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kunert\Desktop\"/>
    </mc:Choice>
  </mc:AlternateContent>
  <bookViews>
    <workbookView xWindow="930" yWindow="180" windowWidth="28800" windowHeight="12255" tabRatio="874"/>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133"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state="hidden" r:id="rId41"/>
    <sheet name="EU CR4" sheetId="87" r:id="rId42"/>
    <sheet name="EU CR5" sheetId="88" state="hidden" r:id="rId43"/>
    <sheet name="EU CRE" sheetId="89" state="hidden" r:id="rId44"/>
    <sheet name="EU CR6" sheetId="90" state="hidden" r:id="rId45"/>
    <sheet name="EU CR7" sheetId="91" r:id="rId46"/>
    <sheet name="EU CR8" sheetId="92" r:id="rId47"/>
    <sheet name="EU CR9" sheetId="93" state="hidden" r:id="rId48"/>
    <sheet name="CR 452" sheetId="126" state="hidden" r:id="rId49"/>
    <sheet name="EU CCR1" sheetId="95" state="hidden" r:id="rId50"/>
    <sheet name="EU CCR2" sheetId="96" state="hidden" r:id="rId51"/>
    <sheet name="EU CCR8" sheetId="97" state="hidden" r:id="rId52"/>
    <sheet name="EU CCR3" sheetId="98" state="hidden" r:id="rId53"/>
    <sheet name="EU CCR4" sheetId="99" state="hidden" r:id="rId54"/>
    <sheet name="EU CCR7" sheetId="100" r:id="rId55"/>
    <sheet name="REM1" sheetId="128" r:id="rId56"/>
    <sheet name="REM2" sheetId="129" r:id="rId57"/>
    <sheet name="REM3" sheetId="130" r:id="rId58"/>
    <sheet name="REM4" sheetId="131" r:id="rId59"/>
    <sheet name="REM5" sheetId="132" r:id="rId60"/>
    <sheet name="EU CCR5-A" sheetId="101" state="hidden" r:id="rId61"/>
    <sheet name="EU CCR5-B" sheetId="102" state="hidden" r:id="rId62"/>
    <sheet name="EU CCR6" sheetId="103" state="hidden" r:id="rId63"/>
    <sheet name="UNEA-A" sheetId="46" state="hidden" r:id="rId64"/>
    <sheet name="UNEA-B" sheetId="9" state="hidden" r:id="rId65"/>
    <sheet name="EU MR1" sheetId="104" state="hidden" r:id="rId66"/>
    <sheet name="EU MRB" sheetId="105" state="hidden" r:id="rId67"/>
    <sheet name="EU MR2-A" sheetId="106" state="hidden" r:id="rId68"/>
    <sheet name="EU MR2-B" sheetId="107" state="hidden" r:id="rId69"/>
    <sheet name="EU MR3" sheetId="108" state="hidden" r:id="rId70"/>
    <sheet name="EU MR4" sheetId="109"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s>
  <externalReferences>
    <externalReference r:id="rId80"/>
    <externalReference r:id="rId81"/>
    <externalReference r:id="rId82"/>
    <externalReference r:id="rId83"/>
  </externalReference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AccountsForFurtherClassif">[1]OtherLists!$DF$5:$DI$103</definedName>
    <definedName name="conCompSendsSumarizedData_FLG">[1]CoverSheet!$F$15</definedName>
    <definedName name="conConsoPackUnits">[1]IFRS_Accounts!$G$5</definedName>
    <definedName name="ExposureType">[1]OtherLists!$W$6:$W$13</definedName>
    <definedName name="FX_Rates">'[1]FX Rates'!$A$2:$B$15</definedName>
    <definedName name="ImpDataAccounts">OFFSET([1]ImpData!$A$3,0,0,COUNTA([1]ImpData!$A$3:$A$913),3)</definedName>
    <definedName name="listAccountsAll">[1]OtherLists!$CD$6:$CD$204</definedName>
    <definedName name="listNarrowConglomerate">OFFSET([1]OtherLists!$CY$7,0,0,COUNTA([1]OtherLists!$CY$7:$CY$1000))</definedName>
    <definedName name="Loans_and_Advances_Collateral_Type">[1]OtherLists!$EU$6:$EU$11</definedName>
    <definedName name="Loans_and_Advances_Purpose">[1]OtherLists!$EX$6:$EX$8</definedName>
    <definedName name="_xlnm.Print_Area" localSheetId="21">IFRS9!$A$1:$G$74</definedName>
    <definedName name="_xlnm.Print_Area" localSheetId="0">Obsah!$B$1:$D$140</definedName>
    <definedName name="OtherFinancialLiabilitiesAtFvType">[1]OtherLists!$BG$6:$BG$11</definedName>
    <definedName name="Payment_band_in_EUR" comment="Payment band in EUR">[2]Context!$C$10:$C$63</definedName>
    <definedName name="QuarterlyReporting">[3]CoverSheet!$F$8</definedName>
    <definedName name="RepDays">[3]CoverSheet!$U$3</definedName>
    <definedName name="Reporting_date">[4]Index!$C$16</definedName>
    <definedName name="tbl_CounterBalancingCapacity_type">[3]OtherLists!$S$6:$S$16</definedName>
    <definedName name="tbl_Loans_and_Advances_Classif">[1]OtherLists!$DV$5:$EO$144</definedName>
    <definedName name="tblAccounts">[1]OtherLists!$CD$5:$CW$204</definedName>
    <definedName name="tblAssetClassif">[1]OtherLists!$DO$5:$DQ$82</definedName>
    <definedName name="tblCompanies">[1]OtherLists!$A$5:$M$69</definedName>
    <definedName name="tblCounterparties">[1]CounterpartyList!$A$4:$G$3879</definedName>
    <definedName name="tblCounterparties_ColumnId">[1]CounterpartyList!$A$4:$A$3879</definedName>
    <definedName name="tblCountries_ColumnId">[1]OtherLists!$AC$6:$AC$252</definedName>
    <definedName name="tblCurrenciesAndCommodities_ColumnId">[1]OtherLists!$AF$6:$AF$178</definedName>
    <definedName name="tblDerivativeKinds_ColumnId">[1]OtherLists!$AR$6:$AR$13</definedName>
    <definedName name="tblDerivativeTypes_ColumnId">[1]OtherLists!$AU$6:$AU$11</definedName>
    <definedName name="tblImpairmentAccounts">[1]OtherLists!$BT$5:$CB$204</definedName>
    <definedName name="tblItemClassifId_ColumnId">[1]OtherLists!$P$6:$P$21</definedName>
    <definedName name="tblMitigationClassif_ColumnId">[1]OtherLists!$AO$6:$AO$22</definedName>
    <definedName name="tblSectors_ColumnId">[1]OtherLists!$AI$6:$AI$94</definedName>
    <definedName name="tblSecuritizationClassif_ColumnId">[1]OtherLists!$BA$6:$BA$11</definedName>
    <definedName name="valid_Other">[1]Other!$D$2</definedName>
  </definedNames>
  <calcPr calcId="152511"/>
</workbook>
</file>

<file path=xl/calcChain.xml><?xml version="1.0" encoding="utf-8"?>
<calcChain xmlns="http://schemas.openxmlformats.org/spreadsheetml/2006/main">
  <c r="D6" i="133" l="1"/>
  <c r="I41" i="78" l="1"/>
  <c r="H41" i="78"/>
  <c r="G41" i="78"/>
  <c r="F41" i="78"/>
  <c r="E41" i="78"/>
  <c r="D41" i="78"/>
  <c r="C41" i="78"/>
  <c r="I53" i="77"/>
  <c r="I52" i="77"/>
  <c r="H52" i="77"/>
  <c r="H53" i="77" s="1"/>
  <c r="G52" i="77"/>
  <c r="G53" i="77" s="1"/>
  <c r="F52" i="77"/>
  <c r="F53" i="77" s="1"/>
  <c r="E52" i="77"/>
  <c r="E53" i="77" s="1"/>
  <c r="D52" i="77"/>
  <c r="D53" i="77" s="1"/>
  <c r="C52" i="77"/>
  <c r="C53" i="77" s="1"/>
  <c r="H39" i="76"/>
  <c r="H40" i="76" s="1"/>
  <c r="G39" i="76"/>
  <c r="G40" i="76" s="1"/>
  <c r="F39" i="76"/>
  <c r="F40" i="76" s="1"/>
  <c r="E39" i="76"/>
  <c r="E40" i="76" s="1"/>
  <c r="D39" i="76"/>
  <c r="D40" i="76" s="1"/>
  <c r="C39" i="76"/>
  <c r="C40" i="76" s="1"/>
  <c r="Z38" i="75"/>
  <c r="Y38" i="75"/>
  <c r="X38" i="75"/>
  <c r="W38" i="75"/>
  <c r="V38" i="75"/>
  <c r="U38" i="75"/>
  <c r="T38" i="75"/>
  <c r="S38" i="75"/>
  <c r="R38" i="75"/>
  <c r="Q38" i="75"/>
  <c r="P38" i="75"/>
  <c r="O38" i="75"/>
  <c r="N38" i="75"/>
  <c r="M38" i="75"/>
  <c r="L38" i="75"/>
  <c r="K38" i="75"/>
  <c r="J38" i="75"/>
  <c r="I38" i="75"/>
  <c r="H38" i="75"/>
  <c r="G38" i="75"/>
  <c r="F38" i="75"/>
  <c r="E38" i="75"/>
  <c r="D38" i="75"/>
  <c r="L39" i="74"/>
  <c r="L40" i="74" s="1"/>
  <c r="K39" i="74"/>
  <c r="K40" i="74" s="1"/>
  <c r="J39" i="74"/>
  <c r="J40" i="74" s="1"/>
  <c r="I39" i="74"/>
  <c r="I40" i="74" s="1"/>
  <c r="H39" i="74"/>
  <c r="H40" i="74" s="1"/>
  <c r="G39" i="74"/>
  <c r="G40" i="74" s="1"/>
  <c r="F39" i="74"/>
  <c r="F40" i="74" s="1"/>
  <c r="E39" i="74"/>
  <c r="E40" i="74" s="1"/>
  <c r="D39" i="74"/>
  <c r="D40" i="74" s="1"/>
  <c r="C39" i="74"/>
  <c r="C40" i="74" s="1"/>
  <c r="D50" i="72"/>
  <c r="D51" i="72" s="1"/>
  <c r="C50" i="72"/>
  <c r="C51" i="72" s="1"/>
  <c r="D19" i="85" l="1"/>
  <c r="E19" i="85"/>
  <c r="C19" i="85"/>
  <c r="D31" i="79" l="1"/>
  <c r="E31" i="79"/>
  <c r="F31" i="79"/>
  <c r="G31" i="79"/>
  <c r="H31" i="79"/>
  <c r="I31" i="79"/>
  <c r="C31" i="79"/>
  <c r="F16" i="66" l="1"/>
  <c r="D16" i="66"/>
  <c r="C50" i="17" l="1"/>
  <c r="J24" i="40" l="1"/>
  <c r="K24" i="40"/>
  <c r="L24" i="40"/>
  <c r="M18" i="40" s="1"/>
  <c r="I24" i="40"/>
  <c r="C24" i="40"/>
  <c r="M21" i="40" l="1"/>
  <c r="M17" i="40"/>
  <c r="M20" i="40"/>
  <c r="M23" i="40"/>
  <c r="M19" i="40"/>
  <c r="M22" i="40"/>
  <c r="E16" i="66" l="1"/>
  <c r="E17" i="66" s="1"/>
  <c r="D17" i="66"/>
  <c r="E21" i="66"/>
  <c r="F21" i="66"/>
  <c r="D21" i="66"/>
  <c r="F44" i="66" l="1"/>
  <c r="D44" i="66"/>
  <c r="F17" i="66"/>
  <c r="E44" i="66"/>
  <c r="G35" i="54" l="1"/>
  <c r="F35" i="54"/>
  <c r="E35" i="54"/>
  <c r="D35" i="54"/>
  <c r="G34" i="54"/>
  <c r="F34" i="54"/>
  <c r="E34" i="54"/>
  <c r="D34" i="54"/>
  <c r="G33" i="54"/>
  <c r="F33" i="54"/>
  <c r="E33" i="54"/>
  <c r="D33" i="54"/>
  <c r="G32" i="54"/>
  <c r="F32" i="54"/>
  <c r="E32" i="54"/>
  <c r="D32" i="54"/>
  <c r="G31" i="54"/>
  <c r="F31" i="54"/>
  <c r="E31" i="54"/>
  <c r="D31" i="54"/>
  <c r="G30" i="54"/>
  <c r="F30" i="54"/>
  <c r="E30" i="54"/>
  <c r="D30" i="54"/>
  <c r="C73" i="17" l="1"/>
  <c r="C54" i="17"/>
  <c r="C42" i="17"/>
  <c r="C32" i="17"/>
  <c r="C23" i="17"/>
  <c r="C71" i="17" l="1"/>
  <c r="C60" i="17"/>
  <c r="C62" i="17" s="1"/>
  <c r="D47" i="30" l="1"/>
  <c r="D19" i="30"/>
  <c r="D93" i="30"/>
  <c r="D81" i="30"/>
  <c r="D48" i="30" l="1"/>
  <c r="D66" i="30" s="1"/>
  <c r="D82" i="30" s="1"/>
  <c r="C21" i="38"/>
  <c r="B19" i="38"/>
  <c r="B21" i="38" s="1"/>
  <c r="B22" i="38" s="1"/>
  <c r="C6" i="100" l="1"/>
  <c r="C6" i="92"/>
  <c r="C6" i="91"/>
  <c r="C6" i="87"/>
  <c r="D6" i="85"/>
  <c r="B6" i="84"/>
  <c r="C6" i="83"/>
  <c r="C6" i="82"/>
  <c r="D6" i="81"/>
  <c r="C6" i="80"/>
  <c r="C6" i="79"/>
  <c r="C6" i="78"/>
  <c r="C6" i="77"/>
  <c r="C6" i="76"/>
  <c r="C6" i="75"/>
  <c r="C6" i="74"/>
  <c r="C6" i="72"/>
  <c r="C6" i="71"/>
  <c r="M6" i="40"/>
  <c r="C6" i="68"/>
  <c r="C6" i="67"/>
  <c r="C6" i="66"/>
  <c r="E7" i="54"/>
  <c r="C6" i="17"/>
  <c r="C6" i="118"/>
  <c r="D6" i="70"/>
  <c r="E6" i="30"/>
  <c r="D7" i="29"/>
  <c r="C7" i="38"/>
</calcChain>
</file>

<file path=xl/comments1.xml><?xml version="1.0" encoding="utf-8"?>
<comments xmlns="http://schemas.openxmlformats.org/spreadsheetml/2006/main">
  <authors>
    <author>Salvetová Veronika</author>
  </authors>
  <commentList>
    <comment ref="G13" authorId="0" shapeId="0">
      <text>
        <r>
          <rPr>
            <b/>
            <sz val="9"/>
            <color indexed="81"/>
            <rFont val="Tahoma"/>
            <family val="2"/>
            <charset val="238"/>
          </rPr>
          <t>Air Bank:</t>
        </r>
        <r>
          <rPr>
            <sz val="9"/>
            <color indexed="81"/>
            <rFont val="Tahoma"/>
            <family val="2"/>
            <charset val="238"/>
          </rPr>
          <t xml:space="preserve">
V rámci korporátních funkcí jsou identifikovány celkem 3 osoby, z toho 1 osoba ve vrcholovém vedení a 2 osoby jako ostatní vybraní pracovníci. Z důvodu utajení příjmu  1 osoby uvádíme všechny osoby dohromady ve vrcholovém vedení spadající pod retailové bankovnictví.</t>
        </r>
      </text>
    </comment>
    <comment ref="K13" authorId="0" shapeId="0">
      <text>
        <r>
          <rPr>
            <b/>
            <sz val="9"/>
            <color indexed="81"/>
            <rFont val="Tahoma"/>
            <family val="2"/>
            <charset val="238"/>
          </rPr>
          <t>Air Bank:</t>
        </r>
        <r>
          <rPr>
            <sz val="9"/>
            <color indexed="81"/>
            <rFont val="Tahoma"/>
            <family val="2"/>
            <charset val="238"/>
          </rPr>
          <t xml:space="preserve">
V rámci korporátních funkcí je identifikováno celkem 5 osob, z toho 4 osoby ve vrcholovém vedení a 1 osoba jako ostatní vybraní pracovníci. Z důvodu utajení příjmu této 1 osoby  uvádíme ji zde spolu s ostatními identifikovanými osobami jako osoby ve vrcholovém vedení spadající pod korporátní funkce.</t>
        </r>
      </text>
    </comment>
    <comment ref="M13" authorId="0" shapeId="0">
      <text>
        <r>
          <rPr>
            <b/>
            <sz val="9"/>
            <color indexed="81"/>
            <rFont val="Tahoma"/>
            <family val="2"/>
            <charset val="238"/>
          </rPr>
          <t>Air Bank a.s.:</t>
        </r>
        <r>
          <rPr>
            <sz val="9"/>
            <color indexed="81"/>
            <rFont val="Tahoma"/>
            <family val="2"/>
            <charset val="238"/>
          </rPr>
          <t xml:space="preserve">
</t>
        </r>
        <r>
          <rPr>
            <b/>
            <sz val="9"/>
            <color indexed="81"/>
            <rFont val="Tahoma"/>
            <family val="2"/>
            <charset val="238"/>
          </rPr>
          <t xml:space="preserve">MSK+MKU
</t>
        </r>
        <r>
          <rPr>
            <sz val="9"/>
            <color indexed="81"/>
            <rFont val="Tahoma"/>
            <family val="2"/>
            <charset val="238"/>
          </rPr>
          <t xml:space="preserve">
V rámci vnitřních kontrolních funkcí jsou identifikovány celkem 2 osoby, z toho 1 osoba spadá do vrcholového vedení a 1 osoba do ostatních vybraných pracovníků. Z důvodu utajení příjmu této osoby uvádíme tuto osobu jako identifikovanou osobu ve vrcholovém vedení spadající pod vnitřní kontrolní funkce.</t>
        </r>
      </text>
    </comment>
  </commentList>
</comments>
</file>

<file path=xl/sharedStrings.xml><?xml version="1.0" encoding="utf-8"?>
<sst xmlns="http://schemas.openxmlformats.org/spreadsheetml/2006/main" count="4984" uniqueCount="2731">
  <si>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</si>
  <si>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</si>
  <si>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</si>
  <si>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</si>
  <si>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</si>
  <si>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</si>
  <si>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</si>
  <si>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</si>
  <si>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</si>
  <si>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</si>
  <si>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</si>
  <si>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</si>
  <si>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</si>
  <si>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</si>
  <si>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</si>
  <si>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</si>
  <si>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</si>
  <si>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</si>
  <si>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</si>
  <si>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</si>
  <si>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</si>
  <si>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</si>
  <si>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</si>
  <si>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</si>
  <si>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</si>
  <si>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</si>
  <si>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</si>
  <si>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</si>
  <si>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</si>
  <si>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</si>
  <si>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</si>
  <si>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</si>
  <si>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</si>
  <si>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</si>
  <si>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</si>
  <si>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</si>
  <si>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</si>
  <si>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</si>
  <si>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</si>
  <si>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</si>
  <si>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</si>
  <si>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</si>
  <si>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</si>
  <si>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</si>
  <si>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</si>
  <si>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</si>
  <si>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</si>
  <si>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</si>
  <si>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</si>
  <si>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</si>
  <si>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</si>
  <si>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</si>
  <si>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</si>
  <si>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</si>
  <si>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</si>
  <si>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</si>
  <si>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</si>
  <si>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</si>
  <si>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</si>
  <si>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</si>
  <si>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</si>
  <si>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</si>
  <si>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</si>
  <si>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</si>
  <si>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</si>
  <si>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</si>
  <si>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</si>
  <si>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</si>
  <si>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</si>
  <si>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</si>
  <si>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</si>
  <si>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</si>
  <si>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</si>
  <si>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</si>
  <si>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</si>
  <si>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</si>
  <si>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</si>
  <si>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</si>
  <si>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</si>
  <si>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</si>
  <si>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</si>
  <si>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</si>
  <si>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</si>
  <si>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</si>
  <si>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</si>
  <si>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</si>
  <si>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</si>
  <si>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</si>
  <si>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</si>
  <si>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</si>
  <si>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</si>
  <si>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</si>
  <si>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</si>
  <si>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</si>
  <si>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</si>
  <si>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</si>
  <si>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</si>
  <si>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</si>
  <si>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</si>
  <si>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</si>
  <si>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</si>
  <si>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</si>
  <si>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</si>
  <si>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</si>
  <si>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</si>
  <si>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</si>
  <si>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</si>
  <si>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</si>
  <si>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</si>
  <si>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</si>
  <si>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</si>
  <si>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</si>
  <si>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</si>
  <si>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</si>
  <si>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</si>
  <si>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</si>
  <si>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</si>
  <si>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</si>
  <si>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</si>
  <si>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</si>
  <si>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</si>
  <si>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</si>
  <si>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</si>
  <si>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</si>
  <si>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</si>
  <si>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</si>
  <si>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</si>
  <si>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</si>
  <si>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</si>
  <si>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</si>
  <si>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</si>
  <si>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</si>
  <si>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</si>
  <si>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</si>
  <si>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</si>
  <si>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</si>
  <si>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</si>
  <si>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</si>
  <si>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</si>
  <si>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</si>
  <si>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</si>
  <si>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</si>
  <si>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</si>
  <si>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</si>
  <si>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</si>
  <si>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</si>
  <si>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</si>
  <si>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</si>
  <si>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</si>
  <si>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</si>
  <si>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</si>
  <si>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</si>
  <si>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</si>
  <si>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</si>
  <si>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</si>
  <si>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</si>
  <si>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</si>
  <si>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</si>
  <si>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</si>
  <si>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</si>
  <si>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</si>
  <si>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</si>
  <si>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</si>
  <si>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</si>
  <si>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</si>
  <si>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</si>
  <si>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</si>
  <si>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</si>
  <si>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</si>
  <si>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</si>
  <si>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</si>
  <si>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</si>
  <si>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</si>
  <si>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</si>
  <si>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</si>
  <si>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</si>
  <si>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</si>
  <si>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</si>
  <si>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</si>
  <si>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</si>
  <si>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</si>
  <si>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</si>
  <si>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</si>
  <si>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</si>
  <si>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</si>
  <si>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</si>
  <si>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</si>
  <si>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</si>
  <si>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</si>
  <si>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</si>
  <si>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</si>
  <si>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</si>
  <si>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</si>
  <si>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</si>
  <si>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</si>
  <si>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</si>
  <si>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</si>
  <si>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</si>
  <si>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</si>
  <si>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</si>
  <si>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</si>
  <si>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</si>
  <si>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</si>
  <si>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</si>
  <si>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</si>
  <si>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</si>
  <si>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</si>
  <si>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</si>
  <si>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</si>
  <si>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</si>
  <si>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</si>
  <si>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</si>
  <si>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</si>
  <si>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</si>
  <si>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</si>
  <si>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</si>
  <si>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</si>
  <si>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</si>
  <si>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</si>
  <si>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</si>
  <si>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</si>
  <si>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</si>
  <si>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</si>
  <si>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</si>
  <si>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</si>
  <si>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</si>
  <si>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</si>
  <si>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</si>
  <si>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</si>
  <si>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</si>
  <si>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</si>
  <si>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</si>
  <si>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</si>
  <si>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</si>
  <si>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</si>
  <si>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</si>
  <si>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</si>
  <si>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</si>
  <si>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</si>
  <si>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</si>
  <si>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</si>
  <si>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</si>
  <si>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</si>
  <si>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</si>
  <si>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</si>
  <si>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</si>
  <si>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</si>
  <si>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</si>
  <si>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</si>
  <si>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</si>
  <si>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</si>
  <si>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</si>
  <si>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</si>
  <si>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</si>
  <si>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</si>
  <si>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</si>
  <si>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</si>
  <si>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</si>
  <si>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</si>
  <si>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</si>
  <si>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</si>
  <si>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</si>
  <si>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</si>
  <si>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</si>
  <si>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</si>
  <si>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</si>
  <si>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</si>
  <si>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</si>
  <si>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</si>
  <si>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</si>
  <si>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</si>
  <si>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</si>
  <si>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</si>
  <si>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</si>
  <si>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</si>
  <si>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</si>
  <si>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</si>
  <si>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</si>
  <si>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</si>
  <si>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</si>
  <si>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</si>
  <si>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</si>
  <si>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</si>
  <si>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</si>
  <si>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</si>
  <si>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</si>
  <si>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</si>
  <si>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</si>
  <si>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</si>
  <si>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</si>
  <si>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</si>
  <si>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</si>
  <si>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</si>
  <si>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</si>
  <si>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</si>
  <si>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</si>
  <si>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</si>
  <si>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</si>
  <si>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</si>
  <si>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</si>
  <si>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</si>
  <si>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</si>
  <si>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</si>
  <si>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</si>
  <si>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</si>
  <si>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</si>
  <si>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</si>
  <si>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</si>
  <si>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</si>
  <si>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</si>
  <si>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</si>
  <si>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</si>
  <si>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</si>
  <si>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</si>
  <si>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</si>
  <si>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</si>
  <si>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</si>
  <si>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</si>
  <si>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</si>
  <si>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</si>
  <si>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</si>
  <si>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</si>
  <si>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</si>
  <si>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</si>
  <si>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</si>
  <si>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</si>
  <si>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</si>
  <si>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</si>
  <si>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</si>
  <si>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</si>
  <si>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</si>
  <si>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</si>
  <si>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</si>
  <si>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</si>
  <si>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</si>
  <si>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</si>
  <si>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</si>
  <si>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</si>
  <si>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</si>
  <si>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</si>
  <si>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</si>
  <si>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</si>
  <si>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</si>
  <si>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</si>
  <si>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</si>
  <si>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</si>
  <si>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</si>
  <si>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</si>
  <si>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</si>
  <si>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</si>
  <si>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</si>
  <si>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</si>
  <si>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</si>
  <si>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</si>
  <si>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</si>
  <si>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</si>
  <si>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</si>
  <si>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</si>
  <si>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</si>
  <si>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</si>
  <si>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</si>
  <si>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</si>
  <si>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</si>
  <si>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</si>
  <si>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</si>
  <si>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</si>
  <si>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</si>
  <si>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</si>
  <si>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</si>
  <si>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</si>
  <si>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</si>
  <si>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</si>
  <si>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</si>
  <si>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</si>
  <si>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</si>
  <si>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</si>
  <si>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</si>
  <si>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</si>
  <si>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</si>
  <si>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</si>
  <si>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</si>
  <si>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</si>
  <si>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</si>
  <si>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</si>
  <si>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</si>
  <si>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</si>
  <si>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</si>
  <si>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</si>
  <si>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</si>
  <si>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</si>
  <si>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</si>
  <si>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</si>
  <si>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</si>
  <si>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</si>
  <si>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</si>
  <si>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</si>
  <si>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</si>
  <si>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</si>
  <si>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</si>
  <si>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</si>
  <si>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</si>
  <si>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</si>
  <si>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</si>
  <si>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</si>
  <si>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</si>
  <si>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</si>
  <si>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</si>
  <si>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</si>
  <si>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</si>
  <si>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</si>
  <si>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</si>
  <si>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</si>
  <si>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</si>
  <si>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</si>
  <si>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</si>
  <si>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</si>
  <si>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</si>
  <si>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</si>
  <si>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</si>
  <si>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</si>
  <si>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</si>
  <si>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</si>
  <si>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</si>
  <si>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</si>
  <si>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</si>
  <si>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</si>
  <si>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</si>
  <si>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</si>
  <si>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</si>
  <si>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</si>
  <si>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</si>
  <si>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</si>
  <si>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</si>
  <si>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</si>
  <si>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</si>
  <si>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</si>
  <si>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</si>
  <si>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</si>
  <si>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</si>
  <si>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</si>
  <si>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</si>
  <si>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</si>
  <si>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</si>
  <si>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</si>
  <si>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</si>
  <si>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</si>
  <si>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</si>
  <si>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</si>
  <si>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</si>
  <si>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</si>
  <si>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</si>
  <si>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</si>
  <si>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</si>
  <si>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</si>
  <si>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</si>
  <si>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</si>
  <si>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</si>
  <si>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</si>
  <si>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</si>
  <si>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</si>
  <si>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</si>
  <si>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</si>
  <si>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</si>
  <si>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</si>
  <si>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</si>
  <si>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</si>
  <si>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</si>
  <si>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</si>
  <si>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</si>
  <si>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</si>
  <si>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</si>
  <si>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</si>
  <si>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</si>
  <si>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</si>
  <si>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</si>
  <si>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</si>
  <si>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</si>
  <si>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</si>
  <si>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</si>
  <si>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</si>
  <si>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</si>
  <si>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</si>
  <si>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</si>
  <si>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</si>
  <si>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</si>
  <si>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</si>
  <si>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</si>
  <si>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</si>
  <si>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</si>
  <si>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</si>
  <si>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</si>
  <si>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</si>
  <si>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</si>
  <si>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</si>
  <si>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</si>
  <si>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</si>
  <si>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</si>
  <si>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</si>
  <si>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</si>
  <si>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</si>
  <si>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</si>
  <si>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</si>
  <si>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</si>
  <si>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</si>
  <si>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</si>
  <si>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</si>
  <si>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</si>
  <si>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</si>
  <si>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</si>
  <si>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</si>
  <si>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</si>
  <si>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</si>
  <si>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</si>
  <si>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</si>
  <si>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</si>
  <si>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</si>
  <si>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</si>
  <si>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</si>
  <si>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</si>
  <si>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</si>
  <si>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</si>
  <si>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</si>
  <si>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</si>
  <si>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</si>
  <si>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</si>
  <si>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</si>
  <si>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</si>
  <si>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</si>
  <si>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</si>
  <si>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</si>
  <si>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</si>
  <si>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</si>
  <si>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</si>
  <si>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</si>
  <si>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</si>
  <si>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</si>
  <si>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</si>
  <si>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</si>
  <si>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</si>
  <si>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</si>
  <si>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</si>
  <si>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</si>
  <si>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</si>
  <si>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</si>
  <si>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</si>
  <si>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</si>
  <si>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</si>
  <si>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</si>
  <si>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</si>
  <si>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</si>
  <si>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</si>
  <si>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</si>
  <si>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</si>
  <si>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</si>
  <si>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</si>
  <si>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</si>
  <si>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</si>
  <si>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</si>
  <si>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</si>
  <si>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</si>
  <si>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</si>
  <si>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</si>
  <si>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</si>
  <si>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</si>
  <si>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</si>
  <si>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</si>
  <si>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</si>
  <si>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</si>
  <si>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</si>
  <si>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</si>
  <si>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</si>
  <si>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</si>
  <si>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</si>
  <si>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</si>
  <si>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</si>
  <si>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</si>
  <si>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</si>
  <si>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</si>
  <si>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</si>
  <si>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</si>
  <si>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</si>
  <si>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</si>
  <si>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</si>
  <si>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</si>
  <si>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</si>
  <si>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</si>
  <si>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</si>
  <si>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</si>
  <si>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</si>
  <si>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</si>
  <si>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</si>
  <si>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</si>
  <si>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</si>
  <si>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</si>
  <si>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</si>
  <si>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</si>
  <si>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</si>
  <si>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</si>
  <si>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</si>
  <si>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</si>
  <si>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</si>
  <si>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</si>
  <si>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</si>
  <si>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</si>
  <si>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</si>
  <si>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</si>
  <si>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</si>
  <si>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</si>
  <si>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</si>
  <si>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</si>
  <si>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</si>
  <si>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</si>
  <si>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</si>
  <si>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</si>
  <si>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</si>
  <si>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</si>
  <si>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</si>
  <si>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</si>
  <si>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</si>
  <si>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</si>
  <si>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</si>
  <si>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</si>
  <si>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</si>
  <si>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</si>
  <si>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</si>
  <si>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</si>
  <si>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</si>
  <si>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</si>
  <si>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</si>
  <si>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</si>
  <si>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</si>
  <si>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</si>
  <si>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</si>
  <si>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</si>
  <si>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</si>
  <si>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</si>
  <si>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</si>
  <si>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</si>
  <si>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</si>
  <si>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</si>
  <si>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</si>
  <si>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</si>
  <si>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</si>
  <si>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</si>
  <si>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</si>
  <si>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</si>
  <si>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</si>
  <si>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</si>
  <si>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</si>
  <si>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</si>
  <si>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</si>
  <si>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</si>
  <si>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</si>
  <si>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</si>
  <si>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</si>
  <si>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</si>
  <si>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</si>
  <si>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</si>
  <si>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</si>
  <si>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</si>
  <si>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</si>
  <si>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</si>
  <si>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</si>
  <si>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</si>
  <si>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</si>
  <si>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</si>
  <si>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</si>
  <si>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</si>
  <si>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</si>
  <si>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</si>
  <si>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</si>
  <si>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</si>
  <si>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</si>
  <si>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</si>
  <si>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</si>
  <si>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</si>
  <si>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</si>
  <si>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</si>
  <si>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</si>
  <si>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</si>
  <si>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</si>
  <si>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</si>
  <si>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</si>
  <si>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</si>
  <si>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</si>
  <si>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</si>
  <si>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</si>
  <si>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</si>
  <si>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</si>
  <si>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</si>
  <si>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</si>
  <si>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</si>
  <si>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</si>
  <si>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</si>
  <si>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</si>
  <si>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</si>
  <si>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</si>
  <si>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</si>
  <si>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</si>
  <si>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</si>
  <si>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</si>
  <si>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</si>
  <si>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</si>
  <si>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</si>
  <si>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</si>
  <si>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</si>
  <si>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</si>
  <si>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</si>
  <si>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</si>
  <si>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</si>
  <si>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</si>
  <si>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</si>
  <si>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</si>
  <si>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</si>
  <si>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</si>
  <si>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</si>
  <si>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</si>
  <si>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</si>
  <si>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</si>
  <si>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</si>
  <si>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</si>
  <si>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</si>
  <si>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</si>
  <si>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</si>
  <si>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</si>
  <si>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</si>
  <si>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</si>
  <si>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</si>
  <si>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</si>
  <si>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</si>
  <si>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</si>
  <si>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</si>
  <si>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</si>
  <si>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</si>
  <si>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</si>
  <si>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</si>
  <si>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</si>
  <si>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</si>
  <si>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</si>
  <si>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</si>
  <si>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</si>
  <si>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</si>
  <si>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</si>
  <si>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</si>
  <si>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</si>
  <si>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</si>
  <si>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</si>
  <si>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</si>
  <si>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</si>
  <si>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</si>
  <si>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</si>
  <si>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</si>
  <si>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</si>
  <si>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</si>
  <si>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</si>
  <si>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</si>
  <si>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</si>
  <si>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</si>
  <si>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</si>
  <si>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</si>
  <si>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</si>
  <si>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</si>
  <si>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</si>
  <si>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</si>
  <si>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</si>
  <si>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</si>
  <si>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</si>
  <si>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</si>
  <si>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</si>
  <si>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</si>
  <si>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</si>
  <si>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</si>
  <si>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</si>
  <si>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</si>
  <si>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</si>
  <si>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</si>
  <si>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</si>
  <si>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</si>
  <si>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</si>
  <si>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</si>
  <si>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</si>
  <si>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</si>
  <si>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</si>
  <si>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</si>
  <si>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</si>
  <si>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</si>
  <si>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</si>
  <si>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</si>
  <si>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</si>
  <si>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</si>
  <si>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</si>
  <si>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</si>
  <si>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</si>
  <si>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</si>
  <si>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</si>
  <si>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</si>
  <si>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</si>
  <si>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</si>
  <si>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</si>
  <si>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</si>
  <si>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</si>
  <si>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</si>
  <si>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</si>
  <si>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</si>
  <si>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</si>
  <si>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</si>
  <si>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</si>
  <si>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</si>
  <si>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</si>
  <si>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</si>
  <si>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</si>
  <si>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</si>
  <si>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</si>
  <si>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</si>
  <si>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</si>
  <si>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</si>
  <si>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</si>
  <si>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</si>
  <si>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</si>
  <si>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</si>
  <si>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</si>
  <si>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</si>
  <si>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</si>
  <si>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</si>
  <si>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</si>
  <si>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</si>
  <si>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</si>
  <si>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</si>
  <si>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</si>
  <si>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</si>
  <si>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</si>
  <si>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</si>
  <si>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</si>
  <si>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</si>
  <si>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</si>
  <si>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</si>
  <si>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</si>
  <si>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</si>
  <si>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</si>
  <si>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</si>
  <si>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</si>
  <si>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</si>
  <si>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</si>
  <si>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</si>
  <si>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</si>
  <si>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</si>
  <si>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</si>
  <si>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</si>
  <si>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</si>
  <si>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</si>
  <si>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</si>
  <si>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</si>
  <si>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</si>
  <si>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</si>
  <si>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</si>
  <si>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</si>
  <si>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</si>
  <si>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</si>
  <si>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</si>
  <si>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</si>
  <si>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</si>
  <si>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</si>
  <si>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</si>
  <si>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</si>
  <si>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</si>
  <si>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</si>
  <si>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</si>
  <si>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</si>
  <si>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</si>
  <si>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</si>
  <si>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</si>
  <si>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</si>
  <si>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</si>
  <si>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</si>
  <si>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</si>
  <si>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</si>
  <si>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</si>
  <si>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</si>
  <si>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</si>
  <si>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</si>
  <si>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</si>
  <si>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</si>
  <si>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</si>
  <si>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</si>
  <si>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</si>
  <si>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</si>
  <si>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</si>
  <si>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</si>
  <si>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</si>
  <si>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</si>
  <si>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</si>
  <si>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</si>
  <si>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</si>
  <si>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</si>
  <si>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</si>
  <si>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</si>
  <si>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</si>
  <si>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</si>
  <si>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</si>
  <si>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</si>
  <si>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</si>
  <si>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</si>
  <si>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</si>
  <si>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</si>
  <si>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</si>
  <si>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</si>
  <si>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</si>
  <si>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</si>
  <si>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</si>
  <si>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</si>
  <si>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</si>
  <si>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</si>
  <si>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</si>
  <si>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</si>
  <si>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</si>
  <si>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</si>
  <si>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</si>
  <si>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</si>
  <si>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</si>
  <si>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</si>
  <si>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</si>
  <si>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</si>
  <si>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</si>
  <si>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</si>
  <si>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</si>
  <si>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</si>
  <si>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</si>
  <si>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</si>
  <si>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</si>
  <si>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</si>
  <si>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</si>
  <si>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</si>
  <si>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</si>
  <si>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</si>
  <si>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</si>
  <si>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</si>
  <si>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</si>
  <si>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</si>
  <si>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</si>
  <si>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</si>
  <si>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</si>
  <si>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</si>
  <si>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</si>
  <si>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</si>
  <si>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</si>
  <si>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</si>
  <si>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</si>
  <si>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</si>
  <si>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</si>
  <si>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</si>
  <si>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</si>
  <si>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</si>
  <si>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</si>
  <si>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</si>
  <si>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</si>
  <si>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</si>
  <si>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</si>
  <si>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</si>
  <si>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</si>
  <si>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</si>
  <si>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</si>
  <si>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</si>
  <si>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</si>
  <si>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</si>
  <si>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</si>
  <si>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</si>
  <si>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</si>
  <si>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</si>
  <si>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</si>
  <si>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</si>
  <si>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</si>
  <si>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</si>
  <si>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</si>
  <si>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</si>
  <si>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</si>
  <si>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</si>
  <si>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</si>
  <si>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</si>
  <si>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</si>
  <si>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</si>
  <si>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</si>
  <si>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</si>
  <si>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</si>
  <si>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</si>
  <si>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</si>
  <si>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</si>
  <si>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</si>
  <si>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</si>
  <si>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</si>
  <si>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</si>
  <si>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</si>
  <si>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</si>
  <si>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</si>
  <si>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</si>
  <si>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</si>
  <si>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</si>
  <si>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</si>
  <si>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</si>
  <si>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</si>
  <si>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</si>
  <si>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</si>
  <si>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</si>
  <si>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</si>
  <si>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</si>
  <si>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</si>
  <si>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</si>
  <si>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</si>
  <si>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</si>
  <si>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</si>
  <si>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</si>
  <si>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</si>
  <si>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</si>
  <si>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</si>
  <si>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</si>
  <si>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</si>
  <si>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</si>
  <si>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</si>
  <si>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</si>
  <si>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</si>
  <si>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</si>
  <si>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</si>
  <si>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</si>
  <si>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</si>
  <si>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</si>
  <si>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</si>
  <si>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</si>
  <si>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</si>
  <si>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</si>
  <si>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</si>
  <si>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</si>
  <si>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</si>
  <si>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</si>
  <si>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</si>
  <si>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</si>
  <si>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</si>
  <si>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</si>
  <si>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</si>
  <si>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</si>
  <si>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</si>
  <si>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</si>
  <si>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</si>
  <si>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</si>
  <si>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</si>
  <si>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</si>
  <si>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</si>
  <si>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</si>
  <si>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</si>
  <si>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</si>
  <si>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</si>
  <si>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</si>
  <si>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</si>
  <si>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</si>
  <si>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</si>
  <si>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</si>
  <si>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</si>
  <si>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</si>
  <si>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</si>
  <si>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</si>
  <si>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</si>
  <si>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</si>
  <si>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</si>
  <si>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</si>
  <si>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</si>
  <si>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</si>
  <si>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</si>
  <si>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</si>
  <si>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</si>
  <si>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</si>
  <si>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</si>
  <si>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</si>
  <si>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</si>
  <si>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</si>
  <si>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</si>
  <si>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</si>
  <si>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</si>
  <si>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</si>
  <si>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</si>
  <si>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</si>
  <si>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</si>
  <si>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</si>
  <si>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</si>
  <si>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</si>
  <si>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</si>
  <si>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</si>
  <si>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</si>
  <si>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</si>
  <si>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</si>
  <si>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</si>
  <si>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</si>
  <si>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</si>
  <si>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</si>
  <si>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</si>
  <si>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</si>
  <si>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</si>
  <si>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</si>
  <si>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</si>
  <si>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</si>
  <si>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</si>
  <si>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</si>
  <si>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</si>
  <si>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</si>
  <si>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</si>
  <si>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</si>
  <si>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</si>
  <si>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</si>
  <si>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</si>
  <si>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</si>
  <si>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</si>
  <si>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</si>
  <si>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</si>
  <si>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</si>
  <si>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</si>
  <si>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</si>
  <si>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</si>
  <si>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</si>
  <si>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</si>
  <si>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</si>
  <si>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</si>
  <si>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</si>
  <si>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</si>
  <si>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</si>
  <si>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</si>
  <si>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</si>
  <si>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</si>
  <si>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</si>
  <si>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</si>
  <si>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</si>
  <si>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</si>
  <si>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</si>
  <si>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</si>
  <si>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</si>
  <si>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</si>
  <si>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</si>
  <si>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</si>
  <si>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</si>
  <si>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</si>
  <si>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</si>
  <si>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</si>
  <si>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</si>
  <si>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</si>
  <si>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</si>
  <si>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</si>
  <si>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</si>
  <si>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</si>
  <si>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</si>
  <si>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</si>
  <si>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</si>
  <si>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</si>
  <si>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</si>
  <si>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</si>
  <si>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</si>
  <si>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</si>
  <si>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</si>
  <si>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</si>
  <si>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</si>
  <si>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</si>
  <si>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</si>
  <si>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</si>
  <si>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</si>
  <si>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</si>
  <si>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</si>
  <si>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</si>
  <si>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</si>
  <si>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</si>
  <si>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</si>
  <si>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</si>
  <si>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</si>
  <si>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</si>
  <si>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</si>
  <si>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</si>
  <si>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</si>
  <si>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</si>
  <si>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</si>
  <si>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</si>
  <si>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</si>
  <si>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</si>
  <si>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</si>
  <si>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</si>
  <si>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</si>
  <si>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</si>
  <si>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</si>
  <si>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</si>
  <si>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</si>
  <si>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</si>
  <si>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</si>
  <si>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</si>
  <si>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</si>
  <si>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</si>
  <si>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</si>
  <si>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</si>
  <si>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</si>
  <si>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</si>
  <si>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</si>
  <si>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</si>
  <si>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</si>
  <si>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</si>
  <si>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</si>
  <si>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</si>
  <si>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</si>
  <si>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</si>
  <si>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</si>
  <si>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</si>
  <si>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</si>
  <si>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</si>
  <si>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</si>
  <si>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</si>
  <si>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</si>
  <si>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</si>
  <si>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</si>
  <si>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</si>
  <si>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</si>
  <si>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</si>
  <si>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</si>
  <si>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</si>
  <si>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</si>
  <si>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</si>
  <si>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</si>
  <si>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</si>
  <si>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</si>
  <si>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</si>
  <si>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</si>
  <si>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</si>
  <si>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</si>
  <si>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</si>
  <si>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</si>
  <si>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</si>
  <si>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</si>
  <si>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</si>
  <si>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</si>
  <si>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</si>
  <si>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</si>
  <si>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</si>
  <si>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</si>
  <si>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</si>
  <si>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</si>
  <si>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</si>
  <si>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</si>
  <si>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</si>
  <si>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</si>
  <si>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</si>
  <si>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</si>
  <si>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</si>
  <si>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</si>
  <si>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</si>
  <si>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</si>
  <si>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</si>
  <si>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</si>
  <si>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</si>
  <si>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</si>
  <si>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</si>
  <si>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</si>
  <si>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</si>
  <si>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</si>
  <si>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</si>
  <si>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</si>
  <si>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</si>
  <si>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</si>
  <si>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</si>
  <si>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</si>
  <si>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</si>
  <si>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</si>
  <si>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</si>
  <si>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</si>
  <si>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</si>
  <si>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</si>
  <si>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</si>
  <si>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</si>
  <si>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</si>
  <si>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</si>
  <si>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</si>
  <si>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</si>
  <si>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</si>
  <si>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</si>
  <si>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</si>
  <si>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</si>
  <si>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</si>
  <si>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</si>
  <si>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</si>
  <si>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</si>
  <si>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</si>
  <si>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</si>
  <si>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</si>
  <si>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</si>
  <si>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</si>
  <si>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</si>
  <si>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</si>
  <si>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</si>
  <si>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</si>
  <si>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</si>
  <si>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</si>
  <si>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</si>
  <si>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</si>
  <si>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</si>
  <si>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</si>
  <si>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</si>
  <si>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</si>
  <si>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</si>
  <si>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</si>
  <si>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</si>
  <si>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</si>
  <si>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</si>
  <si>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</si>
  <si>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</si>
  <si>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</si>
  <si>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</si>
  <si>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</si>
  <si>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</si>
  <si>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</si>
  <si>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</si>
  <si>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</si>
  <si>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</si>
  <si>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</si>
  <si>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</si>
  <si>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</si>
  <si>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</si>
  <si>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</si>
  <si>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</si>
  <si>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</si>
  <si>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</si>
  <si>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</si>
  <si>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</si>
  <si>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</si>
  <si>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</si>
  <si>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</si>
  <si>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</si>
  <si>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</si>
  <si>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</si>
  <si>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</si>
  <si>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</si>
  <si>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</si>
  <si>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</si>
  <si>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</si>
  <si>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</si>
  <si>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</si>
  <si>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</si>
  <si>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</si>
  <si>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</si>
  <si>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</si>
  <si>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</si>
  <si>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</si>
  <si>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</si>
  <si>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</si>
  <si>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</si>
  <si>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</si>
  <si>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</si>
  <si>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</si>
  <si>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</si>
  <si>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</si>
  <si>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</si>
  <si>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</si>
  <si>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</si>
  <si>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</si>
  <si>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</si>
  <si>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</si>
  <si>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</si>
  <si>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</si>
  <si>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</si>
  <si>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</si>
  <si>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</si>
  <si>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</si>
  <si>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</si>
  <si>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</si>
  <si>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</si>
  <si>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</si>
  <si>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</si>
  <si>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</si>
  <si>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</si>
  <si>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</si>
  <si>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</si>
  <si>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</si>
  <si>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</si>
  <si>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</si>
  <si>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</si>
  <si>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</si>
  <si>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</si>
  <si>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</si>
  <si>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</si>
  <si>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</si>
  <si>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</si>
  <si>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</si>
  <si>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</si>
  <si>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</si>
  <si>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</si>
  <si>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</si>
  <si>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</si>
  <si>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</si>
  <si>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</si>
  <si>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</si>
  <si>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</si>
  <si>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</si>
  <si>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</si>
  <si>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</si>
  <si>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</si>
  <si>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</si>
  <si>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</si>
  <si>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</si>
  <si>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</si>
  <si>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</si>
  <si>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</si>
  <si>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</si>
  <si>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</si>
  <si>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</si>
  <si>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</si>
  <si>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</si>
  <si>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</si>
  <si>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</si>
  <si>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</si>
  <si>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</si>
  <si>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</si>
  <si>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</si>
  <si>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</si>
  <si>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</si>
  <si>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</si>
  <si>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</si>
  <si>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</si>
  <si>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</si>
  <si>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</si>
  <si>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</si>
  <si>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</si>
  <si>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</si>
  <si>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</si>
  <si>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</si>
  <si>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</si>
  <si>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</si>
  <si>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</si>
  <si>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</si>
  <si>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</si>
  <si>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</si>
  <si>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</si>
  <si>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</si>
  <si>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</si>
  <si>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</si>
  <si>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</si>
  <si>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</si>
  <si>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</si>
  <si>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</si>
  <si>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</si>
  <si>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</si>
  <si>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</si>
  <si>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</si>
  <si>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</si>
  <si>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</si>
  <si>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</si>
  <si>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</si>
  <si>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</si>
  <si>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</si>
  <si>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</si>
  <si>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</si>
  <si>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</si>
  <si>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</si>
  <si>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</si>
  <si>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</si>
  <si>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</si>
  <si>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</si>
  <si>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</si>
  <si>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</si>
  <si>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</si>
  <si>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</si>
  <si>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</si>
  <si>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</si>
  <si>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</si>
  <si>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</si>
  <si>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</si>
  <si>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</si>
  <si>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</si>
  <si>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</si>
  <si>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</si>
  <si>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</si>
  <si>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</si>
  <si>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</si>
  <si>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</si>
  <si>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</si>
  <si>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</si>
  <si>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</si>
  <si>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</si>
  <si>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</si>
  <si>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</si>
  <si>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</si>
  <si>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</si>
  <si>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</si>
  <si>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</si>
  <si>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</si>
  <si>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</si>
  <si>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</si>
  <si>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</si>
  <si>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</si>
  <si>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</si>
  <si>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</si>
  <si>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</si>
  <si>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</si>
  <si>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</si>
  <si>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</si>
  <si>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</si>
  <si>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</si>
  <si>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</si>
  <si>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</si>
  <si>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</si>
  <si>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</si>
  <si>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</si>
  <si>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</si>
  <si>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</si>
  <si>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</si>
  <si>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</si>
  <si>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</si>
  <si>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</si>
  <si>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</si>
  <si>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</si>
  <si>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</si>
  <si>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</si>
  <si>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</si>
  <si>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</si>
  <si>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</si>
  <si>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</si>
  <si>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</si>
  <si>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</si>
  <si>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</si>
  <si>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</si>
  <si>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</si>
  <si>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</si>
  <si>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</si>
  <si>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</si>
  <si>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</si>
  <si>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</si>
  <si>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</si>
  <si>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</si>
  <si>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</si>
  <si>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</si>
  <si>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</si>
  <si>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</si>
  <si>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</si>
  <si>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</si>
  <si>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</si>
  <si>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</si>
  <si>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</si>
  <si>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</si>
  <si>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</si>
  <si>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</si>
  <si>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</si>
  <si>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</si>
  <si>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</si>
  <si>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</si>
  <si>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</si>
  <si>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</si>
  <si>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</si>
  <si>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</si>
  <si>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</si>
  <si>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</si>
  <si>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</si>
  <si>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</si>
  <si>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</si>
  <si>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</si>
  <si>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</si>
  <si>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</si>
  <si>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</si>
  <si>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</si>
  <si>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</si>
  <si>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</si>
  <si>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</si>
  <si>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</si>
  <si>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</si>
  <si>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</si>
  <si>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</si>
  <si>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</si>
  <si>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</si>
  <si>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</si>
  <si>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</si>
  <si>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</si>
  <si>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</si>
  <si>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</si>
  <si>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</si>
  <si>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</si>
  <si>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</si>
  <si>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</si>
  <si>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</si>
  <si>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</si>
  <si>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</si>
  <si>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</si>
  <si>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</si>
  <si>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</si>
  <si>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</si>
  <si>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</si>
  <si>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</si>
  <si>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</si>
  <si>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</si>
  <si>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</si>
  <si>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</si>
  <si>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</si>
  <si>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</si>
  <si>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</si>
  <si>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</si>
  <si>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</si>
  <si>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</si>
  <si>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</si>
  <si>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</si>
  <si>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</si>
  <si>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</si>
  <si>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</si>
  <si>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</si>
  <si>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</si>
  <si>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</si>
  <si>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</si>
  <si>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</si>
  <si>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</si>
  <si>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</si>
  <si>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</si>
  <si>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</si>
  <si>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</si>
  <si>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</si>
  <si>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</si>
  <si>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</si>
  <si>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</si>
  <si>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</si>
  <si>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</si>
  <si>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</si>
  <si>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</si>
  <si>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</si>
  <si>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</si>
  <si>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</si>
  <si>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</si>
  <si>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</si>
  <si>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</si>
  <si>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</si>
  <si>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</si>
  <si>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</si>
  <si>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</si>
  <si>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</si>
  <si>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</si>
  <si>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</si>
  <si>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</si>
  <si>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</si>
  <si>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</si>
  <si>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</si>
  <si>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</si>
  <si>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</si>
  <si>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</si>
  <si>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</si>
  <si>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</si>
  <si>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</si>
  <si>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</si>
  <si>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</si>
  <si>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</si>
  <si>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</si>
  <si>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</si>
  <si>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</si>
  <si>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</si>
  <si>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</si>
  <si>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</si>
  <si>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</si>
  <si>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</si>
  <si>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</si>
  <si>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</si>
  <si>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</si>
  <si>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</si>
  <si>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</si>
  <si>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</si>
  <si>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</si>
  <si>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</si>
  <si>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</si>
  <si>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</si>
  <si>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</si>
  <si>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</si>
  <si>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</si>
  <si>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</si>
  <si>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</si>
  <si>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</si>
  <si>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</si>
  <si>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</si>
  <si>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</si>
  <si>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</si>
  <si>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</si>
  <si>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</si>
  <si>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</si>
  <si>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</si>
  <si>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</si>
  <si>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</si>
  <si>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</si>
  <si>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</si>
  <si>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</si>
  <si>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</si>
  <si>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</si>
  <si>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</si>
  <si>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</si>
  <si>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</si>
  <si>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</si>
  <si>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</si>
  <si>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</si>
  <si>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</si>
  <si>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</si>
  <si>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</si>
  <si>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</si>
  <si>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</si>
  <si>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</si>
  <si>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</si>
  <si>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</si>
  <si>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</si>
  <si>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</si>
  <si>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</si>
  <si>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</si>
  <si>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</si>
  <si>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</si>
  <si>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</si>
  <si>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</si>
  <si>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</si>
  <si>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</si>
  <si>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</si>
  <si>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</si>
  <si>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</si>
  <si>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</si>
  <si>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</si>
  <si>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</si>
  <si>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</si>
  <si>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</si>
  <si>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</si>
  <si>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</si>
  <si>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</si>
  <si>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</si>
  <si>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</si>
  <si>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</si>
  <si>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</si>
  <si>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</si>
  <si>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</si>
  <si>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</si>
  <si>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</si>
  <si>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</si>
  <si>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</si>
  <si>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</si>
  <si>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</si>
  <si>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</si>
  <si>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</si>
  <si>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</si>
  <si>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</si>
  <si>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</si>
  <si>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</si>
  <si>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</si>
  <si>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</si>
  <si>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</si>
  <si>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</si>
  <si>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</si>
  <si>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</si>
  <si>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</si>
  <si>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</si>
  <si>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</si>
  <si>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</si>
  <si>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</si>
  <si>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</si>
  <si>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</si>
  <si>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</si>
  <si>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</si>
  <si>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</si>
  <si>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</si>
  <si>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</si>
  <si>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</si>
  <si>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</si>
  <si>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</si>
  <si>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</si>
  <si>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</si>
  <si>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</si>
  <si>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</si>
  <si>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</si>
  <si>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</si>
  <si>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</si>
  <si>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</si>
  <si>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</si>
  <si>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</si>
  <si>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</si>
  <si>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</si>
  <si>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</si>
  <si>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</si>
  <si>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</si>
  <si>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</si>
  <si>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</si>
  <si>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</si>
  <si>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</si>
  <si>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</si>
  <si>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</si>
  <si>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</si>
  <si>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</si>
  <si>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</si>
  <si>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</si>
  <si>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</si>
  <si>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</si>
  <si>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</si>
  <si>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</si>
  <si>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</si>
  <si>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</si>
  <si>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</si>
  <si>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</si>
  <si>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</si>
  <si>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</si>
  <si>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</si>
  <si>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</si>
  <si>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</si>
  <si>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</si>
  <si>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</si>
  <si>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</si>
  <si>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</si>
  <si>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</si>
  <si>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</si>
  <si>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</si>
  <si>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</si>
  <si>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</si>
  <si>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</si>
  <si>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</si>
  <si>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</si>
  <si>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</si>
  <si>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</si>
  <si>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</si>
  <si>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</si>
  <si>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</si>
  <si>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</si>
  <si>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</si>
  <si>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</si>
  <si>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</si>
  <si>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</si>
  <si>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</si>
  <si>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</si>
  <si>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</si>
  <si>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</si>
  <si>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</si>
  <si>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</si>
  <si>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</si>
  <si>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</si>
  <si>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</si>
  <si>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</si>
  <si>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</si>
  <si>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</si>
  <si>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</si>
  <si>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</si>
  <si>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</si>
  <si>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</si>
  <si>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</si>
  <si>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</si>
  <si>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</si>
  <si>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</si>
  <si>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</si>
  <si>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</si>
  <si>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</si>
  <si>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</si>
  <si>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</si>
  <si>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</si>
  <si>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</si>
  <si>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</si>
  <si>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</si>
  <si>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</si>
  <si>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</si>
  <si>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</si>
  <si>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</si>
  <si>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</si>
  <si>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</si>
  <si>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</si>
  <si>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</si>
  <si>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</si>
  <si>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</si>
  <si>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</si>
  <si>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</si>
  <si>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</si>
  <si>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</si>
  <si>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</si>
  <si>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</si>
  <si>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</si>
  <si>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</si>
  <si>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</si>
  <si>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</si>
  <si>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</si>
  <si>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</si>
  <si>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</si>
  <si>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</si>
  <si>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</si>
  <si>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</si>
  <si>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</si>
  <si>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</si>
  <si>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</si>
  <si>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</si>
  <si>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</si>
  <si>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</si>
  <si>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</si>
  <si>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</si>
  <si>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</si>
  <si>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</si>
  <si>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</si>
  <si>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</si>
  <si>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</si>
  <si>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</si>
  <si>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</si>
  <si>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</si>
  <si>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</si>
  <si>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</si>
  <si>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</si>
  <si>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</si>
  <si>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</si>
  <si>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</si>
  <si>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</si>
  <si>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</si>
  <si>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</si>
  <si>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</si>
  <si>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</si>
  <si>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</si>
  <si>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</si>
  <si>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</si>
  <si>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</si>
  <si>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</si>
  <si>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</si>
  <si>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</si>
  <si>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</si>
  <si>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</si>
  <si>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</si>
  <si>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</si>
  <si>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</si>
  <si>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</si>
  <si>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</si>
  <si>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</si>
  <si>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</si>
  <si>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</si>
  <si>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</si>
  <si>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</si>
  <si>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</si>
  <si>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</si>
  <si>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</si>
  <si>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</si>
  <si>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</si>
  <si>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</si>
  <si>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</si>
  <si>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</si>
  <si>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</si>
  <si>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</si>
  <si>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</si>
  <si>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</si>
  <si>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</si>
  <si>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</si>
  <si>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</si>
  <si>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</si>
  <si>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</si>
  <si>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</si>
  <si>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</si>
  <si>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</si>
  <si>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</si>
  <si>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</si>
  <si>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</si>
  <si>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</si>
  <si>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</si>
  <si>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</si>
  <si>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</si>
  <si>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</si>
  <si>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</si>
  <si>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</si>
  <si>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</si>
  <si>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</si>
  <si>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</si>
  <si>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</si>
  <si>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</si>
  <si>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</si>
  <si>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</si>
  <si>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</si>
  <si>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</si>
  <si>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</si>
  <si>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</si>
  <si>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</si>
  <si>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</si>
  <si>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</si>
  <si>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</si>
  <si>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</si>
  <si>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</si>
  <si>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</si>
  <si>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</si>
  <si>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</si>
  <si>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</si>
  <si>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</si>
  <si>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</si>
  <si>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</si>
  <si>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</si>
  <si>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</si>
  <si>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</si>
  <si>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</si>
  <si>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</si>
  <si>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</si>
  <si>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</si>
  <si>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</si>
  <si>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</si>
  <si>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</si>
  <si>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</si>
  <si>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</si>
  <si>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</si>
  <si>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</si>
  <si>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</si>
  <si>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</si>
  <si>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</si>
  <si>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</si>
  <si>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</si>
  <si>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</si>
  <si>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</si>
  <si>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</si>
  <si>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</si>
  <si>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</si>
  <si>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</si>
  <si>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</si>
  <si>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</si>
  <si>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</si>
  <si>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</si>
  <si>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</si>
  <si>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</si>
  <si>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</si>
  <si>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</si>
  <si>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</si>
  <si>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</si>
  <si>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</si>
  <si>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</si>
  <si>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</si>
  <si>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</si>
  <si>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</si>
  <si>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</si>
  <si>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</si>
  <si>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</si>
  <si>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</si>
  <si>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</si>
  <si>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</si>
  <si>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</si>
  <si>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</si>
  <si>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</si>
  <si>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</si>
  <si>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</si>
  <si>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</si>
  <si>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</si>
  <si>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</si>
  <si>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</si>
  <si>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</si>
  <si>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</si>
  <si>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</si>
  <si>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</si>
  <si>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</si>
  <si>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</si>
  <si>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</si>
  <si>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</si>
  <si>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</si>
  <si>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</si>
  <si>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</si>
  <si>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</si>
  <si>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</si>
  <si>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</si>
  <si>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</si>
  <si>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</si>
  <si>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</si>
  <si>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</si>
  <si>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</si>
  <si>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</si>
  <si>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</si>
  <si>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</si>
  <si>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</si>
  <si>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</si>
  <si>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</si>
  <si>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</si>
  <si>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</si>
  <si>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</si>
  <si>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</si>
  <si>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</si>
  <si>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</si>
  <si>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</si>
  <si>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</si>
  <si>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</si>
  <si>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</si>
  <si>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</si>
  <si>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</si>
  <si>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</si>
  <si>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</si>
  <si>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</si>
  <si>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</si>
  <si>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</si>
  <si>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</si>
  <si>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</si>
  <si>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</si>
  <si>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</si>
  <si>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</si>
  <si>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</si>
  <si>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</si>
  <si>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</si>
  <si>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</si>
  <si>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</si>
  <si>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</si>
  <si>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</si>
  <si>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</si>
  <si>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</si>
  <si>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</si>
  <si>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</si>
  <si>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</si>
  <si>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</si>
  <si>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</si>
  <si>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</si>
  <si>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</si>
  <si>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</si>
  <si>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</si>
  <si>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</si>
  <si>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</si>
  <si>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</si>
  <si>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</si>
  <si>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</si>
  <si>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</si>
  <si>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</si>
  <si>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</si>
  <si>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</si>
  <si>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</si>
  <si>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</si>
  <si>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</si>
  <si>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</si>
  <si>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</si>
  <si>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</si>
  <si>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</si>
  <si>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</si>
  <si>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</si>
  <si>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</si>
  <si>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</si>
  <si>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</si>
  <si>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</si>
  <si>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</si>
  <si>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</si>
  <si>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</si>
  <si>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</si>
  <si>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</si>
  <si>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</si>
  <si>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</si>
  <si>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</si>
  <si>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</si>
  <si>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</si>
  <si>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</si>
  <si>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</si>
  <si>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</si>
  <si>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</si>
  <si>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</si>
  <si>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</si>
  <si>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</si>
  <si>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</si>
  <si>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</si>
  <si>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</si>
  <si>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</si>
  <si>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</si>
  <si>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</si>
  <si>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</si>
  <si>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</si>
  <si>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</si>
  <si>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</si>
  <si>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</si>
  <si>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</si>
  <si>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</si>
  <si>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</si>
  <si>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</si>
  <si>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</si>
  <si>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</si>
  <si>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</si>
  <si>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</si>
  <si>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</si>
  <si>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</si>
  <si>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</si>
  <si>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</si>
  <si>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</si>
  <si>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</si>
  <si>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</si>
  <si>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</si>
  <si>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</si>
  <si>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</si>
  <si>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</si>
  <si>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</si>
  <si>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</si>
  <si>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</si>
  <si>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</si>
  <si>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</si>
  <si>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</si>
  <si>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</si>
  <si>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</si>
  <si>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</si>
  <si>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</si>
  <si>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</si>
  <si>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</si>
  <si>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</si>
  <si>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</si>
  <si>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</si>
  <si>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</si>
  <si>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</si>
  <si>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</si>
  <si>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</si>
  <si>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</si>
  <si>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</si>
  <si>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</si>
  <si>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</si>
  <si>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</si>
  <si>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</si>
  <si>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</si>
  <si>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</si>
  <si>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</si>
  <si>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</si>
  <si>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</si>
  <si>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</si>
  <si>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</si>
  <si>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</si>
  <si>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</si>
  <si>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</si>
  <si>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</si>
  <si>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</si>
  <si>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</si>
  <si>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</si>
  <si>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</si>
  <si>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</si>
  <si>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</si>
  <si>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</si>
  <si>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</si>
  <si>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</si>
  <si>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</si>
  <si>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</si>
  <si>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</si>
  <si>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</si>
  <si>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</si>
  <si>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</si>
  <si>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</si>
  <si>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</si>
  <si>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</si>
  <si>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</si>
  <si>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</si>
  <si>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</si>
  <si>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</si>
  <si>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</si>
  <si>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</si>
  <si>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</si>
  <si>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</si>
  <si>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</si>
  <si>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</si>
  <si>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</si>
  <si>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</si>
  <si>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</si>
  <si>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</si>
  <si>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</si>
  <si>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</si>
  <si>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</si>
  <si>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</si>
  <si>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</si>
  <si>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</si>
  <si>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</si>
  <si>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</si>
  <si>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</si>
  <si>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</si>
  <si>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</si>
  <si>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</si>
  <si>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</si>
  <si>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</si>
  <si>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</si>
  <si>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</si>
  <si>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</si>
  <si>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</si>
  <si>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</si>
  <si>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</si>
  <si>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</si>
  <si>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</si>
  <si>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</si>
  <si>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</si>
  <si>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</si>
  <si>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</si>
  <si>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</si>
  <si>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</si>
  <si>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</si>
  <si>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</si>
  <si>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</si>
  <si>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</si>
  <si>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</si>
  <si>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</si>
  <si>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</si>
  <si>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</si>
  <si>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</si>
  <si>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</si>
  <si>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</si>
  <si>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</si>
  <si>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</si>
  <si>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</si>
  <si>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</si>
  <si>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</si>
  <si>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</si>
  <si>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</si>
  <si>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</si>
  <si>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</si>
  <si>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</si>
  <si>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</si>
  <si>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</si>
  <si>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</si>
  <si>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</si>
  <si>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</si>
  <si>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</si>
  <si>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</si>
  <si>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</si>
  <si>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</si>
  <si>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</si>
  <si>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</si>
  <si>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</si>
  <si>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</si>
  <si>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</si>
  <si>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</si>
  <si>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</si>
  <si>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</si>
  <si>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</si>
  <si>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</si>
  <si>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</si>
  <si>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</si>
  <si>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</si>
  <si>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</si>
  <si>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</si>
  <si>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</si>
  <si>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</si>
  <si>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</si>
  <si>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</si>
  <si>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</si>
  <si>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</si>
  <si>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</si>
  <si>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</si>
  <si>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</si>
  <si>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</si>
  <si>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</si>
  <si>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</si>
  <si>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</si>
  <si>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</si>
  <si>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</si>
  <si>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</si>
  <si>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</si>
  <si>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</si>
  <si>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</si>
  <si>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</si>
  <si>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</si>
  <si>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</si>
  <si>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</si>
  <si>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</si>
  <si>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</si>
  <si>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</si>
  <si>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</si>
  <si>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</si>
  <si>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</si>
  <si>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</si>
  <si>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</si>
  <si>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</si>
  <si>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</si>
  <si>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</si>
  <si>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</si>
  <si>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</si>
  <si>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</si>
  <si>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</si>
  <si>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</si>
  <si>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</si>
  <si>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</si>
  <si>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</si>
  <si>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</si>
  <si>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</si>
  <si>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</si>
  <si>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</si>
  <si>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</si>
  <si>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</si>
  <si>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</si>
  <si>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</si>
  <si>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</si>
  <si>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</si>
  <si>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</si>
  <si>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</si>
  <si>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</si>
  <si>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</si>
  <si>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</si>
  <si>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</si>
  <si>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</si>
  <si>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</si>
  <si>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</si>
  <si>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</si>
  <si>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</si>
  <si>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</si>
  <si>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</si>
  <si>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</si>
  <si>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</si>
  <si>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</si>
  <si>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</si>
  <si>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</si>
  <si>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</si>
  <si>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</si>
  <si>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</si>
  <si>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</si>
  <si>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</si>
  <si>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</si>
  <si>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</si>
  <si>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</si>
  <si>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</si>
  <si>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</si>
  <si>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</si>
  <si>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</si>
  <si>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</si>
  <si>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</si>
  <si>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</si>
  <si>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</si>
  <si>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</si>
  <si>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</si>
  <si>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</si>
  <si>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</si>
  <si>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</si>
  <si>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</si>
  <si>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</si>
  <si>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</si>
  <si>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</si>
  <si>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</si>
  <si>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</si>
  <si>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</si>
  <si>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</si>
  <si>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</si>
  <si>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</si>
  <si>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</si>
  <si>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</si>
  <si>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</si>
  <si>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</si>
  <si>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</si>
  <si>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</si>
  <si>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</si>
  <si>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</si>
  <si>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</si>
  <si>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</si>
  <si>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</si>
  <si>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</si>
  <si>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</si>
  <si>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</si>
  <si>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</si>
  <si>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</si>
  <si>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</si>
  <si>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</si>
  <si>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</si>
  <si>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</si>
  <si>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</si>
  <si>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</si>
  <si>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</si>
  <si>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</si>
  <si>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</si>
  <si>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</si>
  <si>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</si>
  <si>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</si>
  <si>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</si>
  <si>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</si>
  <si>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</si>
  <si>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</si>
  <si>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</si>
  <si>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</si>
  <si>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</si>
  <si>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</si>
  <si>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</si>
  <si>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</si>
  <si>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</si>
  <si>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</si>
  <si>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</si>
  <si>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</si>
  <si>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</si>
  <si>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</si>
  <si>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</si>
  <si>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</si>
  <si>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</si>
  <si>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</si>
  <si>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</si>
  <si>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</si>
  <si>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</si>
  <si>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</si>
  <si>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</si>
  <si>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</si>
  <si>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</si>
  <si>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</si>
  <si>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</si>
  <si>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</si>
  <si>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</si>
  <si>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</si>
  <si>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</si>
  <si>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</si>
  <si>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</si>
  <si>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</si>
  <si>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</si>
  <si>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</si>
  <si>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</si>
  <si>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</si>
  <si>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</si>
  <si>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</si>
  <si>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</si>
  <si>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</si>
  <si>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</si>
  <si>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</si>
  <si>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</si>
  <si>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</si>
  <si>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</si>
  <si>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</si>
  <si>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</si>
  <si>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</si>
  <si>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</si>
  <si>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</si>
  <si>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</si>
  <si>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</si>
  <si>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</si>
  <si>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</si>
  <si>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</si>
  <si>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</si>
  <si>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</si>
  <si>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</si>
  <si>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</si>
  <si>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</si>
  <si>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</si>
  <si>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</si>
  <si>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</si>
  <si>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</si>
  <si>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</si>
  <si>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</si>
  <si>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</si>
  <si>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</si>
  <si>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</si>
  <si>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</si>
  <si>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</si>
  <si>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</si>
  <si>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</si>
  <si>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</si>
  <si>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</si>
  <si>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</si>
  <si>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</si>
  <si>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</si>
  <si>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</si>
  <si>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</si>
  <si>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</si>
  <si>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</si>
  <si>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</si>
  <si>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</si>
  <si>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</si>
  <si>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</si>
  <si>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</si>
  <si>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</si>
  <si>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</si>
  <si>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</si>
  <si>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</si>
  <si>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</si>
  <si>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</si>
  <si>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</si>
  <si>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</si>
  <si>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</si>
  <si>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</si>
  <si>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</si>
  <si>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</si>
  <si>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</si>
  <si>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</si>
  <si>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</si>
  <si>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</si>
  <si>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</si>
  <si>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</si>
  <si>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</si>
  <si>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</si>
  <si>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</si>
  <si>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</si>
  <si>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</si>
  <si>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</si>
  <si>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</si>
  <si>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</si>
  <si>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</si>
  <si>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</si>
  <si>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</si>
  <si>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</si>
  <si>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</si>
  <si>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</si>
  <si>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</si>
  <si>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</si>
  <si>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</si>
  <si>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</si>
  <si>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</si>
  <si>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</si>
  <si>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</si>
  <si>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</si>
  <si>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</si>
  <si>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</si>
  <si>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</si>
  <si>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</si>
  <si>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</si>
  <si>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</si>
  <si>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</si>
  <si>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</si>
  <si>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</si>
  <si>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</si>
  <si>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</si>
  <si>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</si>
  <si>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</si>
  <si>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</si>
  <si>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</si>
  <si>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</si>
  <si>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</si>
  <si>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</si>
  <si>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</si>
  <si>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</si>
  <si>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</si>
  <si>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</si>
  <si>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</si>
  <si>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</si>
  <si>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</si>
  <si>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</si>
  <si>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</si>
  <si>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</si>
  <si>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</si>
  <si>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</si>
  <si>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</si>
  <si>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</si>
  <si>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</si>
  <si>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</si>
  <si>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</si>
  <si>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</si>
  <si>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</si>
  <si>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</si>
  <si>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</si>
  <si>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</si>
  <si>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</si>
  <si>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</si>
  <si>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</si>
  <si>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</si>
  <si>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</si>
  <si>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</si>
  <si>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</si>
  <si>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</si>
  <si>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</si>
  <si>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</si>
  <si>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</si>
  <si>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</si>
  <si>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</si>
  <si>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</si>
  <si>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NE</t>
  </si>
  <si>
    <t>ANO</t>
  </si>
  <si>
    <t>31.12.2018</t>
  </si>
  <si>
    <t>Položky kapitálu</t>
  </si>
  <si>
    <t>Regulatorní kapitál</t>
  </si>
  <si>
    <t>Účetní kapitál</t>
  </si>
  <si>
    <t>Splacený základní kapitál</t>
  </si>
  <si>
    <t>Emisní ážio</t>
  </si>
  <si>
    <t xml:space="preserve">Zisk za účetní období </t>
  </si>
  <si>
    <t>Kumulovaný ostatní úplný výsledek hospodaření (OCI)</t>
  </si>
  <si>
    <t xml:space="preserve">Kumulovaný zisk/ztráta z předchozích období </t>
  </si>
  <si>
    <t>Nehmotný majetek jiný než goodwill, snížený o odlož. Daň</t>
  </si>
  <si>
    <t>Ostatní odečitatelné položky</t>
  </si>
  <si>
    <t>Celkem kapitál splňující požadavky pro zařazení do Tier 1</t>
  </si>
  <si>
    <t>Souhrnná výše Tier 2 kapitálu</t>
  </si>
  <si>
    <t>Celkem kapitál</t>
  </si>
  <si>
    <t>Kapitál relevantní pro výpočet limitů velkých expozic, limitů pro kvalifikované účasti a kapitálovou přiměřenost</t>
  </si>
  <si>
    <t>Ostatní přechodné úpravy CET1 kapitálu</t>
  </si>
  <si>
    <t>AIR BANK a.s.</t>
  </si>
  <si>
    <t>CZ0009109542</t>
  </si>
  <si>
    <t>CZ0003704223</t>
  </si>
  <si>
    <t>Zákon o bankách a Zákon o obchodních korporacích</t>
  </si>
  <si>
    <t>Zákon o bankách, Zákon o obchodních korporacích, Nařízení (EU) 575/2013, zákon č. 190/2004 Sb., o dluhopisech, zákon č. 256/2004 Sb., o podnikání na kapitálovém trhu</t>
  </si>
  <si>
    <t>Kmenový kapitál TIER 1, nedošlo k reklasifikaci</t>
  </si>
  <si>
    <t>Kapitál TIER 2</t>
  </si>
  <si>
    <t>Individuální a (sub-)konsolidovaná</t>
  </si>
  <si>
    <t>kmenové akcie</t>
  </si>
  <si>
    <t>podřízený dluhopis</t>
  </si>
  <si>
    <t>není splatitelná</t>
  </si>
  <si>
    <t>Vlastní kapitál akcionářů</t>
  </si>
  <si>
    <t>Závazek – zůstatková hodnota</t>
  </si>
  <si>
    <t>2.7.2010</t>
  </si>
  <si>
    <t>11.4.2014</t>
  </si>
  <si>
    <t>věčný</t>
  </si>
  <si>
    <t>datovaný</t>
  </si>
  <si>
    <t>žádná splatnost</t>
  </si>
  <si>
    <t>11.4.2024</t>
  </si>
  <si>
    <t>ne</t>
  </si>
  <si>
    <t>ano</t>
  </si>
  <si>
    <t>nepoužitelné</t>
  </si>
  <si>
    <t>30.4.2019</t>
  </si>
  <si>
    <t>Pohyblivé</t>
  </si>
  <si>
    <t>Pevné</t>
  </si>
  <si>
    <t>6% p.a.</t>
  </si>
  <si>
    <t>zcela podle uvážení</t>
  </si>
  <si>
    <t>povinné</t>
  </si>
  <si>
    <t>nekumulativní</t>
  </si>
  <si>
    <t>nekonvertibilní</t>
  </si>
  <si>
    <t>všechny závazky instituce</t>
  </si>
  <si>
    <t>0</t>
  </si>
  <si>
    <t>x</t>
  </si>
  <si>
    <t xml:space="preserve">Článek 4
Základní kapitál a akcie banky
1. Základní kapitál banky činí 500 020 000 Kč. Základní kapitál banky je rozvržen na 500 020 kusů kmenových akcií znějících na jméno, vydaných v zaknihované podobě, z nichž každá má jmenovitou hodnotu 1 000 Kč. 
2. Banka nevede seznam akcionářů. Seznam akcionářů v plné míře nahrazuje evidence zaknihovaných cenných papírů banky vedená podle zvláštního právního předpisu. V případě, že tyto stanovy používají pojem „seznam akcionářů banky“, rozumí se tím tato evidence zaknihovaných cenných papírů banky vedená podle zvláštního právního předpisu.
3.  Banka je oprávněna emitovat prioritní akcie, s těmito akciemi však není spojeno hlasovací právo, a to ani v případech, kdy zákon o obchodních korporacích stanoví jinak.
Článek 5
Zvýšení základního kapitálu
1. O zvýšení základního kapitálu rozhoduje valná hromada za podmínek a způsoby stanovenými § 474 až § 515 zákona o obchodních korporacích. Základní kapitál banky může být zvýšen
a) upsáním nových akcií,
b) podmíněně,
c) z vlastních zdrojů banky.
2. Valná hromada může pověřit představenstvo, aby za podmínek stanovených zákonem o obchodních korporacích a těmito stanovami zvýšilo základní kapitál upisováním nových akcií, podmíněným zvýšením základního kapitálu nebo z vlastních zdrojů banky s výjimkou nerozděleného zisku, nejvýše však o jednu polovinu dosavadní výše základního kapitálu v době pověření. Zvýšení základního kapitálu provede představenstvo banky v souladu s usnesením valné hromady, těmito stanovami a úpravou obsaženou v zákoně o obchodních korporacích. O realizaci zvýšení základního kapitálu banky je představenstvo banky povinno bez zbytečného odkladu obeznámit dozorčí radu banky. 
Článek 6
Snížení základního kapitálu
1. O snížení základního kapitálu banky rozhoduje valná hromada v souladu s ustanovením § 516 až § 548 zákona o obchodních korporacích s tím, že snížení základního kapitálu nelze provést vzetím akcií z oběhu na základě losování dle § 527 zákona o obchodních korporacích. Snížení základního kapitálu banky lze provést:
a) snížením jmenovité hodnoty akcií nebo zatímních listů banky,
b) vzetím akcií z oběhu na základě veřejného návrhu smlouvy, 
c) upuštěním od vydání akcií. 
2. Ke snížení základního kapitálu banky, nejedná-li se o snížení základního kapitálu k úhradě ztráty, je zapotřebí předchozího souhlasu ČNB.
3. Představenstvo podá bez zbytečného odkladu návrh na zápis usnesení valné hromady do obchodního rejstříku. Návrh na zápis usnesení valné hromady může být spojen s návrhem na zápis nové výše základního kapitálu do obchodního rejstříku.
4. Představenstvo je povinno způsobem a ve lhůtě stanovené zákonem o obchodních korporacích oznámit rozsah snížení základního kapitálu známým věřitelům a dále pak je povinno způsobem a ve lhůtě stanovené zákonem o obchodních korporacích zveřejnit nejméně dvakrát za sebou s alespoň třicetidenním odstupem rozhodnutí valné hromady o snížení základního kapitálu banky spolu s výzvou pro věřitele, aby přihlásili své pohledávky.   
5. Další kroky v rámci snížení základního kapitálu provede představenstvo banky v souladu s usnesením valné hromady, těmito stanovami a úpravou obsaženou v zákoně o obchodních korporacích.
6. V důsledku snížení základního kapitálu banky nesmí klesnout základní kapitál pod výši stanovenou v  § 4 odst. 1 zákona o bankách.
Článek 7
Splácení emisního kurzu akcií
1. Emisní kurs akcií při zvyšování základního kapitálu může být na základě rozhodnutí valné hromady splácen jak peněžitými tak nepeněžitými vklady. Vklady se splácejí způsobem uvedeným v zákoně o obchodních korporacích.  
2. Akcionář splatí emisní kurs jím upsaných akcií v době určené ve stanovách nebo v rozhodnutí valné hromady o zvýšení základního kapitálu, nejpozději však do 1 roku ode dne vzniku banky nebo od účinnosti zvýšení základního kapitálu.
3. Při porušení povinnosti splatit emisní kurs upsaných akcií nebo jeho část zaplatí upisovatel úroky z prodlení ve výši 20 % ročně z dlužné částky.  
4. Jestliže upisovatel nesplatí ve stanovené lhůtě emisní kurs upsaných akcií nebo jeho splatnou část, vyzve jej představenstvo, aby tak učinil ve lhůtě do 60 (šedesáti) dnů od doručení výzvy.  
5. Po marném uplynutí lhůty uvedené v předchozím odstavci vyloučí představenstvo akcionáře banky pro akcie, ohledně nichž nesplnil vkladovou povinnost, pokud nepřijme jiné opatření. Vyloučený akcionář ručí bance za splacení emisního kursu jím upsaných akcií.
</t>
  </si>
  <si>
    <t xml:space="preserve">Součástí řídícího a kontrolního systému banky je také systém vnitřně stanoveného kapitálu. Ten zahrnuje stanovení a průběžné posuzování vnitřně stanovené kapitálové potřeby na základě identifikace a měření rizik, které banka podstupuje, a dále plánování a průběžné udržování vnitřně stanovených kapitálových zdrojů, a to v takové výši, struktuře a rozložení, aby byla dostatečně pokryta rizika, kterým je nebo by mohla být banka vystavena (vnitřně stanovená a udržovaná kapitálová přiměřenost).
Systém vnitřně stanoveného kapitálu odpovídá velikosti banky a povaze, rozsahu a složitosti jí prováděných činností. Kvantifikovatelná rizika jsou vyhodnocena v podobě vnitřně stanovené kapitálové potřeby, pro krytí ostatních typů rizik je využívána zbývající část kapitálových zdrojů. Podstupovaná rizika jsou tak obezřetně pokryta kapitálovými zdroji. 
</t>
  </si>
  <si>
    <t>není relevantní</t>
  </si>
  <si>
    <t>(04/2018)</t>
  </si>
  <si>
    <t>Air Bank a.s.</t>
  </si>
  <si>
    <t>individuální</t>
  </si>
  <si>
    <t>Banka měří riziko nadměrné páky prostřednictvím tzv. pákového poměru stanoveného v souladu s čl. 429 CRR. Akceptovaná míra rizika nadměrné páky odpovídá minimální výši pákového poměru stanoveného regulátorem, který banka musí splnit za běžných i zátěžových podmínek. Zátěžový test rizika nadměrné páky banka provádí čtvrtletně.</t>
  </si>
  <si>
    <t>BE</t>
  </si>
  <si>
    <t>CY</t>
  </si>
  <si>
    <t>GB</t>
  </si>
  <si>
    <t>IE</t>
  </si>
  <si>
    <t>NL</t>
  </si>
  <si>
    <t>US</t>
  </si>
  <si>
    <t>Systémy banky považují za "po splatnosti" pohledávku od okamžiku, kdy dle splátkového kalendáře měla být připsaná platba (bez ohledu na to zda jde o platbu jistiny, poplatku či úroku), která ve skutečnosti připsaná nebyla, či byla připsaná později anebo v nižší výši.                                                    Existuje-li objektivní důkaz snížení hodnoty v důsledku jedné nebo více událostí, ke kterým došlo po prvotním zaúčtování aktiva , a když tato událost (nebo události) má vliv na odhadované budoucí peněžní toky finančního aktiva nebo skupiny finančních aktiv, které lze spolehlivě odhadnout.</t>
  </si>
  <si>
    <t>Banka, v rámci úprav o úvěrové riziko, používá opravné položky tvořené v souladu s účetními standardy IFRS. Banka tvoří opravné položky k jednotlivě posuzovaným pohledávkám, k portfoliu pohledávek jednotlivě bez znehodnocení a  k portfoliu jednotlivě nevýznamných pohledávek.</t>
  </si>
  <si>
    <t>Všechny expozice 90 a více dní po splatnosti jsou považovány za znehodnocené.</t>
  </si>
  <si>
    <t>Rostlinná a živočišná výroba, myslivost a související činnosti</t>
  </si>
  <si>
    <t>Ostatní finanční činnosti</t>
  </si>
  <si>
    <t>Finanční zprostředkování, kromě pojišťovnictví a penzijního financování</t>
  </si>
  <si>
    <t>Činnosti domácností produkujících blíže neurčené výrobky a služby pro vlastní potřebu</t>
  </si>
  <si>
    <t>t</t>
  </si>
  <si>
    <t>v</t>
  </si>
  <si>
    <t>w</t>
  </si>
  <si>
    <t>RO</t>
  </si>
  <si>
    <t>AT</t>
  </si>
  <si>
    <t>500,020</t>
  </si>
  <si>
    <t>Pákový poměr během sledovaného období mírně vzrostl vlivem růstu Tier1 kapitálu</t>
  </si>
  <si>
    <t>,</t>
  </si>
  <si>
    <t>Zásady a postupy odměňování instituce jsou vymezeny interními předpisy, které které stanovují základní principy a zásady odměňování všech pracovníků Banky, a to v souladu s Vyhláškou a se zohledněním pravidel vymezených Sdělením a doporučeními EBA.
Všechny systémy odměňování v Bance musí zahrnovat následující složky:
a) základní, pevnou složku odměny, která reflektuje náročnost pozice, znalosti, dovednosti a zkušenosti, stanovenou pracovní náplň pracovníka Banky v daném organizačním útvaru Banky a situaci na trhu práce; a
b) pohyblivou složku odměny (je-li stanovena), která je založená na výsledcích individuálního (či případně týmového) výkonu a přístupu pracovníka Banky se zohledněním finančních výsledků Banky, s tím, že:
a. dlouhodobý bonus představuje pohyblivou složku odměny pro vybrané skupiny pracovníků Banky případně poskytovanou na základě víceletého plánu odměňování vázaného na jasně daná kritéria, kterými jsou mimo jiné finanční výsledky Banky, a s celkovou výší omezenou procentem z roční pevné složky odměny; a
b. pracovníci ve vnitřních kontrolních funkcích jsou odměňováni podle plnění cílů stanovených pro danou kontrolní funkci, nezávisle na výkonnosti útvarů, které kontrolují.
Cílem pohyblivé složky odměny je poskytnout pracovníkům Banky odměnu v závislosti na jejich výkonnosti, přístupu a dosahovaných pracovních výsledcích a motivovat pracovníky Banky k setrvání ve své funkci či pozici. Pohyblivá složka odměny je primárně nenárokovou složkou odměny a v určitých případech lze (mimo jiné při porušení pracovních povinností příslušným pracovníkem) pohyblivou složky odměny krátit nebo zcela nevyplatit.
Pohyblivá složka odměny může být poskytována pouze za předpokladu, že na její výplatu byly Bankou vytvořeny zdroje a byla splněna individuální a skupinová kritéria, jak jsou tato kritéria vymezena v příslušných vnitřních normách Banky.
Zásady a postupy odměňování vybraných pracovníků mají do metodiky stanovení pohyblivých složek odměn zakomponovány stávající i budoucí rizika na základě výkonnostních ukazatelů za skutečnost a za plán, nebo ukazatelů, které v sobě zahrnují stávající i budoucí vývoj ukazatelů hospodaření Banky. Obdobný postup pro zohlednění stávajících i budoucích rizik je aplikován i pro stanovení jednotlivých skupin hodnocených oblastí v rámci odměn. Na základě ročního finančního plánu a celkové strategie jsou vybrány výkonnostní ukazatele, které jsou voleny tak, aby se v nich odrážela vazba na rizikový profil Banky. Konkrétní výše výkonnostních ukazatelů je stanovena v rámci procesu tvorby strategie s pravidelnou roční periodicitou vždy před začátkem sledovaného období (roku).</t>
  </si>
  <si>
    <t xml:space="preserve">
Není relevantní.</t>
  </si>
  <si>
    <t xml:space="preserve">V rámci identifikovaných osob jsme k 1. 1. 2018 zavedli u Ředitele divize Řízení rizik a Péče o klienta navázání části pohyblivé složky odměny na tzv. nepeněžní instrument, jehož vyhodnocení odvisí od výsledků Banky. Dále jsme k 1. 1. 2018 sjednotli pro všechny pozice a úrovně řízení výši pohyblivé složky odměny vůči fixní mzdě, a to u vedoucích zaměstnanců na 30 % jejich roční fixní mzdy a u specialistů na 20 % jejich roční fixní mzdy.  Dále jsme změnili skladbu a  poměr vah v rámci pohyblivé složky odměny, a to tak, že 50 % je vázano na cíle individuální a 50 % je vázáno na cíle společnosti. Toto sjednocení se netýká zaměstnanců, kteří podléhají výkonovému odměňovacímu schéma (napří. Pobočková síť, Kontaktní centrum).
</t>
  </si>
  <si>
    <t>Okruh vybraných pracovníků byl definován na základě zhodnocení vlivu jednotlivých pracovníků na rizikový profil banky. Na tyto identifikované osoby byly aplikovány požadavky regulace s ohledem na význam a velikost instituce.</t>
  </si>
  <si>
    <t>Počet identifikovaných osob se oproti roku 2017 celkově snížil o 1 osobu. Došlo k obsazení pozice ředitele Retailové divize k 1.1.2018. Zároveň v Dozorčí radě skončil k 11.12. 2018 ve své funkci člen dozorčí rady. V souvislosti s organizační změnou byla k 30.6.2018 zrušena pozice ředitel divize Řízení změn a spokojenosti klientů.</t>
  </si>
  <si>
    <t>Dozorčí rada schvaluje a pravidelně vyhodnocuje souhrnné zásady odměňování všech zaměstnanců a orgánů banky. Představenstvo odpovídá za jejich zavedení a uplatňování.</t>
  </si>
  <si>
    <t xml:space="preserve">4 zasedání dozorčí rady. </t>
  </si>
  <si>
    <t>Není relevantní.</t>
  </si>
  <si>
    <t>Pravidla a zásady odměňování jsou dále konzultována se zástupci jediného akcionáře a regulovaného konsolidačního celku.</t>
  </si>
  <si>
    <t>Banka definuje tzv. individuální cíle, jež odpovídají profilu pozice každého pracovníka a celofiremní cíle, které jsou nazývány Cíle společnosti.
Výkonnost  v Air Bank a.s., tedy výše a vyhodnocení pohyblivé složky odměny sleduje:
1. individuální cíle, které se stanovují na nejvyšších úrovních a následně se přirozeně kaskádují napříč celou společností. Nastavování, kontrola plnění a vyhodnocování spadá do kompetence a zodpovědnosti přímého nadřízeného pracovníka. V některých případech do kompetence ředitelů divize.
2. cíle společnosti: nastavuje vedení společnosti všem zaměstnancům a tyto cíle jsou složené z hlavních výkonostních ukazatelů, které Banka sleduje.</t>
  </si>
  <si>
    <t>Všichni pracovníci mají pohyblivou složku odměny definovanou jako bonus či podléhají tzv. incentivnímu modelu (výkonnovému odměňování).</t>
  </si>
  <si>
    <t>Banka jasně definuje část pohyblivé odměny navázané na výkon instituce a její vyplacení odpovídá příslušnému vyhodnocení výkonu (nastavených kritérií) instituce. Pohyblivá výše odměny může být přiznána či odňata v závislosti na tomto vyhodnocení klíčových výkonnových kriterií. Pohyblivá složka odměny je nenároková a reflektuje finanční výsledky společnosti. Váha finančních cílů vychází z pozice zaměstnance.</t>
  </si>
  <si>
    <t>Systém odměňování v Air Bank a.s. je postaven primárně na dvou základních složkách: základní mzdě za odvedenou práci a pohyblivé složce odměn za výkon. 
Stanovování základní mzdy za odvedenou práci vychází ze situace na českém trhu.  Při nastavování základní mzdy vychází Air Bank a.s. z charakteru pracovního místa, které představuje základ pro diferenciaci odměňování. Cílem je zejména udržení vnitřní spravedlnosti a konkurenceschopnosti na trhu práce. Mzdy pracovníků Air Bank a.s. se mezi sebou odlišují tak, aby reflektovaly individuální přínos, potenciál, schopnost ovlivnit doručení výsledků a další faktory, které jsou pro dané pozice relevantní. Základní mzdy procházejí každoroční aktualizací, která je ovlivněna strategií Air Bank a.s., situací na trhu a dalšími vnějšími faktory. 
Za výkon přísluší zaměstnanci nenároková složka odměny, tzv. variabilní složka. Variabilní složka odměny je vyjádřena v procentech, ve vybraných případech pak rovnou v českých korunách (prodejní pozice). V závislosti na pozici má tato pohyblivá složka odlišnou koncepci, avšak reflektuje celkové finanční cíle banky. 
Benefity v Air Bank a.s. obsahují základní sadu nástrojů pro posilování spokojenosti zaměstnanců, tyto jsou pak identické pro všechny zaměstnance Air Bank a.s. 
Air Bank a.s. ve svém odměňování respektuje vnitřní interní spravedlnost, která vychází z koncepce, aby za stejnou práci a stejný výkon za stejných transparentních okolností byla odměna stejná. Na celkovou výši odměny nesmí mít vliv pohlaví, věk, vyznání či jakékoli jiné osobnostní faktory zaměstnance. 
Při nastavování systému odměňování vychází Air Bank a.s. z podstaty, která nesmí povzbuzovat k přijímání rizik, která by nebyla v toleranci s riziky Air Bank a.s.
Air Bank a.s. identifikovala zaměstnance, kteří svým dopadem ovlivňují rizikový profil banky. 
Pohyblivá složka odměny je nenároková a reflektuje finanční výsledky společnosti. Váha finančních cílů vychází z pozice zaměstnance.</t>
  </si>
  <si>
    <t xml:space="preserve">Air Bank a.s. používá pro měření výkonnosti zaměstnanců strukturovaný systém, ve kterém rozděluje cíle dle výkonnosti a přinosu daných divizí. Všem pracovníkům však příšluší hodnocení v dimenzích: finanční cíle, obchodní cíle, zákaznická spokojenosti, kompetence zaměstnance a jeho individuální cíle. Všechna kritéria mají svůj relevantní kvalitativní i kvantitativní charakter. 
Výkonnostní kritéria reflektují dlouhodobé strategické směřování Banky a jednotlivé krátkodobé cíle, které vedou k dosahování cílů dlouhodobých a tedy i k naplňování vize. Nastavování jednotlivých cílů přirozeně reflektuje pozici, zodpovědnost a rizikovost každého zaměstnance, přičemž cílem je zejména motivace každého zaměstnance k naplňování klíčových cílů a vize společnosti, za využívání silných stránek každého jedince ve firmě. </t>
  </si>
  <si>
    <t>Kriteria použitá pro ex post úpravy: interní pravidla umožňuji nepřiznat a nevyplatit bonusovou složku v případě realizace rizika.
Kriteria použitá pro ex ante úpravy: jsou zohleděna přímo v jednotlivých individuálních cílích.</t>
  </si>
  <si>
    <t>Pevná i pohyblivá složka odměny má peněžní formu. U vybraných pracovníků, tj. u Generálního ředitele a Ředitele divize Řízení rizik a Péče o klienta, je část pohyblivé složky navázána na nepeněžní instrument.</t>
  </si>
  <si>
    <t>Pracovníci ve vnitřních kontrolních funkcích jsou odměňováni podle plnění cílů stanovených pro danou kontrolní funkci, nezávisle na výkonnosti útvarů, které kontrolují. Jejich pohyblivou složku odměny schvaluje Dozorčí rada.</t>
  </si>
  <si>
    <t>f. rozdělení jednotlivých složek odměny na pohyblivou nebo pevnou složku odměny a v případě pevných složek odměny také příslušné zdůvodnění</t>
  </si>
  <si>
    <t xml:space="preserve">Banka má dvě hlavní složky odměňování: pevná sjednaná v pracovní smlouvě, pohyblivá složka závislá na individuálním výkonu a zároveň výkonu Banky. 
Pohyblivá složka odměny je v Air Bank a.s. nenároková a navázána na vyhodnocení individuálních cílů a cílů společnosti.
Incentivní měsíční odměňování (výkonové motivační schéma) je platné pro zaměstnance v pobočkové síti a pro obslužné pozice. Toto odměňování vychází z předem definovaných - zpravidla měsíčních cílů. </t>
  </si>
  <si>
    <r>
      <t xml:space="preserve">U předsedy představenstva Banky, resp. Generálního ředitele (CEO) Banky a Ředitele divize Řízení rizik a Péče o klienta (CRO) je Bonus založen na principu oddálení případného vzniku nároku na podstatnou část Bonusu </t>
    </r>
    <r>
      <rPr>
        <sz val="10"/>
        <color theme="1"/>
        <rFont val="Arial"/>
        <family val="2"/>
        <charset val="238"/>
      </rPr>
      <t>do čtyř let ná</t>
    </r>
    <r>
      <rPr>
        <sz val="10"/>
        <rFont val="Arial"/>
        <family val="2"/>
        <charset val="238"/>
      </rPr>
      <t>sledujících po výplatě první</t>
    </r>
    <r>
      <rPr>
        <sz val="10"/>
        <color theme="1"/>
        <rFont val="Arial"/>
        <family val="2"/>
        <charset val="238"/>
      </rPr>
      <t xml:space="preserve"> (neoddálené) </t>
    </r>
    <r>
      <rPr>
        <sz val="10"/>
        <rFont val="Arial"/>
        <family val="2"/>
        <charset val="238"/>
      </rPr>
      <t>části Bonusu po příslušném Hodnoceném období, a to plně v souladu s bodem 13 Přílohy 1 vyhlášky č. 163/2014 Sb., o výkonu činnosti bank, spořitelních a úvěrních družstev a obchodníků s cennými papíry, v účinném znění. 50 % nároku na Bonus je zadrženo v nepeněžním instrumentu, jehož vyhodnocení se odvíjí od výsledků Banky.
U ostatních pracovníků Banky, kteří mají významný vliv na celkový rizikový profil Banky je Bonus založen na principu oddálení pří</t>
    </r>
    <r>
      <rPr>
        <sz val="10"/>
        <color theme="1"/>
        <rFont val="Arial"/>
        <family val="2"/>
        <charset val="238"/>
      </rPr>
      <t>padného vzniku nároku na podstatnou část Bonusu a případné výplaty podstatné části Bonusu do tří le</t>
    </r>
    <r>
      <rPr>
        <sz val="10"/>
        <rFont val="Arial"/>
        <family val="2"/>
        <charset val="238"/>
      </rPr>
      <t xml:space="preserve">t následujících po výplatě první </t>
    </r>
    <r>
      <rPr>
        <sz val="10"/>
        <color theme="1"/>
        <rFont val="Arial"/>
        <family val="2"/>
        <charset val="238"/>
      </rPr>
      <t>(neoddálené)</t>
    </r>
    <r>
      <rPr>
        <sz val="10"/>
        <rFont val="Arial"/>
        <family val="2"/>
        <charset val="238"/>
      </rPr>
      <t xml:space="preserve"> části Bonusu po příslušném Hodnoceném období, a to plně v souladu s bodem 13 Přílohy 1 vyhlášky č. 163/2014 Sb., o výkonu činnosti bank, spořitelních a úvěrních družstev a obchodníků s cennými papíry, v účinném znění. 
Poměr, jaký Banka zvolila, byl přiměřený velikosti a významnosti instituce (Banka standardně neposkytuje úvěry právnickým osobám a převážnou většinu klientů Banky tvoří fyzické osoby-nepodnikatelé, kterým Banka poskytuje služby spočívající zejména ve vedení běžných a spořících účtů a poskytování půjček, s tím, že poskytování hypotéčních úvěrů tvoří jen malou část z celkových činností Banky).</t>
    </r>
  </si>
  <si>
    <t>Vnitřní směrnice Banky stanoví přesná pravidla, kdy nárok pracovníkovi nevznikne či může být odejmut resp. zanikne či by měl dotčený pracovník již vypacený bonus (vyplacenou část pohyblivé složky odměny) vrátit.</t>
  </si>
  <si>
    <t xml:space="preserve">Dle principu proporcionality ve smyslu Vyhlášky a na ni navazujícího Sdělení se Banka rozhodla s ohledem na model svého podnikání, jeho složitost a s ním spojená rizika, organizační uspořádání, povahu, rozsah a složitost činností, které Banka vykonává, kdy Banka standardně neposkytuje úvěry právnickým osobám a převážnou většinu klientů Banky tvoří fyzické osoby-nepodnikatelé, kterým Banka poskytuje služby spočívající zejména ve vedení běžných a spořících účtů a poskytování půjček, s tím, že poskytování hypotéčních úvěrů tvoří jen malou část z celkových činností Banky), že s výjimkou maximálních limitů poměru mezi pevnou složkou odměny a pohyblivou složkou odměny, udržitelnosti vzhledem k celkové finanční situaci Banky a zásady rozložení a oddálení vzniku nároku na část pohyblivé složky odměny, které se uplatňují na předsedu představenstva a generálního ředitele Banky, ostatní členy představenstva Banky a na ostatní vybrané pracovníky Banky a výplaty podstatné části pohyblivé složky odměny v nepeněžních nástrojích, která se uplatňuje na předsedu představenstva, resp. Generálního ředitele Banky a Ředitele divize Řízení rizik a Péče o klenta, nebude aplikovat zvláštní zásady odměňování, které lze neaplikovat v souladu s Vyhláškou s přihlédnutím k pravidlům vymezeným ve Sdělení, a to proto, že stanovení maximálních limitů poměru mezi pevnou složkou odměny a pohyblivou složkou odměny, udržitelnost vzhledem k celkové finanční situaci Banky a zásadu rozložení a oddálení vzniku nároku na část pohyblivé složky odměny pro předsedu představenstva, resp. Generálního ředitele (CEO) Banky, ostatní členy představenstva Banky a ostatní vybrané pracovníky Banky považuje Banka za dostatečné nástroje, kterými je zabezpečen soulad s Vyhláškou.
Ostatní zvláštní zásady odměňování, které musí být aplikovány, jsou Bankou v rámci odměňování vybraných pracovníků Banky zohledněny přímo ve stanovách Banky a v dalších vnitřních předpisech schvalovaných dozorčí radou Banky.
Pracovníci Banky, kteří mají významný vliv na celkový rizikový profil Banky, mají do metodiky stanovení pohyblivých složek odměn zakomponovány stávající i budoucí rizika na základě výkonnostních ukazatelů za skutečnost a za plán, nebo ukazatelů, které v sobě zahrnují stávající i budoucí vývoj ukazatelů hospodaření Banky. Obdobný postup pro zohlednění stávajících i budoucích rizik je aplikován i pro stanovení jednotlivých skupin hodnocených oblastí v rámci odměn. Na základě ročního finančního plánu a celkové strategie jsou vybrány výkonnostní ukazatele, které jsou voleny tak, aby se v nich odrážela vazba na rizikový profil Banky. Konkrétní výše výkonnostních ukazatelů je stanovena v rámci procesu tvorby strategie s pravidelnou roční periodicitou vždy před začátkem sledovaného období (roku).
</t>
  </si>
  <si>
    <t>Zaručené pohyblivé odměny banka neposkytuje. Pokud by v důsledku vyplacení odstupného měla roční pohyblivá složka odměny překročit výši roční pevné složky odměny, výplata podléhá schválení valnou hromadou Banky.</t>
  </si>
  <si>
    <t>Limity poměru mezi pevnou složkou odměny a pohyblivou složkou odměny jsou pro všechny pracovníky Banky stanoveny na maximálně jednonásobek pevné složky mzdy, pokud není valnou hromadou Banky schváleno jinak.</t>
  </si>
  <si>
    <t>2</t>
  </si>
  <si>
    <t>3</t>
  </si>
  <si>
    <t>5</t>
  </si>
  <si>
    <t>Banka ve svém účetnictví a výkaznictví neuplatňuje rozvahové nebo podrozvahové započtení.</t>
  </si>
  <si>
    <t>Čistá realizovatelná hodnota zajištění vychází ze znaleckého posudku anebo z ocenění připraveného příslušným interním útvarem společnosti. Čistá realizovatelná hodnota zajištění je pak stanovena z tohoto ocenění aplikací korekčního koeficientu, který odráží schopnost banky realizovat zajištění v případě potřeby.</t>
  </si>
  <si>
    <t>Banka používá při výpočtu expozic komplexní metodu finančního kolaterálu dle článku 223 CRR. Jako pravidlo, hodnota zajištění nevstupuje do výše limitu při schvalování. Výjimkou z uvedeného pravidla mohou být případy, kdy je možné zohlednit finanční kolaterál při výpočtu expozice komplexní metodou finančního kolaterálu.</t>
  </si>
  <si>
    <t>Banka obvykle nevyžaduje zajištění u poskytnutých spotřebitelských úvěrů. V případě hypotéčních úvěrů je výše požadovaného zajištění stanovena tak, aby byly splněny regulatorní požadavky a doporučení.  V ostatních případech je požadované zajištění stanovováno na základě individuálního posouzení úvěrového případu.</t>
  </si>
  <si>
    <t xml:space="preserve">Skupina přijímá a zohledňuje zejména následující typy kolaterálů:
- Hotovost
- Cenné papíry
- Zástava nemovitosti
</t>
  </si>
  <si>
    <t>Banka nemá expozice v úvěrových derivátech.</t>
  </si>
  <si>
    <t>Banka není vystavena významným koncentracím tržních nebo úvěrových rizik v rámci snižování úvěrového rizika s jedinou výjimkou. Banka přijala v rámci reverzních repo operací významné zajištění instrumenty emitovanými Českou republikou a Českou národní bankou.</t>
  </si>
  <si>
    <t xml:space="preserve">Expozice s úlevou (forbearance) neboli restrukturalizované úvěry, které ještě nesplnily podmínky pro ukončení zkušební doby
•restrukturalizace klienta
                   • změna parametrů úvěru v dlužnosti více než 30 DPD na úvěru, s tolerancí 100 Kč, nebo pokud je klient více než 30 dní v debetu, s tolerancí 100 Kč, na běžném nebo spořícím účtu
                   • hranice 30 DPD byla stanovena na základě analýzy, z které vyplývá několikanásobné riziko nesplacení závazku v kategorii 30DPD+ oproti kategorii 1DPD+.                                                                                                                                                                                                                                                                                                                                                                         
•zkušební doba
                   • pohledávky klientů s restrukturalizovaným úvěrem sledujeme v tzv. zkušební době po dobu dvou let od okamžiku, kdy poprvé od své restrukturalizace klesly pod hranici 30 DPD. Pokud klient ani jednou během dvouleté zkušební doby nepřekročil 30 DPD, pak mu zkušební doba končí. Pokud 30 DPD překročil, začínáme měřit zkušební dobu znovu od okamžiku, kdy se pod 30 DPD opět vrátil.      
</t>
  </si>
  <si>
    <t>Vnitřně stanovený kapitál: 8091 mil. Kč
Vnitřně stanovené kapitálové požadavky: 4059 mil. Kč
- úvěrové riziko: 3494 mil. Kč                     
- riziko rozšíření spreadů: 125 mil. Kč
- riziko koncentrace: 39 mil. Kč
- riziko likvidity: 79 mil. Kč
- měnové riziko: 19 mil. Kč
- úrokové riziko: 73 mil. Kč
- operační riziko: 231 mil. Kč</t>
  </si>
  <si>
    <t>Podmínky všech nástrojů kapitálu Tier 2</t>
  </si>
  <si>
    <t xml:space="preserve">Tyto emisní podmínky (dále jen „Emisní podmínky“) upravují práva a povinnosti Emitenta (jak je tento pojem definován níže) a Vlastníků dluhopisů (jak je tento pojem definován níže), jakož i podrobnější informace o emisi podřízených dluhopisů (dále jen „Dluhopisy“) splatných v roce 2024, v celkové předpokládané jmenovité hodnotě do 2.000.000.000,- Kč (slovy: dvě miliardy korun českých), s  pevným úrokovým výnosem ve výši určené dle článku 4. těchto Emisních podmínek, vydávaných společností Air Bank a.s., se sídlem Hráského 2231/25, 148 00 Praha 11 – Chodov, Česká republika, zapsanou v obchodním rejstříku vedeném Městským soudem v Praze v oddílu B., vložka 16013, IČ: 29045371 (dále také jako „Emitent“ či „Air Bank“). Vydání Dluhopisů bylo schváleno rozhodnutím představenstva Emitenta dne 7. dubna 2014.
Nedojde-li ke změně v souladu s článkem 10.1.2 těchto Emisních podmínek, pak bude činnosti administrátora spojené s výplatami úrokových či jiných výnosů v souvislosti s Dluhopisy a splacením Dluhopisů zajišťovat PPF banka a.s., se sídlem Evropská 2690/17, 160 41 Praha 6, Česká republika, zapsaná v obchodním rejstříku vedeném Městským soudem v Praze v oddílu B., vložka 1834, IČ: 47116129 (dále také jako „PPF banka“), resp. její Určená provozovna, jak je vymezena v článku 10. těchto Emisních podmínek. Emitent může pověřit výkonem služeb administrátora spojených se  splacením Dluhopisů jinou nebo další osobu s příslušným oprávněním k výkonu takové činnosti (PPF banka nebo taková jiná osoba dále také jen „Administrátor“). Stejnopis příslušné smlouvy s administrátorem (dále jen „Smlouva s administrátorem“) bude k dispozici k nahlédnutí Vlastníkům dluhopisů v běžné pracovní době v Určené provozovně Administrátora, jak je vymezena v článku 10. těchto Emisních podmínek.
Nedojde-li ke změně v souladu s článkem 10.2.2 těchto Emisních podmínek, pak bude činnosti agenta pro výpočty spojené s prováděním výpočtů ve vztahu k Dluhopisům vykonávat PPF banka. Emitent může pověřit výkonem služeb agenta pro výpočty spojené s prováděním výpočtů v souvislosti s Dluhopisy jinou nebo další osobu s příslušným oprávněním k výkonu takové činnosti (PPF banka nebo taková jiná osoba dále také jen „Agent pro výpočty“).
Tyto Emisní podmínky byly vyhotoveny v souladu se zákonem č. 190/2004 Sb., o dluhopisech, ve znění pozdějších předpisů (dále jen „Zákon o dluhopisech“). K Datu emise (jak je tento pojem definován níže) Emitent nemá v úmyslu požádat o přijetí Dluhopisů k obchodování na jakémkoli regulovaném trhu či v mnohostranném obchodním systému. Dluhopisy ani nebudou nabízeny k úpisu formou veřejné nabídky, která by vyžadovala vypracování prospektu ve smyslu ustanovení §34 a násl. zákona č. 256/2004 Sb., o podnikání na kapitálovém trhu, ve znění pozdějších předpisů (dále jen „Zákon o podnikání na kapitálovém trhu“).
Dluhopisy jsou podřízenými dluhopisy ve smyslu ustanovení §34 Zákona o dluhopisech. V souladu s tím budou v případě vstupu Emitenta do likvidace nebo vydání rozhodnutí o úpadku Emitenta pohledávky odpovídající právům s těmito Dluhopisy spojenými uspokojeny až po uspokojení všech ostatních pohledávek, s výjimkou pohledávek, které jsou vázány stejnou nebo obdobnou podmínkou podřízenosti.
ISIN Dluhopisů, který byl přidělen společností Centrální depozitář cenných papírů, a.s., společností se sídlem Rybná 14, 110 05 Praha 1, Česká republika, IČ: 250 81 489, zapsané v obchodním rejstříku vedeném Městským soudem v Praze, oddíl B, vložka 4308 (Centrální depozitář cenných papírů, a.s., jakýkoliv jeho právní nástupce nebo jiná osoba oprávněná nebo pověřená vedením evidence zaknihovaných cenných papírů nebo její části v souladu s právními předpisy České republiky společně dále jen „Centrální depozitář“), je CZ0003704223. Název Dluhopisů je AIRB 6,00/24.
1.1 Podoba, jmenovitá hodnota, druh
Dluhopisy jsou vydány jako zaknihované cenné papíry a znějí na doručitele. Dluhopisy jsou vydány v počtu 2 000 (slovy: dva tisíce) kusů, každý ve jmenovité hodnotě 1.000.000,- Kč (slovy: jeden milión korun českých). 
S Dluhopisy nejsou spojena žádná předkupní ani výměnná práva.
1.2.1 Převoditelnost Dluhopisů 
Převoditelnost Dluhopisů není nijak omezena, avšak pokud to nebude odporovat platným právním předpisům, mohou být v souladu s článkem 6.3 těchto Emisních podmínek převody Dluhopisů pozastaveny počínaje dnem bezprostředně následujícím po Rozhodném dni pro splacení jmenovité hodnoty (jak je tento pojem definován níže). K převodu Dluhopisů dochází zápisem tohoto převodu na účtu vlastníka v Centrálním depozitáři v souladu s platnými právními předpisy a předpisy Centrálního depozitáře. V případě Dluhopisů evidovaných v Centrálním depozitáři na účtu zákazníka dochází k převodu takových Dluhopisů zápisem převodu na účtu zákazníka v souladu s platnými právními předpisy a předpisy Centrálního depozitáře s tím, že majitel účtu zákazníka je povinen neprodleně zapsat takový převod na účet vlastníka, a to k okamžiku zápisu na účet zákazníka. 
2.1 Datum emise; Emisní kurz
Datum emise Dluhopisů je stanoveno na 11. duben 2014 (dále jen „Datum emise“). Emisní kurz všech Dluhopisů vydaných k Datu emise činí 100,00% (dále jen „Emisní kurz“) jejich jmenovité hodnoty. 
Emisní kurz jakýchkoli Dluhopisů vydaných během Lhůty pro upisování emise dluhopisů, resp. Dodatečné lhůty pro upisování emise dluhopisů (jak jsou tyto pojmy definovány níže) po Datu emise bude vždy určen Emitentem tak, aby zohledňoval převažující aktuální podmínky na trhu. Tam, kde je to relevantní, bude k částce emisního kurzu jakýchkoli Dluhopisů vydaných po Datu emise dále připočten odpovídající alikvotní úrokový výnos. 
3.1 Status závazků Emitenta
Dluhopisy jsou podřízené ve smyslu ustanovení § 34 Zákona o dluhopisech. Závazky z Dluhopisů (a všechny platební závazky Emitenta vůči Vlastníkům dluhopisů vyplývající z Dluhopisů, resp. pohledávky Vlastníků dluhopisů odpovídající právům s Dluhopisy spojenými) budou v případě: 
(a)        vstupu Emitenta do likvidace nebo 
(b)       vydání rozhodnutí o úpadku Emitenta,
uspokojeny až po uspokojení všech ostatních pohledávek, s výjimkou pohledávek, které jsou vázány stejnou nebo srovnatelnou podmínkou podřízenosti.
Započtení pohledávek z Dluhopisů proti závazkům věřitele těchto pohledávek vůči Emitentovi nebo jinému případnému členovi jeho konsolidačního celku není přípustné.
Nad rámec výše uvedeného, závazky z Dluhopisů (a všechny platební závazky Emitenta vůči Vlastníkům dluhopisů vyplývající z Dluhopisů, resp. pohledávky Vlastníků dluhopisů odpovídající právům s Dluhopisy spojenými) představují, s výjimkou podřízenosti ve smyslu ustanovení § 34 Zákona o dluhopisech, přímé, obecné, nepodmíněné, nezajištěné a nepodřízené závazky Emitenta, které jsou a budou co do pořadí svého uspokojení rovnocenné (pari passu) mezi sebou navzájem a alespoň rovnocenné (pari passu) vůči všem dalším současným i budoucím závazkům Emitenta vázaným stejnou nebo srovnatelnou podmínkou podřízenosti. 
4.1 Způsob úročení
Dluhopisy jsou úročeny pevnou úrokovou sazbou ve výši 6,00% p.a. (dále jen „Úroková sazba“). 
Úrokové výnosy budou narůstat od prvního (1.) dne každého Výnosového období do posledního dne, který se do takového Výnosového období ještě zahrnuje, při úrokové sazbě platné pro takové Výnosové období. 
Úrokové výnosy budou vypláceny za Výnosové období do posledního dne, který se do takového Výnosového období ještě zahrnuje. Úrokové výnosy budou vypláceny za každé Výnosové období zpětně, vždy k 11. dubnu každého roku, resp. ke Dni konečné splatnosti dluhopisů, je-li to relevantní (dále jen „Den výplaty úroků“), a to v souladu s článkem 6. těchto Emisních podmínek, resp. Smlouvou s administrátorem, je-li to relevantní. První platba úrokových výnosů se očekává k 11. dubnu 2015.
„Výnosovým obdobím“ se pro účely těchto Emisních podmínek rozumí jedno dvanáctiměsíční (12) období počínající Datem emise (včetně) a končící v pořadí prvním Dnem výplaty úroků (tento den vyjímaje) a dále každé další bezprostředně navazující dvanáctiměsíční (12) období počínající Dnem výplaty úroků (včetně) a končící dalším následujícím Dnem výplaty úroků (tento den vyjímaje), až do Dne splatnosti dluhopisů (jak je tento pojem definován níže). Pro účely počátku běhu kteréhokoli Výnosového období se Den výplaty úroků neposouvá v souladu s konvencí Pracovního dne (jak je tento pojem definován v článku 6.2 těchto Emisních podmínek).
5.1 Konečné splacení
Pokud nedojde k předčasnému splacení Dluhopisů Emitentem nebo k odkoupení Dluhopisů Emitentem a jejich zániku, jak je stanoveno níže, bude celá jmenovitá hodnota Dluhopisů splacena jednorázově dne 10. dubna 2024 (dále jen „Den konečné splatnosti dluhopisů“), a to v souladu s článkem 6. těchto Emisních podmínek, resp. Smlouvou s administrátorem, je-li to relevantní.
5.2 Předčasné splacení z rozhodnutí Emitenta
K datu 30. dubna 2019 je Emitent oprávněn na základě svého rozhodnutí učinit všechny dosud nesplacené Dluhopisy předčasně splatnými, a to řádným oznámením Emitenta učiněným dle článku 13. Emisních podmínek, avšak za předpokladu, že toto své rozhodnutí oznámí nejdříve 150 kalendářních dní a nejpozději 10 kalendářních dní před výše uvedeným datem předčasného splacení (takový den, vedle jiných dnů takto označených v těchto Emisních podmínkách, také „Den předčasné splatnosti dluhopisů“). 
Předčasné splacení z rozhodnutí Emitenta vyžaduje předchozí souhlas ČNB.
Oznámení Emitenta o předčasné splatnosti dluhopisů učiněné podle tohoto článku 5.2 je neodvolatelné a zavazuje Emitenta k předčasnému splacení všech Dluhopisů v souladu s těmito Emisními podmínkami. V takovém případě se veškeré částky jistiny Dluhopisů spolu s  narostlými nevyplacenými alikvotními úrokovými výnosy vztahujícími se k Dluhopisům stávají splatné Emitentem kterémukoli Vlastníkovi dluhopisů dle tohoto článku 5.2 Emisních podmínek k výše uvedenému Dni předčasné splatnosti dluhopisů. Pro předčasné splacení Dluhopisů podle tohoto článku 5.2 se jinak přiměřeně použijí ustanovení článku 6. těchto Emisních podmínek.
5.3 Předčasné splacení v důsledku zásadních regulatorních změn
Kdykoliv poté, co dojde k Regulatorní změně (jak je tento pojem definován níže), je Emitent oprávněn na základě svého rozhodnutí učinit všechny dosud nesplacené Dluhopisy předčasně splatnými, a to řádným oznámením Emitenta učiněným dle článku 13. Emisních podmínek, avšak za předpokladu, že toto své rozhodnutí oznámí nejdříve 150 kalendářních dní a nejpozději 10 kalendářních dní před níže uvedeným datem předčasného splacení (takový den, vedle jiných dnů takto označených v těchto Emisních podmínkách, také „Den předčasné splatnosti dluhopisů“). 
„Regulatorní změna“ znamená kteroukoliv z následujících událostí:
(a) v důsledku jakékoli změny, resp. přijetí právního předpisu závazného pro Emitenta, jež nemohly být Emitentem rozumně předvídány k Datu emise, a/nebo na základě změny interpretace ze strany regulatorních orgánů či jiné okolnosti či skutečnosti, přestane být Emitent oprávněn na základě oznámení či vyjádření regulatorního orgánu zahrnovat do svého kapitálu tier 2 v plném rozsahu dosud nesplacenou jmenovitou hodnotu Dluhopisů, vyjma omezení vyplývajících z příslušných limitů položek kapitálu stanovených závaznou právní úpravou; a/nebo
(b) v důsledku jakékoli změny, resp. přijetí právního předpisu závazného pro Emitenta, jež nemohly být Emitentem rozumně předvídány k Datu emise, dojde ke změně daňového režimu Dluhopisů na straně Emitenta a/nebo Vlastníků dluhopisů. 
Oznámení Emitenta o předčasné splatnosti dluhopisů učiněné podle tohoto článku 5.3 je neodvolatelné a zavazuje Emitenta k předčasnému splacení všech Dluhopisů v souladu s těmito Emisními podmínkami. Předčasné splacení v důsledku Regulatorní změny podle písm. b) vyžaduje rovněž předchozí souhlas ČNB. V takovém případě se veškeré částky jistiny Dluhopisů spolu s  narostlými nevyplacenými alikvotními úrokovými výnosy vztahujícími se k Dluhopisům stávají splatné Emitentem kterémukoli Vlastníkovi dluhopisů dle tohoto článku 5.3 Emisních podmínek k poslednímu Pracovnímu dni v měsíci následujícím po měsíci, ve kterém Emitent oznámil Vlastníkům dluhopisů dle článku 13. těchto Emisních podmínek rozhodnutí Emitenta o předčasném splacení Dluhopisů, nestanoví-li oznámení Emitenta dle článku 13. těchto Emisních podmínek datum pozdější. Pro předčasné splacení Dluhopisů podle tohoto článku 5.3 se jinak přiměřeně použijí ustanovení článku 6. těchto Emisních podmínek.
10.1.1 Administrátor a Určená provozovna 
Nedojde-li ke změně v souladu s článkem 10.1.2 těchto Emisních podmínek, je Administrátorem PPF banka a určená provozovna a výplatní místo Administrátora (dále jen „Určená provozovna“) jsou na následující adrese:
PPF banka a.s.
Evropská 2690/17 
160 41 Praha 6
Česká republika
14. Rozhodné právo, jazyk, spory
Dluhopisy jsou vydávány na základě platných a účinných právních předpisů České republiky, zejména na základě Zákona o dluhopisech. Práva a povinnosti vyplývající z Dluhopisů se budou řídit a vykládat v souladu s právem České republiky. Tyto Emisní podmínky mohou být přeloženy do angličtiny, případně i do dalších jazyků. V takovém případě, pokud dojde k rozporu mezi různými jazykovými verzemi, bude rozhodující verze česká. Jakékoli případné spory mezi Emitentem a Vlastníky dluhopisů vyplývající z Dluhopisů, těchto Emisních podmínek nebo s nimi související budou řešeny Městským soudem v Praze.
</t>
  </si>
  <si>
    <t>Emisní podmínky Air Bank Tier 2 kapitálu</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</si>
</sst>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K_č_-;\-* #,##0.00\ _K_č_-;_-* &quot;-&quot;??\ _K_č_-;_-@_-"/>
    <numFmt numFmtId="164" formatCode="#,##0.00\ [$CHF]"/>
    <numFmt numFmtId="165" formatCode="#,##0.00\ [$EUR]"/>
    <numFmt numFmtId="166" formatCode="#,##0.00\ [$GBP]"/>
    <numFmt numFmtId="167" formatCode="#,##0.00\ [$USD]"/>
    <numFmt numFmtId="168" formatCode="#,##0.00\ _K_č"/>
    <numFmt numFmtId="169" formatCode="0.000"/>
    <numFmt numFmtId="170" formatCode="_ * #,##0.00_ ;_ * \-#,##0.00_ ;_ * &quot;-&quot;??_ ;_ @_ "/>
    <numFmt numFmtId="171" formatCode="#,##0.00\ &quot;Kč&quot;"/>
    <numFmt numFmtId="172" formatCode="#,##0,"/>
  </numFmts>
  <fonts count="76">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1"/>
      <color theme="1"/>
      <name val="Calibri"/>
      <family val="2"/>
      <charset val="238"/>
      <scheme val="minor"/>
    </font>
    <font>
      <sz val="11"/>
      <color indexed="8"/>
      <name val="宋体"/>
      <charset val="134"/>
    </font>
    <font>
      <sz val="11"/>
      <color theme="1"/>
      <name val="Calibri"/>
      <family val="2"/>
      <charset val="134"/>
      <scheme val="minor"/>
    </font>
    <font>
      <sz val="11"/>
      <color theme="1"/>
      <name val="Calibri"/>
      <family val="3"/>
      <charset val="134"/>
      <scheme val="minor"/>
    </font>
    <font>
      <sz val="11"/>
      <color indexed="8"/>
      <name val="Calibri"/>
      <family val="2"/>
      <scheme val="minor"/>
    </font>
    <font>
      <b/>
      <sz val="9"/>
      <color indexed="81"/>
      <name val="Tahoma"/>
      <family val="2"/>
      <charset val="238"/>
    </font>
    <font>
      <sz val="9"/>
      <color indexed="81"/>
      <name val="Tahoma"/>
      <family val="2"/>
      <charset val="238"/>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indexed="27"/>
      </patternFill>
    </fill>
  </fills>
  <borders count="13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s>
  <cellStyleXfs count="37">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69" fillId="0" borderId="0" applyFont="0" applyFill="0" applyBorder="0" applyAlignment="0" applyProtection="0"/>
    <xf numFmtId="170" fontId="70" fillId="0" borderId="0" applyFont="0" applyFill="0" applyBorder="0" applyAlignment="0" applyProtection="0">
      <alignment vertical="center"/>
    </xf>
    <xf numFmtId="43" fontId="69" fillId="0" borderId="0" applyFont="0" applyFill="0" applyBorder="0" applyAlignment="0" applyProtection="0"/>
    <xf numFmtId="43" fontId="69" fillId="0" borderId="0" applyFont="0" applyFill="0" applyBorder="0" applyAlignment="0" applyProtection="0"/>
    <xf numFmtId="0" fontId="20" fillId="0" borderId="0"/>
    <xf numFmtId="0" fontId="4" fillId="0" borderId="0"/>
    <xf numFmtId="0" fontId="71" fillId="0" borderId="0">
      <alignment vertical="center"/>
    </xf>
    <xf numFmtId="0" fontId="20" fillId="0" borderId="0"/>
    <xf numFmtId="0" fontId="72" fillId="0" borderId="0">
      <alignment vertical="center"/>
    </xf>
    <xf numFmtId="0" fontId="20" fillId="0" borderId="0"/>
    <xf numFmtId="0" fontId="72" fillId="0" borderId="0">
      <alignment vertical="center"/>
    </xf>
    <xf numFmtId="0" fontId="73" fillId="0" borderId="0"/>
    <xf numFmtId="0" fontId="4" fillId="0" borderId="0"/>
    <xf numFmtId="0" fontId="4" fillId="0" borderId="0"/>
    <xf numFmtId="0" fontId="73" fillId="0" borderId="0"/>
    <xf numFmtId="0" fontId="8" fillId="0" borderId="0"/>
    <xf numFmtId="0" fontId="8" fillId="0" borderId="0"/>
    <xf numFmtId="0" fontId="8" fillId="0" borderId="0"/>
    <xf numFmtId="0" fontId="8" fillId="0" borderId="0"/>
    <xf numFmtId="0" fontId="69" fillId="0" borderId="0"/>
    <xf numFmtId="0" fontId="69" fillId="0" borderId="0"/>
    <xf numFmtId="9" fontId="4" fillId="0" borderId="0" applyFont="0" applyFill="0" applyBorder="0" applyAlignment="0" applyProtection="0"/>
    <xf numFmtId="9" fontId="8"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172" fontId="54" fillId="29" borderId="131"/>
  </cellStyleXfs>
  <cellXfs count="2529">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8" fillId="0" borderId="96" xfId="0" applyNumberFormat="1"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0" borderId="40"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57" fillId="0" borderId="0" xfId="0" applyFont="1" applyBorder="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2" fillId="16" borderId="42" xfId="0" applyFont="1" applyFill="1" applyBorder="1" applyAlignment="1"/>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Border="1" applyAlignment="1">
      <alignment vertical="center" wrapText="1"/>
    </xf>
    <xf numFmtId="0" fontId="62" fillId="0" borderId="0" xfId="0" applyFont="1" applyBorder="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7" fillId="0" borderId="0" xfId="0" applyFont="1" applyBorder="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0"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60" fillId="0" borderId="102" xfId="0" applyFont="1" applyBorder="1" applyAlignment="1">
      <alignment horizontal="center" vertical="center" wrapText="1"/>
    </xf>
    <xf numFmtId="0" fontId="8" fillId="0" borderId="12" xfId="0" applyFont="1" applyBorder="1" applyAlignment="1">
      <alignment vertical="center" wrapText="1"/>
    </xf>
    <xf numFmtId="0" fontId="62" fillId="0" borderId="57" xfId="0" applyFont="1" applyBorder="1" applyAlignment="1">
      <alignment horizontal="center" vertical="center" wrapText="1"/>
    </xf>
    <xf numFmtId="0" fontId="62"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6"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22" borderId="23" xfId="0" applyFont="1" applyFill="1" applyBorder="1" applyAlignment="1">
      <alignment vertical="center"/>
    </xf>
    <xf numFmtId="0" fontId="57" fillId="22" borderId="102" xfId="0" applyFont="1" applyFill="1" applyBorder="1" applyAlignment="1">
      <alignment vertical="center" wrapText="1"/>
    </xf>
    <xf numFmtId="0" fontId="57" fillId="0" borderId="35" xfId="0" applyFont="1" applyBorder="1" applyAlignment="1">
      <alignment horizontal="left" vertical="center" wrapText="1" indent="3"/>
    </xf>
    <xf numFmtId="0" fontId="57" fillId="0" borderId="23" xfId="0" applyFont="1" applyBorder="1" applyAlignment="1">
      <alignment vertical="center"/>
    </xf>
    <xf numFmtId="0" fontId="57"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49" fontId="54"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55" xfId="0" applyFont="1" applyFill="1" applyBorder="1" applyAlignment="1">
      <alignment horizontal="center" vertical="center"/>
    </xf>
    <xf numFmtId="14" fontId="8" fillId="6" borderId="36" xfId="0" applyNumberFormat="1" applyFont="1" applyFill="1" applyBorder="1" applyAlignment="1">
      <alignment horizontal="center" vertical="center"/>
    </xf>
    <xf numFmtId="14" fontId="8" fillId="6" borderId="24" xfId="0" applyNumberFormat="1" applyFont="1" applyFill="1" applyBorder="1" applyAlignment="1">
      <alignment horizontal="center" vertical="center"/>
    </xf>
    <xf numFmtId="0" fontId="4" fillId="6" borderId="55" xfId="0" applyFont="1" applyFill="1" applyBorder="1" applyAlignment="1">
      <alignment horizontal="center" vertical="center"/>
    </xf>
    <xf numFmtId="0" fontId="42" fillId="0" borderId="17" xfId="0" applyFont="1" applyBorder="1" applyAlignment="1">
      <alignment vertical="center" wrapText="1"/>
    </xf>
    <xf numFmtId="0" fontId="57" fillId="0" borderId="69" xfId="0" applyFont="1" applyBorder="1" applyAlignment="1">
      <alignment vertical="center" wrapText="1"/>
    </xf>
    <xf numFmtId="14" fontId="4" fillId="6" borderId="8" xfId="0" applyNumberFormat="1" applyFont="1" applyFill="1" applyBorder="1" applyAlignment="1">
      <alignment vertical="center" wrapText="1"/>
    </xf>
    <xf numFmtId="14" fontId="8" fillId="6" borderId="22" xfId="0" applyNumberFormat="1" applyFont="1" applyFill="1" applyBorder="1" applyAlignment="1">
      <alignment horizontal="center" vertical="center" wrapText="1"/>
    </xf>
    <xf numFmtId="14" fontId="4" fillId="6" borderId="23" xfId="0" applyNumberFormat="1" applyFont="1" applyFill="1" applyBorder="1" applyAlignment="1">
      <alignment horizontal="center" vertical="center" wrapText="1"/>
    </xf>
    <xf numFmtId="14" fontId="4" fillId="6" borderId="22" xfId="0" applyNumberFormat="1" applyFont="1" applyFill="1" applyBorder="1" applyAlignment="1">
      <alignment vertical="center" wrapText="1"/>
    </xf>
    <xf numFmtId="14" fontId="4" fillId="6" borderId="8" xfId="0" applyNumberFormat="1" applyFont="1" applyFill="1" applyBorder="1" applyAlignment="1">
      <alignment horizontal="right" vertical="top"/>
    </xf>
    <xf numFmtId="14" fontId="4" fillId="6" borderId="37" xfId="0" applyNumberFormat="1" applyFont="1" applyFill="1" applyBorder="1" applyAlignment="1">
      <alignment vertical="center"/>
    </xf>
    <xf numFmtId="14" fontId="4" fillId="6" borderId="22" xfId="0" applyNumberFormat="1" applyFont="1" applyFill="1" applyBorder="1" applyAlignment="1">
      <alignment horizontal="left" vertical="center" wrapText="1"/>
    </xf>
    <xf numFmtId="14" fontId="4" fillId="6" borderId="8" xfId="0" applyNumberFormat="1" applyFont="1" applyFill="1" applyBorder="1" applyAlignment="1">
      <alignment horizontal="center" vertical="center"/>
    </xf>
    <xf numFmtId="14" fontId="4" fillId="6" borderId="22" xfId="0" applyNumberFormat="1" applyFont="1" applyFill="1" applyBorder="1" applyAlignment="1">
      <alignment horizontal="center" vertical="center"/>
    </xf>
    <xf numFmtId="14" fontId="4" fillId="6" borderId="8" xfId="0" applyNumberFormat="1" applyFont="1" applyFill="1" applyBorder="1" applyAlignment="1">
      <alignment horizontal="right" vertical="center"/>
    </xf>
    <xf numFmtId="14" fontId="4" fillId="6" borderId="12" xfId="0" applyNumberFormat="1" applyFont="1" applyFill="1" applyBorder="1" applyAlignment="1">
      <alignment horizontal="right" vertical="center"/>
    </xf>
    <xf numFmtId="14" fontId="4" fillId="6" borderId="23" xfId="0" applyNumberFormat="1" applyFont="1" applyFill="1" applyBorder="1" applyAlignment="1">
      <alignment vertical="center"/>
    </xf>
    <xf numFmtId="14" fontId="4" fillId="6" borderId="22" xfId="0" applyNumberFormat="1" applyFont="1" applyFill="1" applyBorder="1" applyAlignment="1">
      <alignment horizontal="right"/>
    </xf>
    <xf numFmtId="14" fontId="4" fillId="6" borderId="8" xfId="0" applyNumberFormat="1" applyFont="1" applyFill="1" applyBorder="1" applyAlignment="1">
      <alignment vertical="center"/>
    </xf>
    <xf numFmtId="0" fontId="9" fillId="0" borderId="0" xfId="0" applyFont="1" applyFill="1" applyAlignment="1">
      <alignment horizontal="right"/>
    </xf>
    <xf numFmtId="3" fontId="8" fillId="0" borderId="0" xfId="0" applyNumberFormat="1" applyFont="1"/>
    <xf numFmtId="3" fontId="4" fillId="0" borderId="0" xfId="0" applyNumberFormat="1" applyFont="1"/>
    <xf numFmtId="3" fontId="9" fillId="0" borderId="0" xfId="0" applyNumberFormat="1" applyFont="1"/>
    <xf numFmtId="3" fontId="4" fillId="0" borderId="13" xfId="0" applyNumberFormat="1" applyFont="1" applyBorder="1" applyAlignment="1">
      <alignment horizontal="right" vertical="center" wrapText="1"/>
    </xf>
    <xf numFmtId="3" fontId="29" fillId="0" borderId="13" xfId="0" applyNumberFormat="1" applyFont="1" applyBorder="1" applyAlignment="1">
      <alignment horizontal="right" vertical="center" wrapText="1"/>
    </xf>
    <xf numFmtId="3" fontId="4" fillId="6" borderId="13" xfId="0" applyNumberFormat="1" applyFont="1" applyFill="1" applyBorder="1" applyAlignment="1">
      <alignment horizontal="right" vertical="center" wrapText="1"/>
    </xf>
    <xf numFmtId="0" fontId="8" fillId="26" borderId="13" xfId="0" applyNumberFormat="1" applyFont="1" applyFill="1" applyBorder="1" applyAlignment="1">
      <alignment horizontal="right" vertical="center" wrapText="1"/>
    </xf>
    <xf numFmtId="49" fontId="4" fillId="6" borderId="13" xfId="0" applyNumberFormat="1" applyFont="1" applyFill="1" applyBorder="1" applyAlignment="1">
      <alignment horizontal="right" vertical="center" wrapText="1"/>
    </xf>
    <xf numFmtId="49" fontId="29" fillId="0" borderId="13" xfId="0" applyNumberFormat="1" applyFont="1" applyBorder="1" applyAlignment="1">
      <alignment horizontal="left" vertical="center" wrapText="1"/>
    </xf>
    <xf numFmtId="10" fontId="4" fillId="6" borderId="47" xfId="0" applyNumberFormat="1" applyFont="1" applyFill="1" applyBorder="1" applyAlignment="1">
      <alignment horizontal="right" vertical="center" wrapText="1"/>
    </xf>
    <xf numFmtId="49" fontId="4" fillId="6" borderId="47" xfId="0" applyNumberFormat="1" applyFont="1" applyFill="1" applyBorder="1" applyAlignment="1">
      <alignment horizontal="right" vertical="center" wrapText="1"/>
    </xf>
    <xf numFmtId="10" fontId="4" fillId="6" borderId="47" xfId="11" applyNumberFormat="1" applyFont="1" applyFill="1" applyBorder="1" applyAlignment="1">
      <alignment horizontal="right" vertical="center" wrapText="1"/>
    </xf>
    <xf numFmtId="3" fontId="2" fillId="0" borderId="41" xfId="0" applyNumberFormat="1" applyFont="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31" xfId="0" applyNumberFormat="1" applyFont="1" applyBorder="1" applyAlignment="1">
      <alignment horizontal="right" vertical="center" wrapText="1"/>
    </xf>
    <xf numFmtId="3" fontId="0" fillId="0" borderId="87" xfId="0" applyNumberFormat="1" applyBorder="1" applyAlignment="1">
      <alignment vertical="center" wrapText="1"/>
    </xf>
    <xf numFmtId="3" fontId="0" fillId="14" borderId="90" xfId="0" applyNumberFormat="1" applyFill="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14" fontId="0" fillId="14" borderId="15" xfId="0" applyNumberFormat="1" applyFill="1" applyBorder="1" applyAlignment="1">
      <alignment vertical="center" wrapText="1"/>
    </xf>
    <xf numFmtId="3" fontId="4" fillId="0" borderId="41" xfId="0" applyNumberFormat="1" applyFont="1" applyBorder="1" applyAlignment="1">
      <alignment horizontal="right" wrapText="1"/>
    </xf>
    <xf numFmtId="3" fontId="4" fillId="0" borderId="41" xfId="0" applyNumberFormat="1" applyFont="1" applyBorder="1" applyAlignment="1">
      <alignment horizontal="right"/>
    </xf>
    <xf numFmtId="3" fontId="4" fillId="0" borderId="13" xfId="0" applyNumberFormat="1" applyFont="1" applyBorder="1" applyAlignment="1">
      <alignment horizontal="right" wrapText="1"/>
    </xf>
    <xf numFmtId="3" fontId="4" fillId="0" borderId="13" xfId="0" applyNumberFormat="1" applyFont="1" applyBorder="1" applyAlignment="1">
      <alignment horizontal="right"/>
    </xf>
    <xf numFmtId="3" fontId="4" fillId="0" borderId="31" xfId="0" applyNumberFormat="1" applyFont="1" applyBorder="1" applyAlignment="1">
      <alignment horizontal="right" wrapText="1"/>
    </xf>
    <xf numFmtId="3" fontId="4" fillId="0" borderId="31" xfId="0" applyNumberFormat="1" applyFont="1" applyBorder="1" applyAlignment="1">
      <alignment horizontal="right"/>
    </xf>
    <xf numFmtId="10" fontId="4" fillId="0" borderId="41" xfId="11" applyNumberFormat="1" applyFont="1" applyBorder="1" applyAlignment="1">
      <alignment horizontal="right" wrapText="1"/>
    </xf>
    <xf numFmtId="10" fontId="4" fillId="0" borderId="13" xfId="11" applyNumberFormat="1" applyFont="1" applyBorder="1" applyAlignment="1">
      <alignment horizontal="right" wrapText="1"/>
    </xf>
    <xf numFmtId="10" fontId="4" fillId="0" borderId="19" xfId="11" applyNumberFormat="1" applyFont="1" applyBorder="1" applyAlignment="1">
      <alignment horizontal="right" wrapText="1"/>
    </xf>
    <xf numFmtId="10" fontId="4" fillId="0" borderId="13" xfId="11" applyNumberFormat="1" applyFont="1" applyBorder="1" applyAlignment="1">
      <alignment horizontal="right"/>
    </xf>
    <xf numFmtId="10" fontId="4" fillId="0" borderId="31" xfId="11" applyNumberFormat="1" applyFont="1" applyBorder="1" applyAlignment="1">
      <alignment horizontal="right" wrapText="1"/>
    </xf>
    <xf numFmtId="10" fontId="4" fillId="0" borderId="31" xfId="11" applyNumberFormat="1" applyFont="1" applyBorder="1" applyAlignment="1">
      <alignment horizontal="right"/>
    </xf>
    <xf numFmtId="3" fontId="29" fillId="0" borderId="0" xfId="0" applyNumberFormat="1" applyFont="1"/>
    <xf numFmtId="10" fontId="8" fillId="0" borderId="0" xfId="0" applyNumberFormat="1" applyFont="1"/>
    <xf numFmtId="3" fontId="57" fillId="0" borderId="35" xfId="0" applyNumberFormat="1" applyFont="1" applyBorder="1" applyAlignment="1">
      <alignment vertical="center" wrapText="1"/>
    </xf>
    <xf numFmtId="3" fontId="57" fillId="0" borderId="71" xfId="0" applyNumberFormat="1" applyFont="1" applyBorder="1" applyAlignment="1">
      <alignment vertical="center" wrapText="1"/>
    </xf>
    <xf numFmtId="3" fontId="57" fillId="0" borderId="69" xfId="0" applyNumberFormat="1" applyFont="1" applyBorder="1" applyAlignment="1">
      <alignment vertical="center" wrapText="1"/>
    </xf>
    <xf numFmtId="3" fontId="57" fillId="0" borderId="68" xfId="0" applyNumberFormat="1" applyFont="1" applyBorder="1" applyAlignment="1">
      <alignment vertical="center" wrapText="1"/>
    </xf>
    <xf numFmtId="3" fontId="57" fillId="0" borderId="52" xfId="0" applyNumberFormat="1" applyFont="1" applyBorder="1" applyAlignment="1">
      <alignment vertical="center" wrapText="1"/>
    </xf>
    <xf numFmtId="3" fontId="57" fillId="0" borderId="22" xfId="0" applyNumberFormat="1" applyFont="1" applyBorder="1" applyAlignment="1">
      <alignment vertical="center" wrapText="1"/>
    </xf>
    <xf numFmtId="3" fontId="57" fillId="0" borderId="70" xfId="0" applyNumberFormat="1" applyFont="1" applyBorder="1" applyAlignment="1">
      <alignment vertical="center" wrapText="1"/>
    </xf>
    <xf numFmtId="3" fontId="8" fillId="0" borderId="45" xfId="0" applyNumberFormat="1" applyFont="1" applyFill="1" applyBorder="1" applyAlignment="1">
      <alignment horizontal="right" vertical="center" wrapText="1"/>
    </xf>
    <xf numFmtId="3" fontId="8" fillId="0" borderId="16" xfId="0" applyNumberFormat="1" applyFont="1" applyFill="1" applyBorder="1" applyAlignment="1">
      <alignment horizontal="right" vertical="center" wrapText="1"/>
    </xf>
    <xf numFmtId="0" fontId="8" fillId="0" borderId="13" xfId="0" applyFont="1" applyBorder="1" applyAlignment="1">
      <alignment horizontal="center" vertical="center" wrapText="1"/>
    </xf>
    <xf numFmtId="3" fontId="8" fillId="0" borderId="13" xfId="0" applyNumberFormat="1" applyFont="1" applyBorder="1" applyAlignment="1">
      <alignment vertical="center" wrapText="1"/>
    </xf>
    <xf numFmtId="169" fontId="8" fillId="0" borderId="13" xfId="0" applyNumberFormat="1" applyFont="1" applyBorder="1" applyAlignment="1">
      <alignment vertical="center" wrapText="1"/>
    </xf>
    <xf numFmtId="0" fontId="8" fillId="0" borderId="15" xfId="0" applyFont="1" applyBorder="1" applyAlignment="1">
      <alignment vertical="center" wrapText="1"/>
    </xf>
    <xf numFmtId="0" fontId="8" fillId="13" borderId="16" xfId="0" applyFont="1" applyFill="1" applyBorder="1" applyAlignment="1">
      <alignment vertical="center" wrapText="1"/>
    </xf>
    <xf numFmtId="3" fontId="8" fillId="0" borderId="22" xfId="0" applyNumberFormat="1" applyFont="1" applyBorder="1" applyAlignment="1">
      <alignment horizontal="right" vertical="center" wrapText="1"/>
    </xf>
    <xf numFmtId="3" fontId="8" fillId="0" borderId="35" xfId="0" applyNumberFormat="1" applyFont="1" applyBorder="1" applyAlignment="1">
      <alignment horizontal="right" vertical="center" wrapText="1"/>
    </xf>
    <xf numFmtId="3" fontId="57" fillId="0" borderId="35" xfId="0" applyNumberFormat="1" applyFont="1" applyBorder="1" applyAlignment="1">
      <alignment horizontal="right" vertical="center" wrapText="1"/>
    </xf>
    <xf numFmtId="3" fontId="56" fillId="0" borderId="35" xfId="0" applyNumberFormat="1" applyFont="1" applyBorder="1" applyAlignment="1">
      <alignment horizontal="right" vertical="center" wrapText="1"/>
    </xf>
    <xf numFmtId="3" fontId="56" fillId="0" borderId="35" xfId="0" applyNumberFormat="1" applyFont="1" applyBorder="1" applyAlignment="1">
      <alignment vertical="center" wrapText="1"/>
    </xf>
    <xf numFmtId="3" fontId="62" fillId="0" borderId="35" xfId="0" applyNumberFormat="1" applyFont="1" applyBorder="1" applyAlignment="1">
      <alignment vertical="center" wrapText="1"/>
    </xf>
    <xf numFmtId="3" fontId="57" fillId="0" borderId="102" xfId="0" applyNumberFormat="1" applyFont="1" applyBorder="1" applyAlignment="1">
      <alignment vertical="center" wrapText="1"/>
    </xf>
    <xf numFmtId="3" fontId="56" fillId="0" borderId="102" xfId="0" applyNumberFormat="1" applyFont="1" applyBorder="1" applyAlignment="1">
      <alignment vertical="center" wrapText="1"/>
    </xf>
    <xf numFmtId="3" fontId="57" fillId="0" borderId="4" xfId="0" applyNumberFormat="1" applyFont="1" applyBorder="1" applyAlignment="1">
      <alignment vertical="center" wrapText="1"/>
    </xf>
    <xf numFmtId="0" fontId="57" fillId="0" borderId="22"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35" xfId="0" applyFont="1" applyBorder="1" applyAlignment="1">
      <alignment horizontal="center" vertical="center" wrapText="1"/>
    </xf>
    <xf numFmtId="0" fontId="57" fillId="0" borderId="52" xfId="0" applyFont="1" applyBorder="1" applyAlignment="1">
      <alignment vertical="center" wrapText="1"/>
    </xf>
    <xf numFmtId="0" fontId="57" fillId="0" borderId="69" xfId="0" applyFont="1" applyBorder="1" applyAlignment="1">
      <alignment vertical="center" wrapText="1"/>
    </xf>
    <xf numFmtId="0" fontId="57" fillId="0" borderId="68" xfId="0" applyFont="1" applyBorder="1" applyAlignment="1">
      <alignment vertical="center" wrapText="1"/>
    </xf>
    <xf numFmtId="0" fontId="62" fillId="0" borderId="35" xfId="0" applyFont="1" applyBorder="1" applyAlignment="1">
      <alignment vertical="center" wrapText="1"/>
    </xf>
    <xf numFmtId="0" fontId="56" fillId="0" borderId="22" xfId="0" applyFont="1" applyBorder="1" applyAlignment="1">
      <alignment vertical="center" wrapText="1"/>
    </xf>
    <xf numFmtId="0" fontId="9" fillId="0" borderId="23" xfId="0" applyFont="1" applyBorder="1" applyAlignment="1">
      <alignment horizontal="justify" vertical="center" wrapText="1"/>
    </xf>
    <xf numFmtId="14" fontId="8" fillId="0" borderId="0" xfId="0" applyNumberFormat="1" applyFont="1"/>
    <xf numFmtId="0" fontId="60" fillId="0" borderId="35" xfId="0" applyFont="1" applyBorder="1" applyAlignment="1">
      <alignment horizontal="center" vertical="center" wrapText="1"/>
    </xf>
    <xf numFmtId="0" fontId="57" fillId="0" borderId="20" xfId="0" applyFont="1" applyBorder="1" applyAlignment="1">
      <alignment horizontal="center" vertical="center" wrapText="1"/>
    </xf>
    <xf numFmtId="3" fontId="57" fillId="0" borderId="96" xfId="0" applyNumberFormat="1" applyFont="1" applyBorder="1" applyAlignment="1">
      <alignment vertical="center" wrapText="1"/>
    </xf>
    <xf numFmtId="3" fontId="57" fillId="0" borderId="73" xfId="0" applyNumberFormat="1" applyFont="1" applyBorder="1" applyAlignment="1">
      <alignment vertical="center" wrapText="1"/>
    </xf>
    <xf numFmtId="3" fontId="57" fillId="0" borderId="74" xfId="0" applyNumberFormat="1" applyFont="1" applyBorder="1" applyAlignment="1">
      <alignment vertical="center" wrapText="1"/>
    </xf>
    <xf numFmtId="3" fontId="56" fillId="0" borderId="22" xfId="0" applyNumberFormat="1" applyFont="1" applyBorder="1" applyAlignment="1">
      <alignment vertical="center" wrapText="1"/>
    </xf>
    <xf numFmtId="3" fontId="4" fillId="0" borderId="73" xfId="0" applyNumberFormat="1" applyFont="1" applyBorder="1" applyAlignment="1">
      <alignment vertical="center" wrapText="1"/>
    </xf>
    <xf numFmtId="3" fontId="57" fillId="0" borderId="110" xfId="0" applyNumberFormat="1" applyFont="1" applyBorder="1" applyAlignment="1">
      <alignment vertical="center" wrapText="1"/>
    </xf>
    <xf numFmtId="3" fontId="57" fillId="0" borderId="130" xfId="0" applyNumberFormat="1" applyFont="1" applyBorder="1" applyAlignment="1">
      <alignment vertical="center" wrapText="1"/>
    </xf>
    <xf numFmtId="3" fontId="62" fillId="0" borderId="20" xfId="0" applyNumberFormat="1" applyFont="1" applyBorder="1" applyAlignment="1">
      <alignmen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102" xfId="0" applyNumberFormat="1" applyFont="1" applyBorder="1" applyAlignment="1">
      <alignment vertical="center" wrapText="1"/>
    </xf>
    <xf numFmtId="9" fontId="8" fillId="0" borderId="35" xfId="11" applyFont="1" applyBorder="1" applyAlignment="1">
      <alignment vertical="center" wrapText="1"/>
    </xf>
    <xf numFmtId="9" fontId="8" fillId="0" borderId="22" xfId="11" applyFont="1" applyBorder="1" applyAlignment="1">
      <alignment vertical="center" wrapText="1"/>
    </xf>
    <xf numFmtId="3" fontId="57" fillId="0" borderId="20" xfId="0" applyNumberFormat="1" applyFont="1" applyBorder="1" applyAlignment="1">
      <alignment vertical="center" wrapText="1"/>
    </xf>
    <xf numFmtId="0" fontId="56" fillId="0" borderId="20" xfId="0" applyFont="1" applyBorder="1" applyAlignment="1">
      <alignment horizontal="center" vertical="center" wrapText="1"/>
    </xf>
    <xf numFmtId="3" fontId="57" fillId="0" borderId="71"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8" fillId="0" borderId="25" xfId="0" applyNumberFormat="1" applyFont="1" applyBorder="1" applyAlignment="1">
      <alignment vertical="center" wrapText="1"/>
    </xf>
    <xf numFmtId="3" fontId="57" fillId="0" borderId="102"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4" fontId="8" fillId="0" borderId="96" xfId="0" applyNumberFormat="1" applyFont="1" applyFill="1" applyBorder="1" applyAlignment="1">
      <alignment wrapText="1"/>
    </xf>
    <xf numFmtId="4" fontId="8" fillId="0" borderId="40" xfId="0" applyNumberFormat="1" applyFont="1" applyFill="1" applyBorder="1" applyAlignment="1">
      <alignment horizontal="right" wrapText="1"/>
    </xf>
    <xf numFmtId="4" fontId="8" fillId="0" borderId="70" xfId="0" applyNumberFormat="1" applyFont="1" applyFill="1" applyBorder="1" applyAlignment="1">
      <alignment horizontal="right" wrapText="1"/>
    </xf>
    <xf numFmtId="4" fontId="8" fillId="0" borderId="17" xfId="0" applyNumberFormat="1" applyFont="1" applyFill="1" applyBorder="1" applyAlignment="1">
      <alignment horizontal="center" wrapText="1"/>
    </xf>
    <xf numFmtId="4" fontId="8" fillId="0" borderId="41" xfId="0" applyNumberFormat="1" applyFont="1" applyBorder="1" applyAlignment="1"/>
    <xf numFmtId="4" fontId="8" fillId="0" borderId="41" xfId="0" applyNumberFormat="1" applyFont="1" applyBorder="1" applyAlignment="1">
      <alignment wrapText="1"/>
    </xf>
    <xf numFmtId="4" fontId="8" fillId="0" borderId="41" xfId="0" applyNumberFormat="1" applyFont="1" applyBorder="1" applyAlignment="1">
      <alignment horizontal="right" wrapText="1"/>
    </xf>
    <xf numFmtId="4" fontId="8" fillId="0" borderId="45" xfId="0" applyNumberFormat="1" applyFont="1" applyBorder="1" applyAlignment="1">
      <alignment wrapText="1"/>
    </xf>
    <xf numFmtId="4" fontId="8" fillId="0" borderId="5" xfId="0" applyNumberFormat="1" applyFont="1" applyFill="1" applyBorder="1" applyAlignment="1">
      <alignment wrapText="1"/>
    </xf>
    <xf numFmtId="4" fontId="8" fillId="0" borderId="40" xfId="0" applyNumberFormat="1" applyFont="1" applyBorder="1" applyAlignment="1">
      <alignment horizontal="right" wrapText="1"/>
    </xf>
    <xf numFmtId="4" fontId="8" fillId="0" borderId="70" xfId="0" applyNumberFormat="1" applyFont="1" applyBorder="1" applyAlignment="1">
      <alignment horizontal="right" wrapText="1"/>
    </xf>
    <xf numFmtId="4" fontId="8" fillId="5" borderId="40" xfId="0" applyNumberFormat="1" applyFont="1" applyFill="1" applyBorder="1" applyAlignment="1">
      <alignment horizontal="center" wrapText="1"/>
    </xf>
    <xf numFmtId="4" fontId="8" fillId="9" borderId="41" xfId="0" applyNumberFormat="1" applyFont="1" applyFill="1" applyBorder="1" applyAlignment="1"/>
    <xf numFmtId="4" fontId="8" fillId="9" borderId="41" xfId="0" applyNumberFormat="1" applyFont="1" applyFill="1" applyBorder="1" applyAlignment="1">
      <alignment wrapText="1"/>
    </xf>
    <xf numFmtId="4" fontId="8" fillId="9" borderId="45" xfId="0" applyNumberFormat="1" applyFont="1" applyFill="1" applyBorder="1" applyAlignment="1">
      <alignment wrapText="1"/>
    </xf>
    <xf numFmtId="4" fontId="4" fillId="0" borderId="6" xfId="0" applyNumberFormat="1" applyFont="1" applyFill="1" applyBorder="1" applyAlignment="1">
      <alignment wrapText="1"/>
    </xf>
    <xf numFmtId="4" fontId="8" fillId="9" borderId="40" xfId="0" applyNumberFormat="1" applyFont="1" applyFill="1" applyBorder="1" applyAlignment="1">
      <alignment wrapText="1"/>
    </xf>
    <xf numFmtId="4" fontId="8" fillId="9" borderId="70" xfId="0" applyNumberFormat="1" applyFont="1" applyFill="1" applyBorder="1" applyAlignment="1">
      <alignment wrapText="1"/>
    </xf>
    <xf numFmtId="4" fontId="8" fillId="9" borderId="17" xfId="0" applyNumberFormat="1" applyFont="1" applyFill="1" applyBorder="1" applyAlignment="1">
      <alignment horizontal="center" wrapText="1"/>
    </xf>
    <xf numFmtId="4" fontId="8" fillId="0" borderId="41" xfId="0" applyNumberFormat="1" applyFont="1" applyBorder="1" applyAlignment="1">
      <alignment horizontal="right"/>
    </xf>
    <xf numFmtId="4" fontId="8" fillId="0" borderId="17" xfId="0" applyNumberFormat="1" applyFont="1" applyFill="1" applyBorder="1" applyAlignment="1">
      <alignment wrapText="1"/>
    </xf>
    <xf numFmtId="4" fontId="8" fillId="0" borderId="69" xfId="0" applyNumberFormat="1" applyFont="1" applyBorder="1" applyAlignment="1">
      <alignment wrapText="1"/>
    </xf>
    <xf numFmtId="4" fontId="8" fillId="0" borderId="17" xfId="0" applyNumberFormat="1" applyFont="1" applyBorder="1" applyAlignment="1">
      <alignment wrapText="1"/>
    </xf>
    <xf numFmtId="4" fontId="8" fillId="0" borderId="13" xfId="0" applyNumberFormat="1" applyFont="1" applyBorder="1" applyAlignment="1"/>
    <xf numFmtId="4" fontId="8" fillId="0" borderId="13" xfId="0" applyNumberFormat="1" applyFont="1" applyBorder="1" applyAlignment="1">
      <alignment wrapText="1"/>
    </xf>
    <xf numFmtId="4" fontId="8" fillId="0" borderId="15" xfId="0" applyNumberFormat="1" applyFont="1" applyBorder="1" applyAlignment="1">
      <alignment wrapText="1"/>
    </xf>
    <xf numFmtId="4" fontId="4" fillId="0" borderId="6" xfId="0" applyNumberFormat="1" applyFont="1" applyFill="1" applyBorder="1" applyAlignment="1">
      <alignment horizontal="left" vertical="center" wrapText="1"/>
    </xf>
    <xf numFmtId="4" fontId="9" fillId="0" borderId="17" xfId="0" applyNumberFormat="1" applyFont="1" applyFill="1" applyBorder="1" applyAlignment="1"/>
    <xf numFmtId="4" fontId="8" fillId="0" borderId="69" xfId="0" applyNumberFormat="1" applyFont="1" applyFill="1" applyBorder="1" applyAlignment="1">
      <alignment wrapText="1"/>
    </xf>
    <xf numFmtId="4" fontId="8" fillId="0" borderId="47" xfId="0" applyNumberFormat="1" applyFont="1" applyBorder="1" applyAlignment="1">
      <alignment wrapText="1"/>
    </xf>
    <xf numFmtId="4" fontId="8" fillId="0" borderId="6" xfId="0" applyNumberFormat="1" applyFont="1" applyFill="1" applyBorder="1" applyAlignment="1">
      <alignment horizontal="left" vertical="center" wrapText="1"/>
    </xf>
    <xf numFmtId="4" fontId="8" fillId="0" borderId="17" xfId="0" applyNumberFormat="1" applyFont="1" applyFill="1" applyBorder="1" applyAlignment="1">
      <alignment horizontal="left" vertical="center" wrapText="1"/>
    </xf>
    <xf numFmtId="4" fontId="8" fillId="0" borderId="17" xfId="0" applyNumberFormat="1" applyFont="1" applyFill="1" applyBorder="1" applyAlignment="1"/>
    <xf numFmtId="4" fontId="8" fillId="0" borderId="69" xfId="0" applyNumberFormat="1" applyFont="1" applyFill="1" applyBorder="1" applyAlignment="1">
      <alignment horizontal="left" vertical="center" wrapText="1"/>
    </xf>
    <xf numFmtId="4" fontId="8" fillId="0" borderId="6" xfId="0" applyNumberFormat="1" applyFont="1" applyFill="1" applyBorder="1" applyAlignment="1">
      <alignment wrapText="1"/>
    </xf>
    <xf numFmtId="4" fontId="9" fillId="0" borderId="39" xfId="0" applyNumberFormat="1" applyFont="1" applyFill="1" applyBorder="1" applyAlignment="1"/>
    <xf numFmtId="4" fontId="8" fillId="0" borderId="68" xfId="0" applyNumberFormat="1" applyFont="1" applyFill="1" applyBorder="1" applyAlignment="1">
      <alignment wrapText="1"/>
    </xf>
    <xf numFmtId="4" fontId="9" fillId="0" borderId="13" xfId="0" applyNumberFormat="1" applyFont="1" applyBorder="1" applyAlignment="1"/>
    <xf numFmtId="4" fontId="4" fillId="0" borderId="6" xfId="0" applyNumberFormat="1" applyFont="1" applyFill="1" applyBorder="1" applyAlignment="1">
      <alignment vertical="center" wrapText="1"/>
    </xf>
    <xf numFmtId="4" fontId="9" fillId="0" borderId="38" xfId="0" applyNumberFormat="1" applyFont="1" applyFill="1" applyBorder="1" applyAlignment="1"/>
    <xf numFmtId="4" fontId="8" fillId="0" borderId="52" xfId="0" applyNumberFormat="1" applyFont="1" applyFill="1" applyBorder="1" applyAlignment="1">
      <alignment horizontal="right" wrapText="1"/>
    </xf>
    <xf numFmtId="4" fontId="8" fillId="0" borderId="52" xfId="0" applyNumberFormat="1" applyFont="1" applyFill="1" applyBorder="1" applyAlignment="1">
      <alignment vertical="center" wrapText="1"/>
    </xf>
    <xf numFmtId="4" fontId="8" fillId="0" borderId="69" xfId="0" applyNumberFormat="1" applyFont="1" applyFill="1" applyBorder="1" applyAlignment="1">
      <alignment horizontal="right" wrapText="1"/>
    </xf>
    <xf numFmtId="4" fontId="8" fillId="0" borderId="13" xfId="0" applyNumberFormat="1" applyFont="1" applyFill="1" applyBorder="1" applyAlignment="1"/>
    <xf numFmtId="4" fontId="8" fillId="0" borderId="15" xfId="0" applyNumberFormat="1" applyFont="1" applyBorder="1"/>
    <xf numFmtId="4" fontId="8" fillId="0" borderId="15" xfId="0" applyNumberFormat="1" applyFont="1" applyFill="1" applyBorder="1"/>
    <xf numFmtId="4" fontId="4" fillId="0" borderId="7" xfId="0" applyNumberFormat="1" applyFont="1" applyFill="1" applyBorder="1" applyAlignment="1">
      <alignment vertical="center" wrapText="1"/>
    </xf>
    <xf numFmtId="4" fontId="8" fillId="0" borderId="68" xfId="0" applyNumberFormat="1" applyFont="1" applyFill="1" applyBorder="1" applyAlignment="1">
      <alignment vertical="center" wrapText="1"/>
    </xf>
    <xf numFmtId="4" fontId="8" fillId="0" borderId="39" xfId="0" applyNumberFormat="1" applyFont="1" applyFill="1" applyBorder="1" applyAlignment="1">
      <alignment wrapText="1"/>
    </xf>
    <xf numFmtId="4" fontId="9" fillId="0" borderId="31" xfId="0" applyNumberFormat="1" applyFont="1" applyFill="1" applyBorder="1" applyAlignment="1"/>
    <xf numFmtId="4" fontId="8" fillId="0" borderId="31" xfId="0" applyNumberFormat="1" applyFont="1" applyBorder="1" applyAlignment="1">
      <alignment wrapText="1"/>
    </xf>
    <xf numFmtId="4" fontId="8" fillId="0" borderId="16" xfId="0" applyNumberFormat="1" applyFont="1" applyBorder="1" applyAlignment="1">
      <alignment wrapText="1"/>
    </xf>
    <xf numFmtId="4" fontId="8" fillId="0" borderId="5" xfId="0" applyNumberFormat="1" applyFont="1" applyFill="1" applyBorder="1" applyAlignment="1">
      <alignment vertical="center" wrapText="1"/>
    </xf>
    <xf numFmtId="4" fontId="8" fillId="0" borderId="38" xfId="0" applyNumberFormat="1" applyFont="1" applyFill="1" applyBorder="1" applyAlignment="1"/>
    <xf numFmtId="4" fontId="8" fillId="0" borderId="63" xfId="0" applyNumberFormat="1" applyFont="1" applyBorder="1" applyAlignment="1">
      <alignment wrapText="1"/>
    </xf>
    <xf numFmtId="4" fontId="8" fillId="0" borderId="6" xfId="0" applyNumberFormat="1" applyFont="1" applyFill="1" applyBorder="1" applyAlignment="1">
      <alignment vertical="center" wrapText="1"/>
    </xf>
    <xf numFmtId="4" fontId="64" fillId="0" borderId="17" xfId="0" applyNumberFormat="1" applyFont="1" applyFill="1" applyBorder="1" applyAlignment="1"/>
    <xf numFmtId="4" fontId="8" fillId="0" borderId="69" xfId="0" applyNumberFormat="1" applyFont="1" applyFill="1" applyBorder="1" applyAlignment="1">
      <alignment vertical="center" wrapText="1"/>
    </xf>
    <xf numFmtId="4" fontId="8" fillId="0" borderId="47" xfId="0" applyNumberFormat="1" applyFont="1" applyBorder="1"/>
    <xf numFmtId="4" fontId="8" fillId="0" borderId="17" xfId="0" applyNumberFormat="1" applyFont="1" applyBorder="1" applyAlignment="1"/>
    <xf numFmtId="4" fontId="9" fillId="0" borderId="17" xfId="0" applyNumberFormat="1" applyFont="1" applyBorder="1" applyAlignment="1"/>
    <xf numFmtId="4" fontId="8" fillId="0" borderId="7" xfId="0" applyNumberFormat="1" applyFont="1" applyFill="1" applyBorder="1" applyAlignment="1">
      <alignment vertical="center" wrapText="1"/>
    </xf>
    <xf numFmtId="4" fontId="8" fillId="0" borderId="39" xfId="0" applyNumberFormat="1" applyFont="1" applyBorder="1" applyAlignment="1">
      <alignment wrapText="1"/>
    </xf>
    <xf numFmtId="4" fontId="8" fillId="0" borderId="48" xfId="0" applyNumberFormat="1" applyFont="1" applyBorder="1"/>
    <xf numFmtId="4" fontId="8" fillId="0" borderId="16" xfId="0" applyNumberFormat="1" applyFont="1" applyBorder="1"/>
    <xf numFmtId="4" fontId="8" fillId="0" borderId="7" xfId="0" applyNumberFormat="1" applyFont="1" applyFill="1" applyBorder="1" applyAlignment="1">
      <alignment wrapText="1"/>
    </xf>
    <xf numFmtId="14" fontId="4" fillId="6" borderId="23" xfId="0" applyNumberFormat="1" applyFont="1" applyFill="1" applyBorder="1" applyAlignment="1">
      <alignment vertical="center" wrapText="1"/>
    </xf>
    <xf numFmtId="49" fontId="21" fillId="0" borderId="118" xfId="0" applyNumberFormat="1" applyFont="1" applyFill="1" applyBorder="1" applyAlignment="1">
      <alignment wrapText="1"/>
    </xf>
    <xf numFmtId="9" fontId="4" fillId="0" borderId="13" xfId="11" applyNumberFormat="1" applyFont="1" applyFill="1" applyBorder="1" applyAlignment="1">
      <alignment vertical="center" wrapText="1"/>
    </xf>
    <xf numFmtId="9" fontId="8" fillId="0" borderId="13" xfId="0" applyNumberFormat="1" applyFont="1" applyFill="1" applyBorder="1" applyAlignment="1">
      <alignment vertical="center" wrapText="1"/>
    </xf>
    <xf numFmtId="49" fontId="4" fillId="0" borderId="47" xfId="0" applyNumberFormat="1" applyFont="1" applyFill="1" applyBorder="1" applyAlignment="1">
      <alignment vertical="center" wrapText="1"/>
    </xf>
    <xf numFmtId="9" fontId="8" fillId="0" borderId="13" xfId="0" applyNumberFormat="1" applyFont="1" applyFill="1" applyBorder="1" applyAlignment="1">
      <alignment wrapText="1"/>
    </xf>
    <xf numFmtId="9" fontId="8" fillId="0" borderId="13" xfId="11" applyFont="1" applyFill="1" applyBorder="1" applyAlignment="1">
      <alignment wrapText="1"/>
    </xf>
    <xf numFmtId="2" fontId="4" fillId="0" borderId="13" xfId="0" applyNumberFormat="1" applyFont="1" applyFill="1" applyBorder="1" applyAlignment="1">
      <alignment vertical="center" wrapText="1"/>
    </xf>
    <xf numFmtId="9" fontId="4" fillId="0" borderId="13" xfId="11" applyFont="1" applyFill="1" applyBorder="1" applyAlignment="1">
      <alignment vertical="center" wrapText="1"/>
    </xf>
    <xf numFmtId="9" fontId="0" fillId="0" borderId="13" xfId="11" applyFont="1" applyBorder="1"/>
    <xf numFmtId="9" fontId="0" fillId="0" borderId="15" xfId="11" applyFont="1" applyBorder="1"/>
    <xf numFmtId="9" fontId="14" fillId="0" borderId="13" xfId="11" applyFont="1" applyFill="1" applyBorder="1" applyAlignment="1">
      <alignment vertical="center" wrapText="1"/>
    </xf>
    <xf numFmtId="14" fontId="0" fillId="0" borderId="13" xfId="11" applyNumberFormat="1" applyFont="1" applyBorder="1"/>
    <xf numFmtId="9" fontId="14" fillId="0" borderId="19" xfId="11" applyFont="1" applyFill="1" applyBorder="1" applyAlignment="1">
      <alignment vertical="center" wrapText="1"/>
    </xf>
    <xf numFmtId="9" fontId="0" fillId="0" borderId="19" xfId="11" applyFont="1" applyBorder="1"/>
    <xf numFmtId="9" fontId="0" fillId="0" borderId="64" xfId="11" applyFont="1" applyBorder="1"/>
    <xf numFmtId="14" fontId="4" fillId="6" borderId="35" xfId="0" applyNumberFormat="1"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14" fontId="4" fillId="6" borderId="12" xfId="0" applyNumberFormat="1" applyFont="1" applyFill="1" applyBorder="1" applyAlignment="1">
      <alignment vertical="center" wrapText="1"/>
    </xf>
    <xf numFmtId="0" fontId="8" fillId="6" borderId="37" xfId="0" applyNumberFormat="1" applyFont="1" applyFill="1" applyBorder="1" applyAlignment="1">
      <alignment vertical="center" wrapText="1"/>
    </xf>
    <xf numFmtId="0" fontId="8" fillId="0" borderId="38"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49" fontId="8" fillId="0" borderId="30" xfId="0" applyNumberFormat="1" applyFont="1" applyBorder="1" applyAlignment="1">
      <alignment horizontal="left" vertical="center" wrapText="1"/>
    </xf>
    <xf numFmtId="0" fontId="0" fillId="6" borderId="15" xfId="0" applyFill="1" applyBorder="1"/>
    <xf numFmtId="0" fontId="2" fillId="0" borderId="0" xfId="0" applyFont="1" applyFill="1" applyAlignment="1">
      <alignment vertical="center"/>
    </xf>
    <xf numFmtId="49" fontId="2" fillId="0" borderId="0" xfId="0" applyNumberFormat="1" applyFont="1" applyAlignment="1">
      <alignment vertical="center"/>
    </xf>
    <xf numFmtId="49" fontId="2" fillId="5" borderId="54" xfId="0" applyNumberFormat="1" applyFont="1" applyFill="1" applyBorder="1" applyAlignment="1">
      <alignment horizontal="center" vertical="center" wrapText="1"/>
    </xf>
    <xf numFmtId="49" fontId="2" fillId="5" borderId="16" xfId="0" applyNumberFormat="1" applyFont="1" applyFill="1" applyBorder="1" applyAlignment="1">
      <alignment horizontal="center"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6" fillId="16" borderId="4" xfId="0" applyFont="1" applyFill="1" applyBorder="1" applyAlignment="1">
      <alignment horizontal="center" vertical="center" wrapText="1"/>
    </xf>
    <xf numFmtId="0" fontId="66" fillId="16" borderId="8" xfId="0" applyFont="1" applyFill="1" applyBorder="1" applyAlignment="1">
      <alignment horizontal="center" vertical="center" wrapText="1"/>
    </xf>
    <xf numFmtId="0" fontId="66" fillId="16" borderId="22" xfId="0" applyFont="1" applyFill="1" applyBorder="1" applyAlignment="1">
      <alignment horizontal="center" vertical="center" wrapText="1"/>
    </xf>
    <xf numFmtId="0" fontId="53" fillId="16" borderId="0"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27" xfId="0" applyNumberFormat="1" applyFont="1" applyFill="1" applyBorder="1" applyAlignment="1">
      <alignment horizontal="left" wrapText="1"/>
    </xf>
    <xf numFmtId="49" fontId="11" fillId="0" borderId="23" xfId="0" applyNumberFormat="1" applyFont="1" applyFill="1" applyBorder="1" applyAlignment="1">
      <alignment horizontal="left" wrapText="1"/>
    </xf>
    <xf numFmtId="49" fontId="11" fillId="0" borderId="35"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17" xfId="0" applyNumberFormat="1" applyFont="1" applyFill="1" applyBorder="1" applyAlignment="1">
      <alignment horizontal="left" vertical="center" wrapText="1"/>
    </xf>
    <xf numFmtId="0" fontId="8" fillId="6" borderId="13"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25" xfId="0" applyFont="1" applyFill="1" applyBorder="1" applyAlignment="1">
      <alignment horizontal="left" vertical="center" wrapText="1"/>
    </xf>
    <xf numFmtId="0" fontId="8" fillId="0" borderId="12" xfId="0" applyFont="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30"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2" fillId="0" borderId="6" xfId="0" applyNumberFormat="1"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49" fontId="2" fillId="0" borderId="47" xfId="0" applyNumberFormat="1" applyFont="1" applyFill="1" applyBorder="1" applyAlignment="1">
      <alignment horizontal="left" vertical="center" wrapText="1"/>
    </xf>
    <xf numFmtId="49" fontId="2" fillId="0" borderId="9" xfId="0" applyNumberFormat="1" applyFont="1" applyFill="1" applyBorder="1" applyAlignment="1">
      <alignment horizontal="left" vertical="center" wrapText="1"/>
    </xf>
    <xf numFmtId="49" fontId="2" fillId="0" borderId="10" xfId="0" applyNumberFormat="1" applyFont="1" applyFill="1" applyBorder="1" applyAlignment="1">
      <alignment horizontal="left" vertical="center" wrapText="1"/>
    </xf>
    <xf numFmtId="49" fontId="2" fillId="0" borderId="50" xfId="0" applyNumberFormat="1" applyFont="1" applyFill="1" applyBorder="1" applyAlignment="1">
      <alignment horizontal="left" vertical="center" wrapText="1"/>
    </xf>
    <xf numFmtId="49" fontId="2" fillId="0" borderId="57" xfId="0" applyNumberFormat="1" applyFont="1" applyFill="1" applyBorder="1" applyAlignment="1">
      <alignment horizontal="left" vertical="center" wrapText="1"/>
    </xf>
    <xf numFmtId="49" fontId="2" fillId="0" borderId="0" xfId="0" applyNumberFormat="1" applyFont="1" applyFill="1" applyBorder="1" applyAlignment="1">
      <alignment horizontal="left" vertical="center" wrapText="1"/>
    </xf>
    <xf numFmtId="49" fontId="2" fillId="0" borderId="62" xfId="0" applyNumberFormat="1" applyFont="1" applyFill="1" applyBorder="1" applyAlignment="1">
      <alignment horizontal="left" vertical="center" wrapText="1"/>
    </xf>
    <xf numFmtId="49" fontId="2" fillId="0" borderId="5" xfId="0"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49" fontId="2" fillId="0" borderId="63" xfId="0" applyNumberFormat="1" applyFont="1" applyFill="1" applyBorder="1" applyAlignment="1">
      <alignment horizontal="left" vertical="center" wrapText="1"/>
    </xf>
    <xf numFmtId="49" fontId="2" fillId="5" borderId="64" xfId="0" applyNumberFormat="1" applyFont="1" applyFill="1" applyBorder="1" applyAlignment="1">
      <alignment horizontal="center" vertical="center" wrapText="1"/>
    </xf>
    <xf numFmtId="49" fontId="2" fillId="5" borderId="54" xfId="0" applyNumberFormat="1" applyFont="1" applyFill="1" applyBorder="1" applyAlignment="1">
      <alignment horizontal="center" vertical="center" wrapText="1"/>
    </xf>
    <xf numFmtId="49" fontId="2" fillId="5" borderId="45" xfId="0" applyNumberFormat="1" applyFont="1" applyFill="1" applyBorder="1" applyAlignment="1">
      <alignment horizontal="center" vertical="center" wrapText="1"/>
    </xf>
    <xf numFmtId="49" fontId="2" fillId="0" borderId="7"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1" fillId="8" borderId="62" xfId="0" applyFont="1" applyFill="1" applyBorder="1" applyAlignment="1">
      <alignment horizontal="center" vertical="center" wrapText="1"/>
    </xf>
    <xf numFmtId="0" fontId="1" fillId="8" borderId="61" xfId="0" applyFont="1" applyFill="1" applyBorder="1" applyAlignment="1">
      <alignment horizontal="center" vertical="center" wrapText="1"/>
    </xf>
    <xf numFmtId="0" fontId="1" fillId="8" borderId="53" xfId="0" applyFont="1" applyFill="1" applyBorder="1" applyAlignment="1">
      <alignment horizontal="center" vertical="center" wrapText="1"/>
    </xf>
    <xf numFmtId="0" fontId="1" fillId="8" borderId="26" xfId="0" applyFont="1" applyFill="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5" borderId="36" xfId="0" applyNumberFormat="1"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0" borderId="7" xfId="0" applyFont="1" applyBorder="1" applyAlignment="1">
      <alignment vertical="center" wrapText="1"/>
    </xf>
    <xf numFmtId="0" fontId="0" fillId="0" borderId="3" xfId="0" applyBorder="1" applyAlignment="1">
      <alignment vertical="center" wrapText="1"/>
    </xf>
    <xf numFmtId="0" fontId="0" fillId="0" borderId="48" xfId="0" applyBorder="1" applyAlignment="1">
      <alignment vertical="center" wrapText="1"/>
    </xf>
    <xf numFmtId="0" fontId="4" fillId="0" borderId="6"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0" fillId="0" borderId="3" xfId="0" applyBorder="1" applyAlignment="1">
      <alignment horizontal="center" vertical="center" wrapText="1"/>
    </xf>
    <xf numFmtId="0" fontId="0" fillId="0" borderId="48" xfId="0"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7"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Border="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6"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60"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42" fillId="0" borderId="13" xfId="0" applyNumberFormat="1" applyFont="1" applyBorder="1" applyAlignment="1">
      <alignment horizontal="center"/>
    </xf>
    <xf numFmtId="3" fontId="42" fillId="0" borderId="15" xfId="0" applyNumberFormat="1"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0" borderId="13" xfId="0" applyFont="1" applyBorder="1" applyAlignment="1">
      <alignment horizontal="center"/>
    </xf>
    <xf numFmtId="0" fontId="42" fillId="0" borderId="15" xfId="0"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5" xfId="0" applyFont="1" applyBorder="1" applyAlignment="1">
      <alignment horizontal="center" vertical="center" wrapText="1"/>
    </xf>
    <xf numFmtId="0" fontId="4" fillId="0" borderId="22" xfId="0" applyFont="1" applyBorder="1" applyAlignment="1">
      <alignment horizontal="left" vertical="top" wrapText="1"/>
    </xf>
    <xf numFmtId="0" fontId="57" fillId="0" borderId="4" xfId="0" applyFont="1" applyFill="1" applyBorder="1" applyAlignment="1">
      <alignment horizontal="left" vertical="top" wrapText="1"/>
    </xf>
    <xf numFmtId="0" fontId="57" fillId="0" borderId="22" xfId="0" applyFont="1" applyFill="1" applyBorder="1" applyAlignment="1">
      <alignment horizontal="left" vertical="top"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8" fillId="0" borderId="0" xfId="0" applyFont="1" applyAlignment="1">
      <alignment horizontal="justify" vertical="center"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56" fillId="0" borderId="0" xfId="0" applyFont="1" applyBorder="1" applyAlignment="1">
      <alignment horizontal="justify"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49" fontId="2" fillId="0" borderId="0" xfId="0" applyNumberFormat="1" applyFont="1" applyAlignment="1">
      <alignment horizontal="left" vertical="top"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Border="1" applyAlignment="1">
      <alignment horizontal="left" vertical="top"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57" fillId="0" borderId="0" xfId="0" applyFont="1" applyAlignment="1">
      <alignment horizontal="left" vertical="center" wrapText="1"/>
    </xf>
    <xf numFmtId="0" fontId="56" fillId="0" borderId="12" xfId="0" applyFont="1" applyBorder="1" applyAlignment="1">
      <alignment horizontal="justify" vertical="center" wrapText="1"/>
    </xf>
    <xf numFmtId="0" fontId="8" fillId="0" borderId="0" xfId="0" applyFont="1" applyAlignment="1">
      <alignment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56" fillId="0" borderId="57" xfId="0" applyFont="1" applyBorder="1" applyAlignment="1">
      <alignment horizontal="justify" vertical="center" wrapText="1"/>
    </xf>
    <xf numFmtId="0" fontId="56" fillId="0" borderId="42" xfId="0" applyFont="1" applyBorder="1" applyAlignment="1">
      <alignment horizontal="justify" vertical="center" wrapText="1"/>
    </xf>
    <xf numFmtId="0" fontId="8" fillId="0" borderId="25" xfId="0" applyFont="1" applyBorder="1" applyAlignment="1">
      <alignment horizontal="center" vertical="center"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3" fontId="8" fillId="0" borderId="4" xfId="0" applyNumberFormat="1" applyFont="1" applyBorder="1" applyAlignment="1">
      <alignment horizontal="right" vertical="center" wrapText="1"/>
    </xf>
    <xf numFmtId="3" fontId="8" fillId="0" borderId="22" xfId="0" applyNumberFormat="1"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60" fillId="0" borderId="0" xfId="0" applyFont="1" applyAlignment="1">
      <alignment horizontal="justify" vertical="center" wrapText="1"/>
    </xf>
    <xf numFmtId="0" fontId="0" fillId="0" borderId="55" xfId="0" applyBorder="1" applyAlignment="1">
      <alignment horizontal="justify" vertical="center" wrapText="1"/>
    </xf>
    <xf numFmtId="0" fontId="0" fillId="0" borderId="20" xfId="0" applyBorder="1" applyAlignment="1">
      <alignment horizontal="justify"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56" fillId="0" borderId="0" xfId="0" applyFont="1" applyBorder="1" applyAlignment="1">
      <alignment vertical="center" wrapText="1"/>
    </xf>
    <xf numFmtId="3" fontId="57" fillId="0" borderId="71" xfId="0" applyNumberFormat="1" applyFont="1" applyBorder="1" applyAlignment="1">
      <alignment vertical="center" wrapText="1"/>
    </xf>
    <xf numFmtId="3" fontId="57" fillId="0" borderId="20" xfId="0" applyNumberFormat="1" applyFont="1" applyBorder="1" applyAlignment="1">
      <alignment vertical="center" wrapText="1"/>
    </xf>
    <xf numFmtId="3" fontId="57" fillId="0" borderId="71" xfId="0" applyNumberFormat="1" applyFont="1" applyBorder="1" applyAlignment="1">
      <alignment horizontal="center" vertical="center" wrapText="1"/>
    </xf>
    <xf numFmtId="3" fontId="57" fillId="0" borderId="20"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27" xfId="0" applyNumberFormat="1" applyFont="1" applyBorder="1" applyAlignment="1">
      <alignment horizontal="center"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left" vertical="top" wrapText="1"/>
    </xf>
    <xf numFmtId="0" fontId="4" fillId="0" borderId="3" xfId="0" applyFont="1" applyFill="1" applyBorder="1" applyAlignment="1">
      <alignment horizontal="left" vertical="top"/>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54" xfId="0" applyFont="1" applyFill="1" applyBorder="1" applyAlignment="1">
      <alignment horizontal="center"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43" xfId="0" applyNumberFormat="1" applyFont="1" applyFill="1" applyBorder="1" applyAlignment="1" applyProtection="1">
      <alignment horizontal="left" vertical="top" wrapText="1"/>
    </xf>
    <xf numFmtId="49" fontId="4" fillId="0" borderId="56" xfId="0" applyNumberFormat="1" applyFont="1" applyFill="1" applyBorder="1" applyAlignment="1" applyProtection="1">
      <alignment horizontal="left" vertical="top" wrapText="1"/>
    </xf>
    <xf numFmtId="49" fontId="4" fillId="0" borderId="49" xfId="0" applyNumberFormat="1" applyFont="1" applyFill="1" applyBorder="1" applyAlignment="1" applyProtection="1">
      <alignment horizontal="left" vertical="top" wrapText="1"/>
    </xf>
    <xf numFmtId="49" fontId="4" fillId="0" borderId="63" xfId="0" applyNumberFormat="1" applyFont="1" applyFill="1" applyBorder="1" applyAlignment="1" applyProtection="1">
      <alignment horizontal="left" vertical="center" wrapText="1"/>
    </xf>
    <xf numFmtId="0" fontId="4" fillId="0" borderId="3" xfId="0" applyFont="1" applyFill="1" applyBorder="1" applyAlignment="1">
      <alignment horizontal="left" vertical="top"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5" xfId="0" applyFont="1" applyFill="1" applyBorder="1" applyAlignment="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17"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7" xfId="0" applyFont="1" applyFill="1" applyBorder="1" applyAlignment="1">
      <alignment horizontal="left" vertical="top"/>
    </xf>
    <xf numFmtId="0" fontId="4" fillId="0" borderId="13" xfId="0" applyFont="1" applyFill="1" applyBorder="1" applyAlignment="1">
      <alignment horizontal="left" vertical="top"/>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16" xfId="0" applyFont="1" applyFill="1" applyBorder="1" applyAlignment="1">
      <alignment horizontal="center" vertical="center"/>
    </xf>
    <xf numFmtId="0" fontId="4" fillId="0" borderId="39" xfId="0" applyFont="1" applyFill="1" applyBorder="1" applyAlignment="1">
      <alignment horizontal="left" vertical="top" wrapText="1"/>
    </xf>
    <xf numFmtId="0" fontId="4" fillId="0" borderId="31" xfId="0" applyFont="1" applyFill="1" applyBorder="1" applyAlignment="1">
      <alignment horizontal="left" vertical="top" wrapText="1"/>
    </xf>
    <xf numFmtId="49" fontId="4" fillId="0" borderId="17" xfId="0" applyNumberFormat="1" applyFont="1" applyFill="1" applyBorder="1" applyAlignment="1" applyProtection="1">
      <alignment horizontal="left" vertical="top" wrapText="1"/>
    </xf>
    <xf numFmtId="49" fontId="4" fillId="0" borderId="13" xfId="0" applyNumberFormat="1" applyFont="1" applyFill="1" applyBorder="1" applyAlignment="1" applyProtection="1">
      <alignment horizontal="left" vertical="top" wrapText="1"/>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left" vertical="top" wrapText="1"/>
    </xf>
    <xf numFmtId="0" fontId="4" fillId="0" borderId="23" xfId="0" applyFont="1" applyFill="1" applyBorder="1" applyAlignment="1">
      <alignment horizontal="left" vertical="top" wrapText="1"/>
    </xf>
    <xf numFmtId="0" fontId="4" fillId="0" borderId="61" xfId="0" applyFont="1" applyFill="1" applyBorder="1" applyAlignment="1">
      <alignment horizontal="left" vertical="top" wrapText="1"/>
    </xf>
    <xf numFmtId="49" fontId="4" fillId="0" borderId="39" xfId="0" applyNumberFormat="1" applyFont="1" applyFill="1" applyBorder="1" applyAlignment="1" applyProtection="1">
      <alignment horizontal="left" vertical="top" wrapText="1"/>
    </xf>
    <xf numFmtId="49" fontId="4" fillId="0" borderId="31" xfId="0" applyNumberFormat="1" applyFont="1" applyFill="1" applyBorder="1" applyAlignment="1" applyProtection="1">
      <alignment horizontal="left" vertical="top" wrapText="1"/>
    </xf>
    <xf numFmtId="0" fontId="4" fillId="0" borderId="32"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40" xfId="0" applyFont="1" applyFill="1" applyBorder="1" applyAlignment="1">
      <alignment horizontal="left" vertical="center" wrapText="1"/>
    </xf>
    <xf numFmtId="0" fontId="4" fillId="0" borderId="41" xfId="0" applyFont="1" applyFill="1" applyBorder="1" applyAlignment="1">
      <alignment horizontal="left" vertical="center" wrapText="1"/>
    </xf>
    <xf numFmtId="0" fontId="4" fillId="0" borderId="16" xfId="0" applyFont="1" applyFill="1" applyBorder="1" applyAlignment="1">
      <alignment horizontal="center" vertical="center" wrapText="1"/>
    </xf>
    <xf numFmtId="0" fontId="4" fillId="0" borderId="0" xfId="0" applyFont="1" applyAlignment="1">
      <alignment horizontal="left" vertical="top"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 fontId="1" fillId="8" borderId="25" xfId="0" applyNumberFormat="1" applyFont="1" applyFill="1" applyBorder="1" applyAlignment="1">
      <alignment horizontal="center" vertical="center" wrapText="1"/>
    </xf>
    <xf numFmtId="4" fontId="1" fillId="8" borderId="12" xfId="0" applyNumberFormat="1" applyFont="1" applyFill="1" applyBorder="1" applyAlignment="1">
      <alignment horizontal="center" vertical="center" wrapText="1"/>
    </xf>
    <xf numFmtId="4" fontId="1" fillId="8" borderId="37" xfId="0" applyNumberFormat="1" applyFont="1" applyFill="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4" fillId="0" borderId="66" xfId="0" applyFont="1" applyFill="1" applyBorder="1" applyAlignment="1">
      <alignment horizontal="left" vertical="top" wrapText="1"/>
    </xf>
    <xf numFmtId="49" fontId="4" fillId="0" borderId="69" xfId="0" applyNumberFormat="1" applyFont="1" applyFill="1" applyBorder="1" applyAlignment="1">
      <alignment horizontal="center"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14" fillId="0" borderId="31" xfId="0" applyNumberFormat="1" applyFont="1" applyFill="1" applyBorder="1" applyAlignment="1">
      <alignment horizontal="center" vertical="center" wrapText="1"/>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37" xfId="0" applyNumberFormat="1" applyFont="1" applyFill="1" applyBorder="1" applyAlignment="1">
      <alignment horizontal="center" vertical="center"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71" fontId="8" fillId="5" borderId="6" xfId="0" applyNumberFormat="1" applyFont="1" applyFill="1" applyBorder="1" applyAlignment="1">
      <alignment horizontal="center" vertical="center"/>
    </xf>
    <xf numFmtId="171" fontId="8" fillId="5" borderId="2" xfId="0" applyNumberFormat="1" applyFont="1" applyFill="1" applyBorder="1" applyAlignment="1">
      <alignment horizontal="center" vertical="center"/>
    </xf>
    <xf numFmtId="171" fontId="8" fillId="5" borderId="69" xfId="0" applyNumberFormat="1" applyFont="1" applyFill="1" applyBorder="1" applyAlignment="1">
      <alignment horizontal="center" vertical="center"/>
    </xf>
    <xf numFmtId="0" fontId="4" fillId="0" borderId="0" xfId="0" applyFont="1" applyAlignment="1">
      <alignment horizontal="left" wrapText="1"/>
    </xf>
    <xf numFmtId="0" fontId="2" fillId="6" borderId="42"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49" fontId="8" fillId="0" borderId="12" xfId="0" applyNumberFormat="1" applyFont="1" applyFill="1" applyBorder="1" applyAlignment="1">
      <alignment horizontal="lef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Alignment="1">
      <alignment horizontal="left" vertical="top"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0" xfId="0" applyFont="1" applyBorder="1" applyAlignment="1">
      <alignment horizontal="left" vertical="center" wrapText="1"/>
    </xf>
    <xf numFmtId="0" fontId="57" fillId="0" borderId="42" xfId="0" applyFont="1" applyBorder="1" applyAlignment="1">
      <alignment horizontal="left" vertical="center" wrapText="1"/>
    </xf>
    <xf numFmtId="0" fontId="60"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cellXfs>
  <cellStyles count="37">
    <cellStyle name="=C:\WINNT35\SYSTEM32\COMMAND.COM" xfId="4"/>
    <cellStyle name="Comma 2" xfId="12"/>
    <cellStyle name="Čárka 2" xfId="13"/>
    <cellStyle name="Čárka 2 2" xfId="14"/>
    <cellStyle name="greyed" xfId="9"/>
    <cellStyle name="Heading 1 2" xfId="3"/>
    <cellStyle name="Heading 2 2" xfId="5"/>
    <cellStyle name="HeadingTable" xfId="7"/>
    <cellStyle name="Hypertextový odkaz" xfId="1" builtinId="8"/>
    <cellStyle name="Normal 2" xfId="2"/>
    <cellStyle name="Normal 2 2" xfId="15"/>
    <cellStyle name="Normal 2 2 2" xfId="10"/>
    <cellStyle name="Normal 2 3" xfId="16"/>
    <cellStyle name="Normal 3" xfId="17"/>
    <cellStyle name="Normal 3 2" xfId="18"/>
    <cellStyle name="Normal 4" xfId="19"/>
    <cellStyle name="Normal 5" xfId="20"/>
    <cellStyle name="Normal 7" xfId="21"/>
    <cellStyle name="Normální" xfId="0" builtinId="0"/>
    <cellStyle name="Normální 2" xfId="8"/>
    <cellStyle name="Normální 2 2" xfId="22"/>
    <cellStyle name="normální 2 2 2" xfId="23"/>
    <cellStyle name="normální 2 2 3" xfId="24"/>
    <cellStyle name="Normální 3" xfId="25"/>
    <cellStyle name="Normální 3 2" xfId="26"/>
    <cellStyle name="Normální 4" xfId="27"/>
    <cellStyle name="Normální 5" xfId="28"/>
    <cellStyle name="Normální 6" xfId="29"/>
    <cellStyle name="Normální 7" xfId="30"/>
    <cellStyle name="Normální 8" xfId="31"/>
    <cellStyle name="optionalExposure" xfId="6"/>
    <cellStyle name="procent 2" xfId="32"/>
    <cellStyle name="Procenta" xfId="11" builtinId="5"/>
    <cellStyle name="Procenta 2" xfId="33"/>
    <cellStyle name="Procenta 3" xfId="34"/>
    <cellStyle name="Procenta 4" xfId="35"/>
    <cellStyle name="TIS_svetly_s" xfId="36"/>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304800</xdr:colOff>
          <xdr:row>16</xdr:row>
          <xdr:rowOff>28575</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2333" y="2995083"/>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868083" y="3185583"/>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614333" y="2995083"/>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6201833" y="2995083"/>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783917" y="3185583"/>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7366000" y="3185583"/>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8297333" y="3185583"/>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900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2333" y="4455583"/>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868083" y="4455583"/>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614333" y="4455583"/>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6201833" y="4455583"/>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783917" y="4455583"/>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7366000" y="4455583"/>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8297333" y="4455583"/>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6917"/>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0" name="Group 1"/>
        <xdr:cNvGrpSpPr>
          <a:grpSpLocks/>
        </xdr:cNvGrpSpPr>
      </xdr:nvGrpSpPr>
      <xdr:grpSpPr bwMode="auto">
        <a:xfrm>
          <a:off x="1312333" y="730250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2" name="Group 17"/>
        <xdr:cNvGrpSpPr>
          <a:grpSpLocks/>
        </xdr:cNvGrpSpPr>
      </xdr:nvGrpSpPr>
      <xdr:grpSpPr bwMode="auto">
        <a:xfrm>
          <a:off x="1312333" y="730250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4" name="Group 1"/>
        <xdr:cNvGrpSpPr>
          <a:grpSpLocks/>
        </xdr:cNvGrpSpPr>
      </xdr:nvGrpSpPr>
      <xdr:grpSpPr bwMode="auto">
        <a:xfrm>
          <a:off x="7366000" y="730250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6" name="Group 17"/>
        <xdr:cNvGrpSpPr>
          <a:grpSpLocks/>
        </xdr:cNvGrpSpPr>
      </xdr:nvGrpSpPr>
      <xdr:grpSpPr bwMode="auto">
        <a:xfrm>
          <a:off x="7366000" y="730250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17</xdr:row>
      <xdr:rowOff>0</xdr:rowOff>
    </xdr:from>
    <xdr:to>
      <xdr:col>1</xdr:col>
      <xdr:colOff>9525</xdr:colOff>
      <xdr:row>17</xdr:row>
      <xdr:rowOff>9525</xdr:rowOff>
    </xdr:to>
    <xdr:grpSp>
      <xdr:nvGrpSpPr>
        <xdr:cNvPr id="68" name="Group 3"/>
        <xdr:cNvGrpSpPr>
          <a:grpSpLocks/>
        </xdr:cNvGrpSpPr>
      </xdr:nvGrpSpPr>
      <xdr:grpSpPr bwMode="auto">
        <a:xfrm>
          <a:off x="476250" y="5196417"/>
          <a:ext cx="9525" cy="9525"/>
          <a:chOff x="0" y="0"/>
          <a:chExt cx="20" cy="20"/>
        </a:xfrm>
      </xdr:grpSpPr>
      <xdr:sp macro="" textlink="">
        <xdr:nvSpPr>
          <xdr:cNvPr id="6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onglomeraty\05%20Reporting%20-%20Actual\2016_Q4\Forms\RegPack2016_Q4%20v1.03.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PER\iNFO%20zpr&#225;va\2017\Remuneration%20template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Konglomeraty\15%20Liquidity%20reporting\AMMKIFE\2016_07\Forms\AMM_Pack_2016_07%20v2.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vorakova/Desktop/REGULO/AMMSIFE/PPFB_AMM_2015-08_70_FINA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hanges"/>
      <sheetName val="Validations"/>
      <sheetName val="IFRS_Accounts"/>
      <sheetName val="RKC_Accounts"/>
      <sheetName val="ElimData"/>
      <sheetName val="Shareholders"/>
      <sheetName val="CompaniesList"/>
      <sheetName val="PositionsData"/>
      <sheetName val="CounterpartyList"/>
      <sheetName val="Other"/>
      <sheetName val="2"/>
      <sheetName val="RepYear"/>
      <sheetName val="3"/>
      <sheetName val="4"/>
      <sheetName val="5"/>
      <sheetName val="6"/>
      <sheetName val="7"/>
      <sheetName val="8"/>
      <sheetName val="10"/>
      <sheetName val="11"/>
      <sheetName val="12"/>
      <sheetName val="13"/>
      <sheetName val="14"/>
      <sheetName val="15"/>
      <sheetName val="16"/>
      <sheetName val="18"/>
      <sheetName val="19"/>
      <sheetName val="20"/>
      <sheetName val="20.4"/>
      <sheetName val="20.5"/>
      <sheetName val="20.6"/>
      <sheetName val="20.7"/>
      <sheetName val="21"/>
      <sheetName val="22"/>
      <sheetName val="31"/>
      <sheetName val="32"/>
      <sheetName val="33"/>
      <sheetName val="35"/>
      <sheetName val="41"/>
      <sheetName val="42"/>
      <sheetName val="43"/>
      <sheetName val="44"/>
      <sheetName val="45"/>
      <sheetName val="36"/>
      <sheetName val="60 All"/>
      <sheetName val="60 CNY"/>
      <sheetName val="60 CZK"/>
      <sheetName val="60 EUR"/>
      <sheetName val="60 RUB"/>
      <sheetName val="60 USD"/>
      <sheetName val="61 All"/>
      <sheetName val="61 CNY"/>
      <sheetName val="61 CZK"/>
      <sheetName val="61 EUR"/>
      <sheetName val="61 RUB"/>
      <sheetName val="61 USD"/>
      <sheetName val="70"/>
      <sheetName val="OpRisk"/>
      <sheetName val="OtherLists"/>
      <sheetName val="FX positions check"/>
      <sheetName val="ImpData"/>
      <sheetName val="Conversion Tables"/>
      <sheetName val="FX Rates"/>
      <sheetName val="PastSCRA"/>
    </sheetNames>
    <sheetDataSet>
      <sheetData sheetId="0">
        <row r="8">
          <cell r="F8" t="str">
            <v>2016Q4</v>
          </cell>
        </row>
        <row r="15">
          <cell r="F15">
            <v>0</v>
          </cell>
        </row>
      </sheetData>
      <sheetData sheetId="1" refreshError="1"/>
      <sheetData sheetId="2" refreshError="1"/>
      <sheetData sheetId="3">
        <row r="5">
          <cell r="G5">
            <v>1000</v>
          </cell>
        </row>
      </sheetData>
      <sheetData sheetId="4" refreshError="1"/>
      <sheetData sheetId="5" refreshError="1"/>
      <sheetData sheetId="6" refreshError="1"/>
      <sheetData sheetId="7"/>
      <sheetData sheetId="8" refreshError="1"/>
      <sheetData sheetId="9">
        <row r="4">
          <cell r="A4" t="str">
            <v>NEW_01</v>
          </cell>
          <cell r="G4">
            <v>0</v>
          </cell>
        </row>
        <row r="5">
          <cell r="A5" t="str">
            <v>NEW_02</v>
          </cell>
          <cell r="G5">
            <v>0</v>
          </cell>
        </row>
        <row r="6">
          <cell r="A6" t="str">
            <v>NEW_03</v>
          </cell>
          <cell r="G6">
            <v>0</v>
          </cell>
        </row>
        <row r="7">
          <cell r="A7" t="str">
            <v>NEW_04</v>
          </cell>
          <cell r="G7">
            <v>0</v>
          </cell>
        </row>
        <row r="8">
          <cell r="A8" t="str">
            <v>NEW_05</v>
          </cell>
          <cell r="G8">
            <v>0</v>
          </cell>
        </row>
        <row r="9">
          <cell r="A9" t="str">
            <v>NEW_06</v>
          </cell>
          <cell r="G9">
            <v>0</v>
          </cell>
        </row>
        <row r="10">
          <cell r="A10" t="str">
            <v>NEW_07</v>
          </cell>
          <cell r="G10">
            <v>0</v>
          </cell>
        </row>
        <row r="11">
          <cell r="A11" t="str">
            <v>NEW_08</v>
          </cell>
          <cell r="G11">
            <v>0</v>
          </cell>
        </row>
        <row r="12">
          <cell r="A12" t="str">
            <v>NEW_09</v>
          </cell>
          <cell r="G12">
            <v>0</v>
          </cell>
        </row>
        <row r="13">
          <cell r="A13" t="str">
            <v>NEW_10</v>
          </cell>
          <cell r="G13">
            <v>0</v>
          </cell>
        </row>
        <row r="14">
          <cell r="A14" t="str">
            <v>NEW_11</v>
          </cell>
          <cell r="G14">
            <v>0</v>
          </cell>
        </row>
        <row r="15">
          <cell r="A15" t="str">
            <v>NEW_12</v>
          </cell>
          <cell r="G15">
            <v>0</v>
          </cell>
        </row>
        <row r="16">
          <cell r="A16" t="str">
            <v>NEW_13</v>
          </cell>
          <cell r="G16">
            <v>0</v>
          </cell>
        </row>
        <row r="17">
          <cell r="A17" t="str">
            <v>NEW_14</v>
          </cell>
          <cell r="G17">
            <v>0</v>
          </cell>
        </row>
        <row r="18">
          <cell r="A18" t="str">
            <v>NEW_15</v>
          </cell>
          <cell r="G18">
            <v>0</v>
          </cell>
        </row>
        <row r="19">
          <cell r="A19" t="str">
            <v>NEW_16</v>
          </cell>
          <cell r="G19">
            <v>0</v>
          </cell>
        </row>
        <row r="20">
          <cell r="A20" t="str">
            <v>NEW_17</v>
          </cell>
          <cell r="G20">
            <v>0</v>
          </cell>
        </row>
        <row r="21">
          <cell r="A21" t="str">
            <v>NEW_18</v>
          </cell>
          <cell r="G21">
            <v>0</v>
          </cell>
        </row>
        <row r="22">
          <cell r="A22" t="str">
            <v>NEW_19</v>
          </cell>
          <cell r="G22">
            <v>0</v>
          </cell>
        </row>
        <row r="23">
          <cell r="A23" t="str">
            <v>NEW_20</v>
          </cell>
          <cell r="G23">
            <v>0</v>
          </cell>
        </row>
        <row r="24">
          <cell r="A24" t="str">
            <v>NEW_21</v>
          </cell>
          <cell r="G24">
            <v>0</v>
          </cell>
        </row>
        <row r="25">
          <cell r="A25" t="str">
            <v>NEW_22</v>
          </cell>
          <cell r="G25">
            <v>0</v>
          </cell>
        </row>
        <row r="26">
          <cell r="A26" t="str">
            <v>NEW_23</v>
          </cell>
          <cell r="G26">
            <v>0</v>
          </cell>
        </row>
        <row r="27">
          <cell r="A27" t="str">
            <v>NEW_24</v>
          </cell>
          <cell r="G27">
            <v>0</v>
          </cell>
        </row>
        <row r="28">
          <cell r="A28" t="str">
            <v>NEW_25</v>
          </cell>
          <cell r="G28">
            <v>0</v>
          </cell>
        </row>
        <row r="29">
          <cell r="A29" t="str">
            <v>NEW_26</v>
          </cell>
          <cell r="G29">
            <v>0</v>
          </cell>
        </row>
        <row r="30">
          <cell r="A30" t="str">
            <v>NEW_27</v>
          </cell>
          <cell r="G30">
            <v>0</v>
          </cell>
        </row>
        <row r="31">
          <cell r="A31" t="str">
            <v>NEW_28</v>
          </cell>
          <cell r="G31">
            <v>0</v>
          </cell>
        </row>
        <row r="32">
          <cell r="A32" t="str">
            <v>NEW_29</v>
          </cell>
          <cell r="G32">
            <v>0</v>
          </cell>
        </row>
        <row r="33">
          <cell r="A33" t="str">
            <v>NEW_30</v>
          </cell>
          <cell r="G33">
            <v>0</v>
          </cell>
        </row>
        <row r="34">
          <cell r="A34" t="str">
            <v>NEW_31</v>
          </cell>
          <cell r="G34">
            <v>0</v>
          </cell>
        </row>
        <row r="35">
          <cell r="A35" t="str">
            <v>NEW_32</v>
          </cell>
          <cell r="G35">
            <v>0</v>
          </cell>
        </row>
        <row r="36">
          <cell r="A36" t="str">
            <v>NEW_33</v>
          </cell>
          <cell r="G36">
            <v>0</v>
          </cell>
        </row>
        <row r="37">
          <cell r="A37" t="str">
            <v>NEW_34</v>
          </cell>
          <cell r="G37">
            <v>0</v>
          </cell>
        </row>
        <row r="38">
          <cell r="A38" t="str">
            <v>NEW_35</v>
          </cell>
          <cell r="G38">
            <v>0</v>
          </cell>
        </row>
        <row r="39">
          <cell r="A39" t="str">
            <v>NEW_36</v>
          </cell>
          <cell r="G39">
            <v>0</v>
          </cell>
        </row>
        <row r="40">
          <cell r="A40" t="str">
            <v>NEW_37</v>
          </cell>
          <cell r="G40">
            <v>0</v>
          </cell>
        </row>
        <row r="41">
          <cell r="A41" t="str">
            <v>NEW_38</v>
          </cell>
          <cell r="G41">
            <v>0</v>
          </cell>
        </row>
        <row r="42">
          <cell r="A42" t="str">
            <v>NEW_39</v>
          </cell>
          <cell r="G42">
            <v>0</v>
          </cell>
        </row>
        <row r="43">
          <cell r="A43" t="str">
            <v>NEW_40</v>
          </cell>
          <cell r="G43">
            <v>0</v>
          </cell>
        </row>
        <row r="44">
          <cell r="A44" t="str">
            <v>NEW_41</v>
          </cell>
          <cell r="G44">
            <v>0</v>
          </cell>
        </row>
        <row r="45">
          <cell r="A45" t="str">
            <v>NEW_42</v>
          </cell>
          <cell r="G45">
            <v>0</v>
          </cell>
        </row>
        <row r="46">
          <cell r="A46" t="str">
            <v>NEW_43</v>
          </cell>
          <cell r="G46">
            <v>0</v>
          </cell>
        </row>
        <row r="47">
          <cell r="A47" t="str">
            <v>NEW_44</v>
          </cell>
          <cell r="G47">
            <v>0</v>
          </cell>
        </row>
        <row r="48">
          <cell r="A48" t="str">
            <v>NEW_45</v>
          </cell>
          <cell r="G48">
            <v>0</v>
          </cell>
        </row>
        <row r="49">
          <cell r="A49" t="str">
            <v>NEW_46</v>
          </cell>
          <cell r="G49">
            <v>0</v>
          </cell>
        </row>
        <row r="50">
          <cell r="A50" t="str">
            <v>NEW_47</v>
          </cell>
          <cell r="G50">
            <v>0</v>
          </cell>
        </row>
        <row r="51">
          <cell r="A51" t="str">
            <v>NEW_48</v>
          </cell>
          <cell r="G51">
            <v>0</v>
          </cell>
        </row>
        <row r="52">
          <cell r="A52" t="str">
            <v>NEW_49</v>
          </cell>
          <cell r="G52">
            <v>0</v>
          </cell>
        </row>
        <row r="53">
          <cell r="A53" t="str">
            <v>NEW_50</v>
          </cell>
          <cell r="G53">
            <v>0</v>
          </cell>
        </row>
        <row r="54">
          <cell r="A54">
            <v>10001</v>
          </cell>
          <cell r="B54" t="str">
            <v>ABN AMRO Bank N.V.</v>
          </cell>
          <cell r="C54" t="str">
            <v>NL</v>
          </cell>
          <cell r="D54">
            <v>64000</v>
          </cell>
          <cell r="E54">
            <v>5067</v>
          </cell>
          <cell r="F54">
            <v>60</v>
          </cell>
          <cell r="G54">
            <v>3</v>
          </cell>
        </row>
        <row r="55">
          <cell r="A55">
            <v>10002</v>
          </cell>
          <cell r="B55" t="str">
            <v>CJSC "Belarusian Bank for Small Business" ("BBSB")</v>
          </cell>
          <cell r="C55" t="str">
            <v>BY</v>
          </cell>
          <cell r="D55">
            <v>64000</v>
          </cell>
          <cell r="E55">
            <v>7081</v>
          </cell>
          <cell r="F55">
            <v>72</v>
          </cell>
          <cell r="G55">
            <v>4</v>
          </cell>
        </row>
        <row r="56">
          <cell r="A56">
            <v>10003</v>
          </cell>
          <cell r="B56" t="str">
            <v>UniCredit Bank Austria AG</v>
          </cell>
          <cell r="C56" t="str">
            <v>AT</v>
          </cell>
          <cell r="D56">
            <v>64000</v>
          </cell>
          <cell r="E56">
            <v>5022</v>
          </cell>
          <cell r="F56">
            <v>60</v>
          </cell>
          <cell r="G56">
            <v>3</v>
          </cell>
        </row>
        <row r="57">
          <cell r="A57">
            <v>10004</v>
          </cell>
          <cell r="B57" t="str">
            <v>Радиус ЛТД</v>
          </cell>
          <cell r="C57" t="str">
            <v>UA</v>
          </cell>
          <cell r="D57">
            <v>62000</v>
          </cell>
          <cell r="E57">
            <v>5085</v>
          </cell>
          <cell r="F57">
            <v>73</v>
          </cell>
          <cell r="G57">
            <v>5</v>
          </cell>
        </row>
        <row r="58">
          <cell r="A58">
            <v>10005</v>
          </cell>
          <cell r="B58" t="str">
            <v>Vashchenko, Bugay &amp; Partners (VB&amp;Partners)</v>
          </cell>
          <cell r="C58" t="str">
            <v>UA</v>
          </cell>
          <cell r="D58">
            <v>62000</v>
          </cell>
          <cell r="E58">
            <v>5086</v>
          </cell>
          <cell r="F58">
            <v>72</v>
          </cell>
          <cell r="G58">
            <v>4</v>
          </cell>
        </row>
        <row r="59">
          <cell r="A59">
            <v>10006</v>
          </cell>
          <cell r="B59" t="str">
            <v>Brno</v>
          </cell>
          <cell r="C59" t="str">
            <v>CZ</v>
          </cell>
          <cell r="D59">
            <v>84000</v>
          </cell>
          <cell r="E59">
            <v>5119</v>
          </cell>
          <cell r="F59">
            <v>20</v>
          </cell>
          <cell r="G59">
            <v>2</v>
          </cell>
        </row>
        <row r="60">
          <cell r="A60">
            <v>10007</v>
          </cell>
          <cell r="B60" t="str">
            <v>Burza cenných papírů Praha a.s.</v>
          </cell>
          <cell r="C60" t="str">
            <v>CZ</v>
          </cell>
          <cell r="D60">
            <v>66000</v>
          </cell>
          <cell r="E60">
            <v>5120</v>
          </cell>
          <cell r="F60">
            <v>72</v>
          </cell>
          <cell r="G60">
            <v>4</v>
          </cell>
        </row>
        <row r="61">
          <cell r="A61">
            <v>10008</v>
          </cell>
          <cell r="B61" t="str">
            <v>CREDIT AGRICOLE SA</v>
          </cell>
          <cell r="C61" t="str">
            <v>FR</v>
          </cell>
          <cell r="D61">
            <v>64000</v>
          </cell>
          <cell r="E61">
            <v>5005</v>
          </cell>
          <cell r="F61">
            <v>60</v>
          </cell>
          <cell r="G61">
            <v>3</v>
          </cell>
        </row>
        <row r="62">
          <cell r="A62">
            <v>10009</v>
          </cell>
          <cell r="B62" t="str">
            <v>Altyn Zaman Invest Corporation</v>
          </cell>
          <cell r="C62" t="str">
            <v>KZ</v>
          </cell>
          <cell r="D62">
            <v>77000</v>
          </cell>
          <cell r="E62">
            <v>7099</v>
          </cell>
          <cell r="F62">
            <v>73</v>
          </cell>
          <cell r="G62">
            <v>5</v>
          </cell>
        </row>
        <row r="63">
          <cell r="A63">
            <v>10010</v>
          </cell>
          <cell r="B63" t="str">
            <v>HDFC Bank Limited</v>
          </cell>
          <cell r="C63" t="str">
            <v>IN</v>
          </cell>
          <cell r="D63">
            <v>64000</v>
          </cell>
          <cell r="E63">
            <v>5087</v>
          </cell>
          <cell r="F63">
            <v>60</v>
          </cell>
          <cell r="G63">
            <v>3</v>
          </cell>
        </row>
        <row r="64">
          <cell r="A64">
            <v>10011</v>
          </cell>
          <cell r="B64" t="str">
            <v>State Bank of India</v>
          </cell>
          <cell r="C64" t="str">
            <v>IN</v>
          </cell>
          <cell r="D64">
            <v>64000</v>
          </cell>
          <cell r="E64">
            <v>6122</v>
          </cell>
          <cell r="F64">
            <v>60</v>
          </cell>
          <cell r="G64">
            <v>3</v>
          </cell>
        </row>
        <row r="65">
          <cell r="A65">
            <v>10012</v>
          </cell>
          <cell r="B65" t="str">
            <v>Commerzbank AG</v>
          </cell>
          <cell r="C65" t="str">
            <v>DE</v>
          </cell>
          <cell r="D65">
            <v>64000</v>
          </cell>
          <cell r="E65">
            <v>5004</v>
          </cell>
          <cell r="F65">
            <v>60</v>
          </cell>
          <cell r="G65">
            <v>3</v>
          </cell>
        </row>
        <row r="66">
          <cell r="A66">
            <v>10013</v>
          </cell>
          <cell r="B66" t="str">
            <v>Česká exportní banka, a.s.</v>
          </cell>
          <cell r="C66" t="str">
            <v>CZ</v>
          </cell>
          <cell r="D66">
            <v>64000</v>
          </cell>
          <cell r="E66">
            <v>6774</v>
          </cell>
          <cell r="F66">
            <v>60</v>
          </cell>
          <cell r="G66">
            <v>3</v>
          </cell>
        </row>
        <row r="67">
          <cell r="A67">
            <v>10014</v>
          </cell>
          <cell r="B67" t="str">
            <v>UniCredit Bank AG London Branch</v>
          </cell>
          <cell r="C67" t="str">
            <v>GB</v>
          </cell>
          <cell r="D67">
            <v>64000</v>
          </cell>
          <cell r="E67">
            <v>5022</v>
          </cell>
          <cell r="F67">
            <v>60</v>
          </cell>
          <cell r="G67">
            <v>3</v>
          </cell>
        </row>
        <row r="68">
          <cell r="A68">
            <v>10015</v>
          </cell>
          <cell r="B68" t="str">
            <v>MINISTERSTVO FINANCÍ</v>
          </cell>
          <cell r="C68" t="str">
            <v>CZ</v>
          </cell>
          <cell r="D68">
            <v>84000</v>
          </cell>
          <cell r="E68">
            <v>7620</v>
          </cell>
          <cell r="F68">
            <v>10</v>
          </cell>
          <cell r="G68">
            <v>2</v>
          </cell>
        </row>
        <row r="69">
          <cell r="A69">
            <v>10016</v>
          </cell>
          <cell r="B69" t="str">
            <v>Česká spořitelna, a.s.</v>
          </cell>
          <cell r="C69" t="str">
            <v>CZ</v>
          </cell>
          <cell r="D69">
            <v>64000</v>
          </cell>
          <cell r="E69">
            <v>5009</v>
          </cell>
          <cell r="F69">
            <v>60</v>
          </cell>
          <cell r="G69">
            <v>3</v>
          </cell>
        </row>
        <row r="70">
          <cell r="A70">
            <v>10017</v>
          </cell>
          <cell r="B70" t="str">
            <v>Neveg Trading Limited</v>
          </cell>
          <cell r="C70" t="str">
            <v>CY</v>
          </cell>
          <cell r="D70">
            <v>99999</v>
          </cell>
          <cell r="E70">
            <v>5130</v>
          </cell>
          <cell r="F70">
            <v>73</v>
          </cell>
          <cell r="G70">
            <v>5</v>
          </cell>
        </row>
        <row r="71">
          <cell r="A71">
            <v>10018</v>
          </cell>
          <cell r="B71" t="str">
            <v>Českomoravská záruční a rozvojová banka a.s.</v>
          </cell>
          <cell r="C71" t="str">
            <v>CZ</v>
          </cell>
          <cell r="D71">
            <v>64000</v>
          </cell>
          <cell r="E71">
            <v>5059</v>
          </cell>
          <cell r="F71">
            <v>60</v>
          </cell>
          <cell r="G71">
            <v>3</v>
          </cell>
        </row>
        <row r="72">
          <cell r="A72">
            <v>10019</v>
          </cell>
          <cell r="B72" t="str">
            <v>Československá obchodní banka, a.s.</v>
          </cell>
          <cell r="C72" t="str">
            <v>CZ</v>
          </cell>
          <cell r="D72">
            <v>64000</v>
          </cell>
          <cell r="E72">
            <v>5016</v>
          </cell>
          <cell r="F72">
            <v>60</v>
          </cell>
          <cell r="G72">
            <v>3</v>
          </cell>
        </row>
        <row r="73">
          <cell r="A73">
            <v>10020</v>
          </cell>
          <cell r="B73" t="str">
            <v>De'Longhi, LLC</v>
          </cell>
          <cell r="C73" t="str">
            <v>RU</v>
          </cell>
          <cell r="D73">
            <v>46000</v>
          </cell>
          <cell r="E73">
            <v>5152</v>
          </cell>
          <cell r="F73">
            <v>73</v>
          </cell>
          <cell r="G73">
            <v>5</v>
          </cell>
        </row>
        <row r="74">
          <cell r="A74">
            <v>10021</v>
          </cell>
          <cell r="B74" t="str">
            <v>O2 Czech Republic a.s.</v>
          </cell>
          <cell r="C74" t="str">
            <v>CZ</v>
          </cell>
          <cell r="D74">
            <v>61000</v>
          </cell>
          <cell r="E74">
            <v>7486</v>
          </cell>
          <cell r="F74">
            <v>73</v>
          </cell>
          <cell r="G74">
            <v>5</v>
          </cell>
        </row>
        <row r="75">
          <cell r="A75">
            <v>10022</v>
          </cell>
          <cell r="B75" t="str">
            <v>ČEZ, a.s.</v>
          </cell>
          <cell r="C75" t="str">
            <v>CZ</v>
          </cell>
          <cell r="D75">
            <v>35000</v>
          </cell>
          <cell r="E75">
            <v>5007</v>
          </cell>
          <cell r="F75">
            <v>73</v>
          </cell>
          <cell r="G75">
            <v>5</v>
          </cell>
        </row>
        <row r="76">
          <cell r="A76">
            <v>10023</v>
          </cell>
          <cell r="B76" t="str">
            <v>Dalkia Česká republika, a.s.</v>
          </cell>
          <cell r="C76" t="str">
            <v>CZ</v>
          </cell>
          <cell r="D76">
            <v>35000</v>
          </cell>
          <cell r="E76">
            <v>5023</v>
          </cell>
          <cell r="F76">
            <v>73</v>
          </cell>
          <cell r="G76">
            <v>5</v>
          </cell>
        </row>
        <row r="77">
          <cell r="A77">
            <v>10024</v>
          </cell>
          <cell r="B77" t="str">
            <v>Deutsche Bank AG</v>
          </cell>
          <cell r="C77" t="str">
            <v>DE</v>
          </cell>
          <cell r="D77">
            <v>64000</v>
          </cell>
          <cell r="E77">
            <v>5008</v>
          </cell>
          <cell r="F77">
            <v>60</v>
          </cell>
          <cell r="G77">
            <v>3</v>
          </cell>
        </row>
        <row r="78">
          <cell r="A78">
            <v>10025</v>
          </cell>
          <cell r="B78" t="str">
            <v>TransTechService, LLC</v>
          </cell>
          <cell r="C78" t="str">
            <v>RU</v>
          </cell>
          <cell r="D78">
            <v>47000</v>
          </cell>
          <cell r="E78">
            <v>5154</v>
          </cell>
          <cell r="F78">
            <v>73</v>
          </cell>
          <cell r="G78">
            <v>5</v>
          </cell>
        </row>
        <row r="79">
          <cell r="A79">
            <v>10026</v>
          </cell>
          <cell r="B79" t="str">
            <v>Oriola, LLC</v>
          </cell>
          <cell r="C79" t="str">
            <v>RU</v>
          </cell>
          <cell r="D79">
            <v>21000</v>
          </cell>
          <cell r="E79">
            <v>5156</v>
          </cell>
          <cell r="F79">
            <v>73</v>
          </cell>
          <cell r="G79">
            <v>5</v>
          </cell>
        </row>
        <row r="80">
          <cell r="A80">
            <v>10027</v>
          </cell>
          <cell r="B80" t="str">
            <v>Blue Logistic, LLC</v>
          </cell>
          <cell r="C80" t="str">
            <v>RU</v>
          </cell>
          <cell r="D80">
            <v>47000</v>
          </cell>
          <cell r="E80">
            <v>5171</v>
          </cell>
          <cell r="F80">
            <v>73</v>
          </cell>
          <cell r="G80">
            <v>5</v>
          </cell>
        </row>
        <row r="81">
          <cell r="A81">
            <v>10028</v>
          </cell>
          <cell r="B81" t="str">
            <v>Iron Mountain LLC</v>
          </cell>
          <cell r="C81" t="str">
            <v>RU</v>
          </cell>
          <cell r="D81">
            <v>52000</v>
          </cell>
          <cell r="E81">
            <v>5200</v>
          </cell>
          <cell r="F81">
            <v>73</v>
          </cell>
          <cell r="G81">
            <v>5</v>
          </cell>
        </row>
        <row r="82">
          <cell r="A82">
            <v>10029</v>
          </cell>
          <cell r="B82" t="str">
            <v>Cypress Grove International</v>
          </cell>
          <cell r="C82" t="str">
            <v>US</v>
          </cell>
          <cell r="D82">
            <v>66000</v>
          </cell>
          <cell r="E82">
            <v>5201</v>
          </cell>
          <cell r="F82">
            <v>72</v>
          </cell>
          <cell r="G82">
            <v>4</v>
          </cell>
        </row>
        <row r="83">
          <cell r="A83">
            <v>10030</v>
          </cell>
          <cell r="B83" t="str">
            <v>Marjolendo Limited</v>
          </cell>
          <cell r="C83" t="str">
            <v>CY</v>
          </cell>
          <cell r="D83">
            <v>66000</v>
          </cell>
          <cell r="E83">
            <v>7042</v>
          </cell>
          <cell r="F83">
            <v>72</v>
          </cell>
          <cell r="G83">
            <v>4</v>
          </cell>
        </row>
        <row r="84">
          <cell r="A84">
            <v>10031</v>
          </cell>
          <cell r="B84" t="str">
            <v>LINDUS Real s.r.o.</v>
          </cell>
          <cell r="C84" t="str">
            <v>CZ</v>
          </cell>
          <cell r="D84">
            <v>68000</v>
          </cell>
          <cell r="E84">
            <v>7486</v>
          </cell>
          <cell r="F84">
            <v>73</v>
          </cell>
          <cell r="G84">
            <v>5</v>
          </cell>
        </row>
        <row r="85">
          <cell r="A85">
            <v>10032</v>
          </cell>
          <cell r="B85" t="str">
            <v>Společnost pro rozhodčí řízení, a.s.</v>
          </cell>
          <cell r="C85" t="str">
            <v>CZ</v>
          </cell>
          <cell r="D85">
            <v>69000</v>
          </cell>
          <cell r="E85">
            <v>5222</v>
          </cell>
          <cell r="F85">
            <v>73</v>
          </cell>
          <cell r="G85">
            <v>5</v>
          </cell>
        </row>
        <row r="86">
          <cell r="A86">
            <v>10033</v>
          </cell>
          <cell r="B86" t="str">
            <v>Gazprom OAO</v>
          </cell>
          <cell r="C86" t="str">
            <v>RU</v>
          </cell>
          <cell r="D86">
            <v>6000</v>
          </cell>
          <cell r="E86">
            <v>5129</v>
          </cell>
          <cell r="F86">
            <v>73</v>
          </cell>
          <cell r="G86">
            <v>5</v>
          </cell>
        </row>
        <row r="87">
          <cell r="A87">
            <v>10034</v>
          </cell>
          <cell r="B87" t="str">
            <v>Bank of Guangzhou Co., Ltd.</v>
          </cell>
          <cell r="C87" t="str">
            <v>CN</v>
          </cell>
          <cell r="D87">
            <v>64000</v>
          </cell>
          <cell r="E87">
            <v>5240</v>
          </cell>
          <cell r="F87">
            <v>60</v>
          </cell>
          <cell r="G87">
            <v>3</v>
          </cell>
        </row>
        <row r="88">
          <cell r="A88">
            <v>10035</v>
          </cell>
          <cell r="B88" t="str">
            <v>Alekseevsky Bacon, JSC</v>
          </cell>
          <cell r="C88" t="str">
            <v>RU</v>
          </cell>
          <cell r="D88">
            <v>1000</v>
          </cell>
          <cell r="E88">
            <v>6697</v>
          </cell>
          <cell r="F88">
            <v>73</v>
          </cell>
          <cell r="G88">
            <v>5</v>
          </cell>
        </row>
        <row r="89">
          <cell r="A89">
            <v>10036</v>
          </cell>
          <cell r="B89" t="str">
            <v>Ug Russy</v>
          </cell>
          <cell r="C89" t="str">
            <v>RU</v>
          </cell>
          <cell r="D89">
            <v>1000</v>
          </cell>
          <cell r="E89">
            <v>6697</v>
          </cell>
          <cell r="F89">
            <v>73</v>
          </cell>
          <cell r="G89">
            <v>5</v>
          </cell>
        </row>
        <row r="90">
          <cell r="A90">
            <v>10037</v>
          </cell>
          <cell r="B90" t="str">
            <v>Hlavní město Praha</v>
          </cell>
          <cell r="C90" t="str">
            <v>CZ</v>
          </cell>
          <cell r="D90">
            <v>84000</v>
          </cell>
          <cell r="E90">
            <v>5020</v>
          </cell>
          <cell r="F90">
            <v>20</v>
          </cell>
          <cell r="G90">
            <v>2</v>
          </cell>
        </row>
        <row r="91">
          <cell r="A91">
            <v>10038</v>
          </cell>
          <cell r="B91" t="str">
            <v>HSBC Bank plc</v>
          </cell>
          <cell r="C91" t="str">
            <v>GB</v>
          </cell>
          <cell r="D91">
            <v>64000</v>
          </cell>
          <cell r="E91">
            <v>5012</v>
          </cell>
          <cell r="F91">
            <v>60</v>
          </cell>
          <cell r="G91">
            <v>3</v>
          </cell>
        </row>
        <row r="92">
          <cell r="A92">
            <v>10039</v>
          </cell>
          <cell r="B92" t="str">
            <v>Agrotech service</v>
          </cell>
          <cell r="C92" t="str">
            <v>RU</v>
          </cell>
          <cell r="D92">
            <v>1000</v>
          </cell>
          <cell r="E92">
            <v>6697</v>
          </cell>
          <cell r="F92">
            <v>73</v>
          </cell>
          <cell r="G92">
            <v>5</v>
          </cell>
        </row>
        <row r="93">
          <cell r="A93">
            <v>10040</v>
          </cell>
          <cell r="B93" t="str">
            <v>Molprom</v>
          </cell>
          <cell r="C93" t="str">
            <v>RU</v>
          </cell>
          <cell r="D93">
            <v>1000</v>
          </cell>
          <cell r="E93">
            <v>6697</v>
          </cell>
          <cell r="F93">
            <v>73</v>
          </cell>
          <cell r="G93">
            <v>5</v>
          </cell>
        </row>
        <row r="94">
          <cell r="A94">
            <v>10041</v>
          </cell>
          <cell r="B94" t="str">
            <v>VTB Bank (France) SA</v>
          </cell>
          <cell r="C94" t="str">
            <v>FR</v>
          </cell>
          <cell r="D94">
            <v>64000</v>
          </cell>
          <cell r="E94">
            <v>5451</v>
          </cell>
          <cell r="F94">
            <v>60</v>
          </cell>
          <cell r="G94">
            <v>3</v>
          </cell>
        </row>
        <row r="95">
          <cell r="A95">
            <v>10042</v>
          </cell>
          <cell r="B95" t="str">
            <v>ING Bank N.V.</v>
          </cell>
          <cell r="C95" t="str">
            <v>NL</v>
          </cell>
          <cell r="D95">
            <v>64000</v>
          </cell>
          <cell r="E95">
            <v>5014</v>
          </cell>
          <cell r="F95">
            <v>60</v>
          </cell>
          <cell r="G95">
            <v>3</v>
          </cell>
        </row>
        <row r="96">
          <cell r="A96">
            <v>10043</v>
          </cell>
          <cell r="B96" t="str">
            <v>AHML (Ageny for Housing Mortgage Lending), OJSC</v>
          </cell>
          <cell r="C96" t="str">
            <v>RU</v>
          </cell>
          <cell r="D96">
            <v>84000</v>
          </cell>
          <cell r="E96">
            <v>5769</v>
          </cell>
          <cell r="F96">
            <v>30</v>
          </cell>
          <cell r="G96">
            <v>2</v>
          </cell>
        </row>
        <row r="97">
          <cell r="A97">
            <v>10044</v>
          </cell>
          <cell r="B97" t="str">
            <v>JPMorgan Chase &amp; Co.</v>
          </cell>
          <cell r="C97" t="str">
            <v>US</v>
          </cell>
          <cell r="D97">
            <v>64000</v>
          </cell>
          <cell r="E97">
            <v>5015</v>
          </cell>
          <cell r="F97">
            <v>60</v>
          </cell>
          <cell r="G97">
            <v>3</v>
          </cell>
        </row>
        <row r="98">
          <cell r="A98">
            <v>10045</v>
          </cell>
          <cell r="B98" t="str">
            <v>Komerční banka, a.s.</v>
          </cell>
          <cell r="C98" t="str">
            <v>CZ</v>
          </cell>
          <cell r="D98">
            <v>64000</v>
          </cell>
          <cell r="E98">
            <v>5021</v>
          </cell>
          <cell r="F98">
            <v>60</v>
          </cell>
          <cell r="G98">
            <v>3</v>
          </cell>
        </row>
        <row r="99">
          <cell r="A99">
            <v>10046</v>
          </cell>
          <cell r="B99" t="str">
            <v>TransContainer, OJSC</v>
          </cell>
          <cell r="C99" t="str">
            <v>RU</v>
          </cell>
          <cell r="D99">
            <v>49000</v>
          </cell>
          <cell r="E99">
            <v>5318</v>
          </cell>
          <cell r="F99">
            <v>73</v>
          </cell>
          <cell r="G99">
            <v>5</v>
          </cell>
        </row>
        <row r="100">
          <cell r="A100">
            <v>10047</v>
          </cell>
          <cell r="B100" t="str">
            <v>VimpelCom-Invest, LLC</v>
          </cell>
          <cell r="C100" t="str">
            <v>RU</v>
          </cell>
          <cell r="D100">
            <v>61000</v>
          </cell>
          <cell r="E100">
            <v>5092</v>
          </cell>
          <cell r="F100">
            <v>73</v>
          </cell>
          <cell r="G100">
            <v>5</v>
          </cell>
        </row>
        <row r="101">
          <cell r="A101">
            <v>10048</v>
          </cell>
          <cell r="B101" t="str">
            <v>Lukoil, OJSC</v>
          </cell>
          <cell r="C101" t="str">
            <v>RU</v>
          </cell>
          <cell r="D101">
            <v>6000</v>
          </cell>
          <cell r="E101">
            <v>5134</v>
          </cell>
          <cell r="F101">
            <v>73</v>
          </cell>
          <cell r="G101">
            <v>5</v>
          </cell>
        </row>
        <row r="102">
          <cell r="A102">
            <v>10049</v>
          </cell>
          <cell r="B102" t="str">
            <v>Marsh, Inc</v>
          </cell>
          <cell r="C102" t="str">
            <v>US</v>
          </cell>
          <cell r="D102">
            <v>65000</v>
          </cell>
          <cell r="E102">
            <v>5073</v>
          </cell>
          <cell r="F102">
            <v>71</v>
          </cell>
          <cell r="G102">
            <v>4</v>
          </cell>
        </row>
        <row r="103">
          <cell r="A103">
            <v>10050</v>
          </cell>
          <cell r="B103" t="str">
            <v>Renaissanse Broker, LLC</v>
          </cell>
          <cell r="C103" t="str">
            <v>RU</v>
          </cell>
          <cell r="D103">
            <v>64000</v>
          </cell>
          <cell r="E103">
            <v>5319</v>
          </cell>
          <cell r="F103">
            <v>72</v>
          </cell>
          <cell r="G103">
            <v>4</v>
          </cell>
        </row>
        <row r="104">
          <cell r="A104">
            <v>10051</v>
          </cell>
          <cell r="B104" t="str">
            <v>Solidarity, JSCB</v>
          </cell>
          <cell r="C104" t="str">
            <v>RU</v>
          </cell>
          <cell r="D104">
            <v>64000</v>
          </cell>
          <cell r="E104">
            <v>5328</v>
          </cell>
          <cell r="F104">
            <v>72</v>
          </cell>
          <cell r="G104">
            <v>4</v>
          </cell>
        </row>
        <row r="105">
          <cell r="A105">
            <v>10052</v>
          </cell>
          <cell r="B105" t="str">
            <v>Svyaznoy, CJSC</v>
          </cell>
          <cell r="C105" t="str">
            <v>RU</v>
          </cell>
          <cell r="D105">
            <v>47000</v>
          </cell>
          <cell r="E105">
            <v>5333</v>
          </cell>
          <cell r="F105">
            <v>73</v>
          </cell>
          <cell r="G105">
            <v>5</v>
          </cell>
        </row>
        <row r="106">
          <cell r="A106">
            <v>10053</v>
          </cell>
          <cell r="B106" t="str">
            <v>Mobile TeleSystems, OJSC ("MTS")</v>
          </cell>
          <cell r="C106" t="str">
            <v>RU</v>
          </cell>
          <cell r="D106">
            <v>61000</v>
          </cell>
          <cell r="E106">
            <v>5074</v>
          </cell>
          <cell r="F106">
            <v>73</v>
          </cell>
          <cell r="G106">
            <v>5</v>
          </cell>
        </row>
        <row r="107">
          <cell r="A107">
            <v>10054</v>
          </cell>
          <cell r="B107" t="str">
            <v>Magazin Bitovoy Technici, LLC</v>
          </cell>
          <cell r="C107" t="str">
            <v>RU</v>
          </cell>
          <cell r="D107">
            <v>47000</v>
          </cell>
          <cell r="E107">
            <v>5340</v>
          </cell>
          <cell r="F107">
            <v>73</v>
          </cell>
          <cell r="G107">
            <v>5</v>
          </cell>
        </row>
        <row r="108">
          <cell r="A108">
            <v>10055</v>
          </cell>
          <cell r="B108" t="str">
            <v>HPS International, LLC</v>
          </cell>
          <cell r="C108" t="str">
            <v>RU</v>
          </cell>
          <cell r="D108">
            <v>62000</v>
          </cell>
          <cell r="E108">
            <v>5371</v>
          </cell>
          <cell r="F108">
            <v>73</v>
          </cell>
          <cell r="G108">
            <v>5</v>
          </cell>
        </row>
        <row r="109">
          <cell r="A109">
            <v>10056</v>
          </cell>
          <cell r="B109" t="str">
            <v>ICS Travel Group</v>
          </cell>
          <cell r="C109" t="str">
            <v>RU</v>
          </cell>
          <cell r="D109">
            <v>79000</v>
          </cell>
          <cell r="E109">
            <v>5378</v>
          </cell>
          <cell r="F109">
            <v>73</v>
          </cell>
          <cell r="G109">
            <v>5</v>
          </cell>
        </row>
        <row r="110">
          <cell r="A110">
            <v>10057</v>
          </cell>
          <cell r="B110" t="str">
            <v>EGAR Technology Inc.</v>
          </cell>
          <cell r="C110" t="str">
            <v>RU</v>
          </cell>
          <cell r="D110">
            <v>62000</v>
          </cell>
          <cell r="E110">
            <v>5410</v>
          </cell>
          <cell r="F110">
            <v>73</v>
          </cell>
          <cell r="G110">
            <v>5</v>
          </cell>
        </row>
        <row r="111">
          <cell r="A111">
            <v>10058</v>
          </cell>
          <cell r="B111" t="str">
            <v>UG-Story ST, LLC</v>
          </cell>
          <cell r="C111" t="str">
            <v>RU</v>
          </cell>
          <cell r="D111">
            <v>68000</v>
          </cell>
          <cell r="E111">
            <v>5414</v>
          </cell>
          <cell r="F111">
            <v>73</v>
          </cell>
          <cell r="G111">
            <v>5</v>
          </cell>
        </row>
        <row r="112">
          <cell r="A112">
            <v>10059</v>
          </cell>
          <cell r="B112" t="str">
            <v>Technoserv Consulting</v>
          </cell>
          <cell r="C112" t="str">
            <v>RU</v>
          </cell>
          <cell r="D112">
            <v>61000</v>
          </cell>
          <cell r="E112">
            <v>5420</v>
          </cell>
          <cell r="F112">
            <v>73</v>
          </cell>
          <cell r="G112">
            <v>5</v>
          </cell>
        </row>
        <row r="113">
          <cell r="A113">
            <v>10060</v>
          </cell>
          <cell r="B113" t="str">
            <v>Telecom Instalation</v>
          </cell>
          <cell r="C113" t="str">
            <v>RU</v>
          </cell>
          <cell r="D113">
            <v>61000</v>
          </cell>
          <cell r="E113">
            <v>5421</v>
          </cell>
          <cell r="F113">
            <v>73</v>
          </cell>
          <cell r="G113">
            <v>5</v>
          </cell>
        </row>
        <row r="114">
          <cell r="A114">
            <v>10061</v>
          </cell>
          <cell r="B114" t="str">
            <v>BOHEMIA-SEN s.r.o.</v>
          </cell>
          <cell r="C114" t="str">
            <v>CZ</v>
          </cell>
          <cell r="D114">
            <v>68000</v>
          </cell>
          <cell r="E114">
            <v>5422</v>
          </cell>
          <cell r="F114">
            <v>73</v>
          </cell>
          <cell r="G114">
            <v>5</v>
          </cell>
        </row>
        <row r="115">
          <cell r="A115">
            <v>10062</v>
          </cell>
          <cell r="B115" t="str">
            <v>AIG/LINCOLN NEW PROJECT s.r.o.</v>
          </cell>
          <cell r="C115" t="str">
            <v>CZ</v>
          </cell>
          <cell r="D115">
            <v>68000</v>
          </cell>
          <cell r="E115">
            <v>5832</v>
          </cell>
          <cell r="F115">
            <v>73</v>
          </cell>
          <cell r="G115">
            <v>5</v>
          </cell>
        </row>
        <row r="116">
          <cell r="A116">
            <v>10063</v>
          </cell>
          <cell r="B116" t="str">
            <v>Palladium Praha s.r.o.</v>
          </cell>
          <cell r="C116" t="str">
            <v>CZ</v>
          </cell>
          <cell r="D116">
            <v>68000</v>
          </cell>
          <cell r="E116">
            <v>5423</v>
          </cell>
          <cell r="F116">
            <v>73</v>
          </cell>
          <cell r="G116">
            <v>5</v>
          </cell>
        </row>
        <row r="117">
          <cell r="A117">
            <v>10064</v>
          </cell>
          <cell r="B117" t="str">
            <v>SPDR TRUST SERIES 1</v>
          </cell>
          <cell r="C117" t="str">
            <v>US</v>
          </cell>
          <cell r="D117">
            <v>64000</v>
          </cell>
          <cell r="E117">
            <v>5032</v>
          </cell>
          <cell r="F117">
            <v>90</v>
          </cell>
          <cell r="G117">
            <v>4</v>
          </cell>
        </row>
        <row r="118">
          <cell r="A118">
            <v>10065</v>
          </cell>
          <cell r="B118" t="str">
            <v>Zlaté jablko, a.s.</v>
          </cell>
          <cell r="C118" t="str">
            <v>CZ</v>
          </cell>
          <cell r="D118">
            <v>68000</v>
          </cell>
          <cell r="E118">
            <v>5520</v>
          </cell>
          <cell r="F118">
            <v>73</v>
          </cell>
          <cell r="G118">
            <v>5</v>
          </cell>
        </row>
        <row r="119">
          <cell r="A119">
            <v>10066</v>
          </cell>
          <cell r="B119" t="str">
            <v>Obchodní a společenské centrum České Budějovice, s.r.o.</v>
          </cell>
          <cell r="C119" t="str">
            <v>CZ</v>
          </cell>
          <cell r="D119">
            <v>68000</v>
          </cell>
          <cell r="E119">
            <v>5523</v>
          </cell>
          <cell r="F119">
            <v>73</v>
          </cell>
          <cell r="G119">
            <v>5</v>
          </cell>
        </row>
        <row r="120">
          <cell r="A120">
            <v>10067</v>
          </cell>
          <cell r="B120" t="str">
            <v>Home Credit Bank AO</v>
          </cell>
          <cell r="C120" t="str">
            <v>KZ</v>
          </cell>
          <cell r="D120">
            <v>64000</v>
          </cell>
          <cell r="E120">
            <v>5572</v>
          </cell>
          <cell r="F120">
            <v>72</v>
          </cell>
          <cell r="G120">
            <v>4</v>
          </cell>
        </row>
        <row r="121">
          <cell r="A121">
            <v>10068</v>
          </cell>
          <cell r="B121" t="str">
            <v>SEVENRA N.V.</v>
          </cell>
          <cell r="C121" t="str">
            <v>NL</v>
          </cell>
          <cell r="D121">
            <v>64000</v>
          </cell>
          <cell r="E121">
            <v>5598</v>
          </cell>
          <cell r="F121">
            <v>72</v>
          </cell>
          <cell r="G121">
            <v>4</v>
          </cell>
        </row>
        <row r="122">
          <cell r="A122">
            <v>10069</v>
          </cell>
          <cell r="B122" t="str">
            <v xml:space="preserve">Pivovar Uherský Brod, a.s. </v>
          </cell>
          <cell r="C122" t="str">
            <v>CZ</v>
          </cell>
          <cell r="D122">
            <v>11000</v>
          </cell>
          <cell r="E122">
            <v>6111</v>
          </cell>
          <cell r="F122">
            <v>73</v>
          </cell>
          <cell r="G122">
            <v>5</v>
          </cell>
        </row>
        <row r="123">
          <cell r="A123">
            <v>10070</v>
          </cell>
          <cell r="B123" t="str">
            <v>Chotětov BPS s.r.o.</v>
          </cell>
          <cell r="C123" t="str">
            <v>CZ</v>
          </cell>
          <cell r="D123">
            <v>1000</v>
          </cell>
          <cell r="E123">
            <v>5734</v>
          </cell>
          <cell r="F123">
            <v>73</v>
          </cell>
          <cell r="G123">
            <v>5</v>
          </cell>
        </row>
        <row r="124">
          <cell r="A124">
            <v>10071</v>
          </cell>
          <cell r="B124" t="str">
            <v>ENERGO TOP BIO s.r.o.</v>
          </cell>
          <cell r="C124" t="str">
            <v>CZ</v>
          </cell>
          <cell r="D124">
            <v>68000</v>
          </cell>
          <cell r="E124">
            <v>5751</v>
          </cell>
          <cell r="F124">
            <v>73</v>
          </cell>
          <cell r="G124">
            <v>5</v>
          </cell>
        </row>
        <row r="125">
          <cell r="A125">
            <v>10072</v>
          </cell>
          <cell r="B125" t="str">
            <v>TGI Money a.s.</v>
          </cell>
          <cell r="C125" t="str">
            <v>CZ</v>
          </cell>
          <cell r="D125">
            <v>66000</v>
          </cell>
          <cell r="E125">
            <v>5756</v>
          </cell>
          <cell r="F125">
            <v>72</v>
          </cell>
          <cell r="G125">
            <v>4</v>
          </cell>
        </row>
        <row r="126">
          <cell r="A126">
            <v>10073</v>
          </cell>
          <cell r="B126" t="str">
            <v>CEE COLLECT FUND 1 LTD</v>
          </cell>
          <cell r="C126" t="str">
            <v>CY</v>
          </cell>
          <cell r="D126">
            <v>64000</v>
          </cell>
          <cell r="E126">
            <v>5811</v>
          </cell>
          <cell r="F126">
            <v>60</v>
          </cell>
          <cell r="G126">
            <v>3</v>
          </cell>
        </row>
        <row r="127">
          <cell r="A127">
            <v>10074</v>
          </cell>
          <cell r="B127" t="str">
            <v>Falcon Borrower Sarl</v>
          </cell>
          <cell r="C127" t="str">
            <v>LU</v>
          </cell>
          <cell r="D127">
            <v>64000</v>
          </cell>
          <cell r="E127">
            <v>5817</v>
          </cell>
          <cell r="F127">
            <v>72</v>
          </cell>
          <cell r="G127">
            <v>4</v>
          </cell>
        </row>
        <row r="128">
          <cell r="A128">
            <v>10075</v>
          </cell>
          <cell r="B128" t="str">
            <v>Buzzing Pink Lines s.r.o.</v>
          </cell>
          <cell r="C128" t="str">
            <v>CZ</v>
          </cell>
          <cell r="D128">
            <v>43000</v>
          </cell>
          <cell r="E128">
            <v>7058</v>
          </cell>
          <cell r="F128">
            <v>73</v>
          </cell>
          <cell r="G128">
            <v>5</v>
          </cell>
        </row>
        <row r="129">
          <cell r="A129">
            <v>10076</v>
          </cell>
          <cell r="B129" t="str">
            <v>Pražské služby, a.s.</v>
          </cell>
          <cell r="C129" t="str">
            <v>CZ</v>
          </cell>
          <cell r="D129">
            <v>38000</v>
          </cell>
          <cell r="E129">
            <v>5020</v>
          </cell>
          <cell r="F129">
            <v>73</v>
          </cell>
          <cell r="G129">
            <v>5</v>
          </cell>
        </row>
        <row r="130">
          <cell r="A130">
            <v>10077</v>
          </cell>
          <cell r="B130" t="str">
            <v>X5 Retail Group N.V.</v>
          </cell>
          <cell r="C130" t="str">
            <v>NL</v>
          </cell>
          <cell r="D130">
            <v>47000</v>
          </cell>
          <cell r="E130">
            <v>5077</v>
          </cell>
          <cell r="F130">
            <v>73</v>
          </cell>
          <cell r="G130">
            <v>5</v>
          </cell>
        </row>
        <row r="131">
          <cell r="A131">
            <v>10078</v>
          </cell>
          <cell r="B131" t="str">
            <v>BSV Company s.r.o.</v>
          </cell>
          <cell r="C131" t="str">
            <v>CZ</v>
          </cell>
          <cell r="D131">
            <v>46000</v>
          </cell>
          <cell r="E131">
            <v>5855</v>
          </cell>
          <cell r="F131">
            <v>73</v>
          </cell>
          <cell r="G131">
            <v>5</v>
          </cell>
        </row>
        <row r="132">
          <cell r="A132">
            <v>10079</v>
          </cell>
          <cell r="B132" t="str">
            <v>ENTONOR s.r.o.</v>
          </cell>
          <cell r="C132" t="str">
            <v>CZ</v>
          </cell>
          <cell r="D132">
            <v>55000</v>
          </cell>
          <cell r="E132">
            <v>5890</v>
          </cell>
          <cell r="F132">
            <v>73</v>
          </cell>
          <cell r="G132">
            <v>5</v>
          </cell>
        </row>
        <row r="133">
          <cell r="A133">
            <v>10080</v>
          </cell>
          <cell r="B133" t="str">
            <v>BANTON Group s.r.o.</v>
          </cell>
          <cell r="C133" t="str">
            <v>CZ</v>
          </cell>
          <cell r="D133">
            <v>68000</v>
          </cell>
          <cell r="E133">
            <v>5897</v>
          </cell>
          <cell r="F133">
            <v>73</v>
          </cell>
          <cell r="G133">
            <v>5</v>
          </cell>
        </row>
        <row r="134">
          <cell r="A134">
            <v>10081</v>
          </cell>
          <cell r="B134" t="str">
            <v>Societe Generale SA Paris</v>
          </cell>
          <cell r="C134" t="str">
            <v>FR</v>
          </cell>
          <cell r="D134">
            <v>64000</v>
          </cell>
          <cell r="E134">
            <v>5021</v>
          </cell>
          <cell r="F134">
            <v>60</v>
          </cell>
          <cell r="G134">
            <v>3</v>
          </cell>
        </row>
        <row r="135">
          <cell r="A135">
            <v>10082</v>
          </cell>
          <cell r="B135" t="str">
            <v>GEOSAN DEVELOPMENT a.s.</v>
          </cell>
          <cell r="C135" t="str">
            <v>CZ</v>
          </cell>
          <cell r="D135">
            <v>41000</v>
          </cell>
          <cell r="E135">
            <v>6667</v>
          </cell>
          <cell r="F135">
            <v>73</v>
          </cell>
          <cell r="G135">
            <v>5</v>
          </cell>
        </row>
        <row r="136">
          <cell r="A136">
            <v>10083</v>
          </cell>
          <cell r="B136" t="str">
            <v>GAMA PRAGUE DEVELOPMENT, s.r.o.</v>
          </cell>
          <cell r="C136" t="str">
            <v>CZ</v>
          </cell>
          <cell r="D136">
            <v>41000</v>
          </cell>
          <cell r="E136">
            <v>5937</v>
          </cell>
          <cell r="F136">
            <v>73</v>
          </cell>
          <cell r="G136">
            <v>5</v>
          </cell>
        </row>
        <row r="137">
          <cell r="A137">
            <v>10084</v>
          </cell>
          <cell r="B137" t="str">
            <v>Galstian &amp; Galstian Group s.r.o.</v>
          </cell>
          <cell r="C137" t="str">
            <v>CZ</v>
          </cell>
          <cell r="D137">
            <v>68000</v>
          </cell>
          <cell r="E137">
            <v>6815</v>
          </cell>
          <cell r="F137">
            <v>73</v>
          </cell>
          <cell r="G137">
            <v>5</v>
          </cell>
        </row>
        <row r="138">
          <cell r="A138">
            <v>10085</v>
          </cell>
          <cell r="B138" t="str">
            <v>Řevnická sportovní s. r. o.</v>
          </cell>
          <cell r="C138" t="str">
            <v>CZ</v>
          </cell>
          <cell r="D138">
            <v>93000</v>
          </cell>
          <cell r="E138">
            <v>5938</v>
          </cell>
          <cell r="F138">
            <v>73</v>
          </cell>
          <cell r="G138">
            <v>5</v>
          </cell>
        </row>
        <row r="139">
          <cell r="A139">
            <v>10086</v>
          </cell>
          <cell r="B139" t="str">
            <v>Unipetrol a.s.</v>
          </cell>
          <cell r="C139" t="str">
            <v>CZ</v>
          </cell>
          <cell r="D139">
            <v>19000</v>
          </cell>
          <cell r="E139">
            <v>5019</v>
          </cell>
          <cell r="F139">
            <v>73</v>
          </cell>
          <cell r="G139">
            <v>5</v>
          </cell>
        </row>
        <row r="140">
          <cell r="A140">
            <v>10087</v>
          </cell>
          <cell r="B140" t="str">
            <v>Vimpel-Communications, OJSC</v>
          </cell>
          <cell r="C140" t="str">
            <v>RU</v>
          </cell>
          <cell r="D140">
            <v>61000</v>
          </cell>
          <cell r="E140">
            <v>5092</v>
          </cell>
          <cell r="F140">
            <v>73</v>
          </cell>
          <cell r="G140">
            <v>5</v>
          </cell>
        </row>
        <row r="141">
          <cell r="A141">
            <v>10088</v>
          </cell>
          <cell r="B141" t="str">
            <v>EuroMart Kostelec, s.r.o.</v>
          </cell>
          <cell r="C141" t="str">
            <v>CZ</v>
          </cell>
          <cell r="D141">
            <v>68000</v>
          </cell>
          <cell r="E141">
            <v>5939</v>
          </cell>
          <cell r="F141">
            <v>73</v>
          </cell>
          <cell r="G141">
            <v>5</v>
          </cell>
        </row>
        <row r="142">
          <cell r="A142">
            <v>10089</v>
          </cell>
          <cell r="B142" t="str">
            <v>RVEE 30 LTD</v>
          </cell>
          <cell r="C142" t="str">
            <v>CY</v>
          </cell>
          <cell r="D142">
            <v>68000</v>
          </cell>
          <cell r="E142">
            <v>5940</v>
          </cell>
          <cell r="F142">
            <v>73</v>
          </cell>
          <cell r="G142">
            <v>5</v>
          </cell>
        </row>
        <row r="143">
          <cell r="A143">
            <v>10090</v>
          </cell>
          <cell r="B143" t="str">
            <v>Galimard, s.r.o.</v>
          </cell>
          <cell r="C143" t="str">
            <v>CZ</v>
          </cell>
          <cell r="D143">
            <v>46000</v>
          </cell>
          <cell r="E143">
            <v>5941</v>
          </cell>
          <cell r="F143">
            <v>73</v>
          </cell>
          <cell r="G143">
            <v>5</v>
          </cell>
        </row>
        <row r="144">
          <cell r="A144">
            <v>10091</v>
          </cell>
          <cell r="B144" t="str">
            <v>Bydlení Pod Vinohradem, s.r.o.</v>
          </cell>
          <cell r="C144" t="str">
            <v>CZ</v>
          </cell>
          <cell r="D144">
            <v>41000</v>
          </cell>
          <cell r="E144">
            <v>5943</v>
          </cell>
          <cell r="F144">
            <v>73</v>
          </cell>
          <cell r="G144">
            <v>5</v>
          </cell>
        </row>
        <row r="145">
          <cell r="A145">
            <v>10092</v>
          </cell>
          <cell r="B145" t="str">
            <v>Zentiva N.V.</v>
          </cell>
          <cell r="C145" t="str">
            <v>NL</v>
          </cell>
          <cell r="D145">
            <v>21000</v>
          </cell>
          <cell r="E145">
            <v>5095</v>
          </cell>
          <cell r="F145">
            <v>73</v>
          </cell>
          <cell r="G145">
            <v>5</v>
          </cell>
        </row>
        <row r="146">
          <cell r="A146">
            <v>10093</v>
          </cell>
          <cell r="B146" t="str">
            <v>The Royal Bank of Scotland plc, organizační složka</v>
          </cell>
          <cell r="C146" t="str">
            <v>CZ</v>
          </cell>
          <cell r="D146">
            <v>64000</v>
          </cell>
          <cell r="E146">
            <v>5954</v>
          </cell>
          <cell r="F146">
            <v>60</v>
          </cell>
          <cell r="G146">
            <v>3</v>
          </cell>
        </row>
        <row r="147">
          <cell r="A147">
            <v>10094</v>
          </cell>
          <cell r="B147" t="str">
            <v>European American Investment Bank AG (Euram Bank)</v>
          </cell>
          <cell r="C147" t="str">
            <v>AT</v>
          </cell>
          <cell r="D147">
            <v>64000</v>
          </cell>
          <cell r="E147">
            <v>5964</v>
          </cell>
          <cell r="F147">
            <v>60</v>
          </cell>
          <cell r="G147">
            <v>3</v>
          </cell>
        </row>
        <row r="148">
          <cell r="A148">
            <v>10095</v>
          </cell>
          <cell r="B148" t="str">
            <v>OTP Bank NYRT</v>
          </cell>
          <cell r="C148" t="str">
            <v>HU</v>
          </cell>
          <cell r="D148">
            <v>64000</v>
          </cell>
          <cell r="E148">
            <v>5079</v>
          </cell>
          <cell r="F148">
            <v>60</v>
          </cell>
          <cell r="G148">
            <v>3</v>
          </cell>
        </row>
        <row r="149">
          <cell r="A149">
            <v>10096</v>
          </cell>
          <cell r="B149" t="str">
            <v>Rosneft International Limited</v>
          </cell>
          <cell r="C149" t="str">
            <v>IE</v>
          </cell>
          <cell r="D149">
            <v>64000</v>
          </cell>
          <cell r="E149">
            <v>5662</v>
          </cell>
          <cell r="F149">
            <v>72</v>
          </cell>
          <cell r="G149">
            <v>4</v>
          </cell>
        </row>
        <row r="150">
          <cell r="A150">
            <v>10097</v>
          </cell>
          <cell r="B150" t="str">
            <v>VTB ECP Finance Limited</v>
          </cell>
          <cell r="C150" t="str">
            <v>IE</v>
          </cell>
          <cell r="D150">
            <v>64000</v>
          </cell>
          <cell r="E150">
            <v>5451</v>
          </cell>
          <cell r="F150">
            <v>72</v>
          </cell>
          <cell r="G150">
            <v>4</v>
          </cell>
        </row>
        <row r="151">
          <cell r="A151">
            <v>10098</v>
          </cell>
          <cell r="B151" t="str">
            <v>ALROSA Finance S.A.</v>
          </cell>
          <cell r="C151" t="str">
            <v>LU</v>
          </cell>
          <cell r="D151">
            <v>64000</v>
          </cell>
          <cell r="E151">
            <v>6179</v>
          </cell>
          <cell r="F151">
            <v>60</v>
          </cell>
          <cell r="G151">
            <v>3</v>
          </cell>
        </row>
        <row r="152">
          <cell r="A152">
            <v>10099</v>
          </cell>
          <cell r="B152" t="str">
            <v>J &amp; T BANKA, a.s.</v>
          </cell>
          <cell r="C152" t="str">
            <v>CZ</v>
          </cell>
          <cell r="D152">
            <v>64000</v>
          </cell>
          <cell r="E152">
            <v>5080</v>
          </cell>
          <cell r="F152">
            <v>60</v>
          </cell>
          <cell r="G152">
            <v>3</v>
          </cell>
        </row>
        <row r="153">
          <cell r="A153">
            <v>10100</v>
          </cell>
          <cell r="B153" t="str">
            <v>EVRAZ PLC</v>
          </cell>
          <cell r="C153" t="str">
            <v>GB</v>
          </cell>
          <cell r="D153">
            <v>24000</v>
          </cell>
          <cell r="E153">
            <v>5257</v>
          </cell>
          <cell r="F153">
            <v>73</v>
          </cell>
          <cell r="G153">
            <v>5</v>
          </cell>
        </row>
        <row r="154">
          <cell r="A154">
            <v>10101</v>
          </cell>
          <cell r="B154" t="str">
            <v>Hemisphere CDO plc</v>
          </cell>
          <cell r="C154" t="str">
            <v>IE</v>
          </cell>
          <cell r="D154">
            <v>64000</v>
          </cell>
          <cell r="E154">
            <v>5145</v>
          </cell>
          <cell r="F154">
            <v>90</v>
          </cell>
          <cell r="G154">
            <v>4</v>
          </cell>
        </row>
        <row r="155">
          <cell r="A155">
            <v>10102</v>
          </cell>
          <cell r="B155" t="str">
            <v>IMOS group s.r.o.</v>
          </cell>
          <cell r="C155" t="str">
            <v>CZ</v>
          </cell>
          <cell r="D155">
            <v>42000</v>
          </cell>
          <cell r="E155">
            <v>6431</v>
          </cell>
          <cell r="F155">
            <v>73</v>
          </cell>
          <cell r="G155">
            <v>5</v>
          </cell>
        </row>
        <row r="156">
          <cell r="A156">
            <v>10103</v>
          </cell>
          <cell r="B156" t="str">
            <v>Gutmann Bank, AG</v>
          </cell>
          <cell r="C156" t="str">
            <v>AT</v>
          </cell>
          <cell r="D156">
            <v>64000</v>
          </cell>
          <cell r="E156">
            <v>5097</v>
          </cell>
          <cell r="F156">
            <v>60</v>
          </cell>
          <cell r="G156">
            <v>3</v>
          </cell>
        </row>
        <row r="157">
          <cell r="A157">
            <v>10104</v>
          </cell>
          <cell r="B157" t="str">
            <v>DANONI LN s.r.o.</v>
          </cell>
          <cell r="C157" t="str">
            <v>CZ</v>
          </cell>
          <cell r="D157">
            <v>68000</v>
          </cell>
          <cell r="E157">
            <v>6048</v>
          </cell>
          <cell r="F157">
            <v>73</v>
          </cell>
          <cell r="G157">
            <v>5</v>
          </cell>
        </row>
        <row r="158">
          <cell r="A158">
            <v>10105</v>
          </cell>
          <cell r="B158" t="str">
            <v>Sky Solar Bolešiny s.r.o., člen koncernu</v>
          </cell>
          <cell r="C158" t="str">
            <v>CZ</v>
          </cell>
          <cell r="D158">
            <v>43000</v>
          </cell>
          <cell r="E158">
            <v>6073</v>
          </cell>
          <cell r="F158">
            <v>73</v>
          </cell>
          <cell r="G158">
            <v>5</v>
          </cell>
        </row>
        <row r="159">
          <cell r="A159">
            <v>10106</v>
          </cell>
          <cell r="B159" t="str">
            <v>Solar Holýšov s.r.o.</v>
          </cell>
          <cell r="C159" t="str">
            <v>CZ</v>
          </cell>
          <cell r="D159">
            <v>35000</v>
          </cell>
          <cell r="E159">
            <v>6073</v>
          </cell>
          <cell r="F159">
            <v>73</v>
          </cell>
          <cell r="G159">
            <v>5</v>
          </cell>
        </row>
        <row r="160">
          <cell r="A160">
            <v>10107</v>
          </cell>
          <cell r="B160" t="str">
            <v>Austin Detonator s.r.o.</v>
          </cell>
          <cell r="C160" t="str">
            <v>CZ</v>
          </cell>
          <cell r="D160">
            <v>20000</v>
          </cell>
          <cell r="E160">
            <v>6077</v>
          </cell>
          <cell r="F160">
            <v>73</v>
          </cell>
          <cell r="G160">
            <v>5</v>
          </cell>
        </row>
        <row r="161">
          <cell r="A161">
            <v>10108</v>
          </cell>
          <cell r="B161" t="str">
            <v>Čistá Jižní Morava a.s.</v>
          </cell>
          <cell r="C161" t="str">
            <v>CZ</v>
          </cell>
          <cell r="D161">
            <v>68000</v>
          </cell>
          <cell r="E161">
            <v>6097</v>
          </cell>
          <cell r="F161">
            <v>73</v>
          </cell>
          <cell r="G161">
            <v>5</v>
          </cell>
        </row>
        <row r="162">
          <cell r="A162">
            <v>10109</v>
          </cell>
          <cell r="B162" t="str">
            <v>CA Immo International AG</v>
          </cell>
          <cell r="C162" t="str">
            <v>AT</v>
          </cell>
          <cell r="D162">
            <v>68000</v>
          </cell>
          <cell r="E162">
            <v>5099</v>
          </cell>
          <cell r="F162">
            <v>73</v>
          </cell>
          <cell r="G162">
            <v>5</v>
          </cell>
        </row>
        <row r="163">
          <cell r="A163">
            <v>10110</v>
          </cell>
          <cell r="B163" t="str">
            <v>Kreditní banka, a.s., Plzeň</v>
          </cell>
          <cell r="C163" t="str">
            <v>CZ</v>
          </cell>
          <cell r="D163">
            <v>64000</v>
          </cell>
          <cell r="E163">
            <v>5149</v>
          </cell>
          <cell r="F163">
            <v>60</v>
          </cell>
          <cell r="G163">
            <v>3</v>
          </cell>
        </row>
        <row r="164">
          <cell r="A164">
            <v>10111</v>
          </cell>
          <cell r="B164" t="str">
            <v>BIOPLYN SG s.r.o.</v>
          </cell>
          <cell r="C164" t="str">
            <v>CZ</v>
          </cell>
          <cell r="D164">
            <v>38000</v>
          </cell>
          <cell r="E164">
            <v>6101</v>
          </cell>
          <cell r="F164">
            <v>73</v>
          </cell>
          <cell r="G164">
            <v>5</v>
          </cell>
        </row>
        <row r="165">
          <cell r="A165">
            <v>10112</v>
          </cell>
          <cell r="B165" t="str">
            <v>MPS Mont a.s.</v>
          </cell>
          <cell r="C165" t="str">
            <v>CZ</v>
          </cell>
          <cell r="D165">
            <v>27000</v>
          </cell>
          <cell r="E165">
            <v>6293</v>
          </cell>
          <cell r="F165">
            <v>73</v>
          </cell>
          <cell r="G165">
            <v>5</v>
          </cell>
        </row>
        <row r="166">
          <cell r="A166">
            <v>10113</v>
          </cell>
          <cell r="B166" t="str">
            <v>Cloverie Plc.</v>
          </cell>
          <cell r="C166" t="str">
            <v>IE</v>
          </cell>
          <cell r="D166">
            <v>64000</v>
          </cell>
          <cell r="E166">
            <v>5151</v>
          </cell>
          <cell r="F166">
            <v>60</v>
          </cell>
          <cell r="G166">
            <v>3</v>
          </cell>
        </row>
        <row r="167">
          <cell r="A167">
            <v>10114</v>
          </cell>
          <cell r="B167" t="str">
            <v>City Clinic Medical Center Bregalnitsa</v>
          </cell>
          <cell r="C167" t="str">
            <v>BG</v>
          </cell>
          <cell r="D167">
            <v>86000</v>
          </cell>
          <cell r="E167">
            <v>6296</v>
          </cell>
          <cell r="F167">
            <v>73</v>
          </cell>
          <cell r="G167">
            <v>5</v>
          </cell>
        </row>
        <row r="168">
          <cell r="A168">
            <v>10115</v>
          </cell>
          <cell r="B168" t="str">
            <v>JTH Apartment Slaný s.r.o.</v>
          </cell>
          <cell r="C168" t="str">
            <v>CZ</v>
          </cell>
          <cell r="D168">
            <v>68000</v>
          </cell>
          <cell r="E168">
            <v>6299</v>
          </cell>
          <cell r="F168">
            <v>73</v>
          </cell>
          <cell r="G168">
            <v>5</v>
          </cell>
        </row>
        <row r="169">
          <cell r="A169">
            <v>10116</v>
          </cell>
          <cell r="B169" t="str">
            <v>Proinvest Hungary Kft.</v>
          </cell>
          <cell r="C169" t="str">
            <v>HU</v>
          </cell>
          <cell r="D169">
            <v>77000</v>
          </cell>
          <cell r="E169">
            <v>6377</v>
          </cell>
          <cell r="F169">
            <v>73</v>
          </cell>
          <cell r="G169">
            <v>5</v>
          </cell>
        </row>
        <row r="170">
          <cell r="A170">
            <v>10117</v>
          </cell>
          <cell r="B170" t="str">
            <v>Česká národní banka</v>
          </cell>
          <cell r="C170" t="str">
            <v>CZ</v>
          </cell>
          <cell r="D170">
            <v>64000</v>
          </cell>
          <cell r="E170">
            <v>5006</v>
          </cell>
          <cell r="F170">
            <v>10</v>
          </cell>
          <cell r="G170">
            <v>1</v>
          </cell>
        </row>
        <row r="171">
          <cell r="A171">
            <v>10118</v>
          </cell>
          <cell r="B171" t="str">
            <v>Kampa Island Residences a.s.</v>
          </cell>
          <cell r="C171" t="str">
            <v>CZ</v>
          </cell>
          <cell r="D171">
            <v>68000</v>
          </cell>
          <cell r="E171">
            <v>6431</v>
          </cell>
          <cell r="F171">
            <v>73</v>
          </cell>
          <cell r="G171">
            <v>5</v>
          </cell>
        </row>
        <row r="172">
          <cell r="A172">
            <v>10119</v>
          </cell>
          <cell r="B172" t="str">
            <v>FAKTOR a.s.</v>
          </cell>
          <cell r="C172" t="str">
            <v>CZ</v>
          </cell>
          <cell r="D172">
            <v>70000</v>
          </cell>
          <cell r="E172">
            <v>6530</v>
          </cell>
          <cell r="F172">
            <v>73</v>
          </cell>
          <cell r="G172">
            <v>5</v>
          </cell>
        </row>
        <row r="173">
          <cell r="A173">
            <v>10120</v>
          </cell>
          <cell r="B173" t="str">
            <v>Cosmo Bulgaria Mobile EAD (GloBul)</v>
          </cell>
          <cell r="C173" t="str">
            <v>BG</v>
          </cell>
          <cell r="D173">
            <v>61000</v>
          </cell>
          <cell r="E173">
            <v>6546</v>
          </cell>
          <cell r="F173">
            <v>73</v>
          </cell>
          <cell r="G173">
            <v>5</v>
          </cell>
        </row>
        <row r="174">
          <cell r="A174">
            <v>10121</v>
          </cell>
          <cell r="B174" t="str">
            <v>MICHAEL Hotels – HOTEL NA ZÁMEČKU s. r. o.</v>
          </cell>
          <cell r="C174" t="str">
            <v>CZ</v>
          </cell>
          <cell r="D174">
            <v>55000</v>
          </cell>
          <cell r="E174">
            <v>6547</v>
          </cell>
          <cell r="F174">
            <v>73</v>
          </cell>
          <cell r="G174">
            <v>5</v>
          </cell>
        </row>
        <row r="175">
          <cell r="A175">
            <v>10122</v>
          </cell>
          <cell r="B175" t="str">
            <v>European Credit (Luxembourg) SA</v>
          </cell>
          <cell r="C175" t="str">
            <v>LU</v>
          </cell>
          <cell r="D175">
            <v>64000</v>
          </cell>
          <cell r="E175">
            <v>5158</v>
          </cell>
          <cell r="F175">
            <v>90</v>
          </cell>
          <cell r="G175">
            <v>4</v>
          </cell>
        </row>
        <row r="176">
          <cell r="A176">
            <v>10123</v>
          </cell>
          <cell r="B176" t="str">
            <v>CIMBURKOVA a.s.</v>
          </cell>
          <cell r="C176" t="str">
            <v>CZ</v>
          </cell>
          <cell r="D176">
            <v>68000</v>
          </cell>
          <cell r="E176">
            <v>6548</v>
          </cell>
          <cell r="F176">
            <v>73</v>
          </cell>
          <cell r="G176">
            <v>5</v>
          </cell>
        </row>
        <row r="177">
          <cell r="A177">
            <v>10124</v>
          </cell>
          <cell r="B177" t="str">
            <v>STK Mělník Mladoboleslavská s.r.o.</v>
          </cell>
          <cell r="C177" t="str">
            <v>CZ</v>
          </cell>
          <cell r="D177">
            <v>71000</v>
          </cell>
          <cell r="E177">
            <v>6549</v>
          </cell>
          <cell r="F177">
            <v>73</v>
          </cell>
          <cell r="G177">
            <v>5</v>
          </cell>
        </row>
        <row r="178">
          <cell r="A178">
            <v>10125</v>
          </cell>
          <cell r="B178" t="str">
            <v>KOMBAT COMPANY s.r.o.</v>
          </cell>
          <cell r="C178" t="str">
            <v>CZ</v>
          </cell>
          <cell r="D178">
            <v>68000</v>
          </cell>
          <cell r="E178">
            <v>6600</v>
          </cell>
          <cell r="F178">
            <v>73</v>
          </cell>
          <cell r="G178">
            <v>5</v>
          </cell>
        </row>
        <row r="179">
          <cell r="A179">
            <v>10126</v>
          </cell>
          <cell r="B179" t="str">
            <v>FEP Energo s.r.o.</v>
          </cell>
          <cell r="C179" t="str">
            <v>CZ</v>
          </cell>
          <cell r="D179">
            <v>16000</v>
          </cell>
          <cell r="E179">
            <v>6293</v>
          </cell>
          <cell r="F179">
            <v>73</v>
          </cell>
          <cell r="G179">
            <v>5</v>
          </cell>
        </row>
        <row r="180">
          <cell r="A180">
            <v>10127</v>
          </cell>
          <cell r="B180" t="str">
            <v>Energo-Pro Grid AD</v>
          </cell>
          <cell r="C180" t="str">
            <v>BG</v>
          </cell>
          <cell r="D180">
            <v>35000</v>
          </cell>
          <cell r="E180">
            <v>6898</v>
          </cell>
          <cell r="F180">
            <v>73</v>
          </cell>
          <cell r="G180">
            <v>5</v>
          </cell>
        </row>
        <row r="181">
          <cell r="A181">
            <v>10128</v>
          </cell>
          <cell r="B181" t="str">
            <v>Energo-Pro Sales AD</v>
          </cell>
          <cell r="C181" t="str">
            <v>BG</v>
          </cell>
          <cell r="D181">
            <v>35000</v>
          </cell>
          <cell r="E181">
            <v>6898</v>
          </cell>
          <cell r="F181">
            <v>73</v>
          </cell>
          <cell r="G181">
            <v>5</v>
          </cell>
        </row>
        <row r="182">
          <cell r="A182">
            <v>10129</v>
          </cell>
          <cell r="B182" t="str">
            <v>IBERTAX, a.s.</v>
          </cell>
          <cell r="C182" t="str">
            <v>SK</v>
          </cell>
          <cell r="D182">
            <v>73000</v>
          </cell>
          <cell r="E182">
            <v>7001</v>
          </cell>
          <cell r="F182">
            <v>73</v>
          </cell>
          <cell r="G182">
            <v>5</v>
          </cell>
        </row>
        <row r="183">
          <cell r="A183">
            <v>10130</v>
          </cell>
          <cell r="B183" t="str">
            <v>ESSENTIUM MAROC Sarl.</v>
          </cell>
          <cell r="C183" t="str">
            <v>MA</v>
          </cell>
          <cell r="D183">
            <v>8000</v>
          </cell>
          <cell r="E183">
            <v>7002</v>
          </cell>
          <cell r="F183">
            <v>73</v>
          </cell>
          <cell r="G183">
            <v>5</v>
          </cell>
        </row>
        <row r="184">
          <cell r="A184">
            <v>10131</v>
          </cell>
          <cell r="B184" t="str">
            <v>Škoda Auto, a.s.</v>
          </cell>
          <cell r="C184" t="str">
            <v>CZ</v>
          </cell>
          <cell r="D184">
            <v>29000</v>
          </cell>
          <cell r="E184">
            <v>5081</v>
          </cell>
          <cell r="F184">
            <v>73</v>
          </cell>
          <cell r="G184">
            <v>5</v>
          </cell>
        </row>
        <row r="185">
          <cell r="A185">
            <v>10132</v>
          </cell>
          <cell r="B185" t="str">
            <v xml:space="preserve">Tatra banka a.s. </v>
          </cell>
          <cell r="C185" t="str">
            <v>SK</v>
          </cell>
          <cell r="D185">
            <v>64000</v>
          </cell>
          <cell r="E185">
            <v>5026</v>
          </cell>
          <cell r="F185">
            <v>60</v>
          </cell>
          <cell r="G185">
            <v>3</v>
          </cell>
        </row>
        <row r="186">
          <cell r="A186">
            <v>10133</v>
          </cell>
          <cell r="B186" t="str">
            <v>DOPRAMO, spol. s r. o.</v>
          </cell>
          <cell r="C186" t="str">
            <v>CZ</v>
          </cell>
          <cell r="D186">
            <v>1000</v>
          </cell>
          <cell r="E186">
            <v>7003</v>
          </cell>
          <cell r="F186">
            <v>73</v>
          </cell>
          <cell r="G186">
            <v>5</v>
          </cell>
        </row>
        <row r="187">
          <cell r="A187">
            <v>10134</v>
          </cell>
          <cell r="B187" t="str">
            <v>BMS PRO, PJSC</v>
          </cell>
          <cell r="C187" t="str">
            <v>RU</v>
          </cell>
          <cell r="D187">
            <v>26000</v>
          </cell>
          <cell r="E187">
            <v>7004</v>
          </cell>
          <cell r="F187">
            <v>73</v>
          </cell>
          <cell r="G187">
            <v>5</v>
          </cell>
        </row>
        <row r="188">
          <cell r="A188">
            <v>10135</v>
          </cell>
          <cell r="B188" t="str">
            <v>SA GAZSTROY</v>
          </cell>
          <cell r="C188" t="str">
            <v>RU</v>
          </cell>
          <cell r="D188">
            <v>43000</v>
          </cell>
          <cell r="E188">
            <v>7007</v>
          </cell>
          <cell r="F188">
            <v>73</v>
          </cell>
          <cell r="G188">
            <v>5</v>
          </cell>
        </row>
        <row r="189">
          <cell r="A189">
            <v>10136</v>
          </cell>
          <cell r="B189" t="str">
            <v>Infratso</v>
          </cell>
          <cell r="C189" t="str">
            <v>RU</v>
          </cell>
          <cell r="D189">
            <v>43000</v>
          </cell>
          <cell r="E189">
            <v>7006</v>
          </cell>
          <cell r="F189">
            <v>73</v>
          </cell>
          <cell r="G189">
            <v>5</v>
          </cell>
        </row>
        <row r="190">
          <cell r="A190">
            <v>10137</v>
          </cell>
          <cell r="B190" t="str">
            <v>STROITELNOE UPRAVLENIE #15</v>
          </cell>
          <cell r="C190" t="str">
            <v>RU</v>
          </cell>
          <cell r="D190">
            <v>43000</v>
          </cell>
          <cell r="E190">
            <v>7005</v>
          </cell>
          <cell r="F190">
            <v>73</v>
          </cell>
          <cell r="G190">
            <v>5</v>
          </cell>
        </row>
        <row r="191">
          <cell r="A191">
            <v>10138</v>
          </cell>
          <cell r="B191" t="str">
            <v>The Hungarian Development Bank (MFB)</v>
          </cell>
          <cell r="C191" t="str">
            <v>HU</v>
          </cell>
          <cell r="D191">
            <v>64000</v>
          </cell>
          <cell r="E191">
            <v>7008</v>
          </cell>
          <cell r="F191">
            <v>60</v>
          </cell>
          <cell r="G191">
            <v>3</v>
          </cell>
        </row>
        <row r="192">
          <cell r="A192">
            <v>10139</v>
          </cell>
          <cell r="B192" t="str">
            <v>mBank. S.A.</v>
          </cell>
          <cell r="C192" t="str">
            <v>PL</v>
          </cell>
          <cell r="D192">
            <v>64000</v>
          </cell>
          <cell r="E192">
            <v>7495</v>
          </cell>
          <cell r="F192">
            <v>60</v>
          </cell>
          <cell r="G192">
            <v>3</v>
          </cell>
        </row>
        <row r="193">
          <cell r="A193">
            <v>10140</v>
          </cell>
          <cell r="B193" t="str">
            <v>Eastview Resources Limited</v>
          </cell>
          <cell r="C193" t="str">
            <v>VG</v>
          </cell>
          <cell r="D193">
            <v>99999</v>
          </cell>
          <cell r="E193">
            <v>7010</v>
          </cell>
          <cell r="F193">
            <v>73</v>
          </cell>
          <cell r="G193">
            <v>5</v>
          </cell>
        </row>
        <row r="194">
          <cell r="A194">
            <v>10141</v>
          </cell>
          <cell r="B194" t="str">
            <v>DG HYP</v>
          </cell>
          <cell r="C194" t="str">
            <v>DE</v>
          </cell>
          <cell r="D194">
            <v>64000</v>
          </cell>
          <cell r="E194">
            <v>7012</v>
          </cell>
          <cell r="F194">
            <v>60</v>
          </cell>
          <cell r="G194">
            <v>3</v>
          </cell>
        </row>
        <row r="195">
          <cell r="A195">
            <v>10142</v>
          </cell>
          <cell r="B195" t="str">
            <v>HCF Funding No. 1 B.V.</v>
          </cell>
          <cell r="C195" t="str">
            <v>NL</v>
          </cell>
          <cell r="D195">
            <v>64000</v>
          </cell>
          <cell r="E195">
            <v>5169</v>
          </cell>
          <cell r="F195">
            <v>72</v>
          </cell>
          <cell r="G195">
            <v>4</v>
          </cell>
        </row>
        <row r="196">
          <cell r="A196">
            <v>10143</v>
          </cell>
          <cell r="B196" t="str">
            <v>Sandorf S.A.</v>
          </cell>
          <cell r="C196" t="str">
            <v>VG</v>
          </cell>
          <cell r="D196">
            <v>66000</v>
          </cell>
          <cell r="E196">
            <v>7042</v>
          </cell>
          <cell r="F196">
            <v>73</v>
          </cell>
          <cell r="G196">
            <v>5</v>
          </cell>
        </row>
        <row r="197">
          <cell r="A197">
            <v>10144</v>
          </cell>
          <cell r="B197" t="str">
            <v>PT Bank Rakyat Indonesia (Persero) Tbk (BRI)</v>
          </cell>
          <cell r="C197" t="str">
            <v>ID</v>
          </cell>
          <cell r="D197">
            <v>64000</v>
          </cell>
          <cell r="E197">
            <v>7013</v>
          </cell>
          <cell r="F197">
            <v>72</v>
          </cell>
          <cell r="G197">
            <v>4</v>
          </cell>
        </row>
        <row r="198">
          <cell r="A198">
            <v>10145</v>
          </cell>
          <cell r="B198" t="str">
            <v>PT POS Indonesia</v>
          </cell>
          <cell r="C198" t="str">
            <v>ID</v>
          </cell>
          <cell r="D198">
            <v>64000</v>
          </cell>
          <cell r="E198">
            <v>7014</v>
          </cell>
          <cell r="F198">
            <v>72</v>
          </cell>
          <cell r="G198">
            <v>4</v>
          </cell>
        </row>
        <row r="199">
          <cell r="A199">
            <v>10146</v>
          </cell>
          <cell r="B199" t="str">
            <v>FF Style (Finn Flare)</v>
          </cell>
          <cell r="C199" t="str">
            <v>RU</v>
          </cell>
          <cell r="D199">
            <v>47000</v>
          </cell>
          <cell r="E199">
            <v>7015</v>
          </cell>
          <cell r="F199">
            <v>73</v>
          </cell>
          <cell r="G199">
            <v>5</v>
          </cell>
        </row>
        <row r="200">
          <cell r="A200">
            <v>10147</v>
          </cell>
          <cell r="B200" t="str">
            <v>CJSC BBDO</v>
          </cell>
          <cell r="C200" t="str">
            <v>RU</v>
          </cell>
          <cell r="D200">
            <v>73000</v>
          </cell>
          <cell r="E200">
            <v>7016</v>
          </cell>
          <cell r="F200">
            <v>73</v>
          </cell>
          <cell r="G200">
            <v>5</v>
          </cell>
        </row>
        <row r="201">
          <cell r="A201">
            <v>10148</v>
          </cell>
          <cell r="B201" t="str">
            <v>PPF Art a.s.</v>
          </cell>
          <cell r="C201" t="str">
            <v>CZ</v>
          </cell>
          <cell r="D201">
            <v>68000</v>
          </cell>
          <cell r="E201">
            <v>7486</v>
          </cell>
          <cell r="F201">
            <v>73</v>
          </cell>
          <cell r="G201">
            <v>5</v>
          </cell>
        </row>
        <row r="202">
          <cell r="A202">
            <v>10149</v>
          </cell>
          <cell r="B202" t="str">
            <v>RP Explorer Fund (Cyprus) Limited</v>
          </cell>
          <cell r="C202" t="str">
            <v>CY</v>
          </cell>
          <cell r="D202">
            <v>64000</v>
          </cell>
          <cell r="E202">
            <v>5060</v>
          </cell>
          <cell r="F202">
            <v>90</v>
          </cell>
          <cell r="G202">
            <v>4</v>
          </cell>
        </row>
        <row r="203">
          <cell r="A203">
            <v>10150</v>
          </cell>
          <cell r="B203" t="str">
            <v>The Seventh Continent, JSC</v>
          </cell>
          <cell r="C203" t="str">
            <v>RU</v>
          </cell>
          <cell r="D203">
            <v>47000</v>
          </cell>
          <cell r="E203">
            <v>7017</v>
          </cell>
          <cell r="F203">
            <v>73</v>
          </cell>
          <cell r="G203">
            <v>5</v>
          </cell>
        </row>
        <row r="204">
          <cell r="A204">
            <v>10151</v>
          </cell>
          <cell r="B204" t="str">
            <v>Russian Consumer Finance No 1 S.A.</v>
          </cell>
          <cell r="C204" t="str">
            <v>LU</v>
          </cell>
          <cell r="D204">
            <v>64000</v>
          </cell>
          <cell r="E204">
            <v>5027</v>
          </cell>
          <cell r="F204">
            <v>72</v>
          </cell>
          <cell r="G204">
            <v>4</v>
          </cell>
        </row>
        <row r="205">
          <cell r="A205">
            <v>10152</v>
          </cell>
          <cell r="B205" t="str">
            <v>AB 2 B.V.</v>
          </cell>
          <cell r="C205" t="str">
            <v>NL</v>
          </cell>
          <cell r="D205">
            <v>66000</v>
          </cell>
          <cell r="E205">
            <v>5241</v>
          </cell>
          <cell r="F205">
            <v>72</v>
          </cell>
          <cell r="G205">
            <v>4</v>
          </cell>
        </row>
        <row r="206">
          <cell r="A206">
            <v>10153</v>
          </cell>
          <cell r="B206" t="str">
            <v>AB 7 B.V.</v>
          </cell>
          <cell r="C206" t="str">
            <v>NL</v>
          </cell>
          <cell r="D206">
            <v>66000</v>
          </cell>
          <cell r="E206">
            <v>5241</v>
          </cell>
          <cell r="F206">
            <v>72</v>
          </cell>
          <cell r="G206">
            <v>4</v>
          </cell>
        </row>
        <row r="207">
          <cell r="A207">
            <v>10154</v>
          </cell>
          <cell r="B207" t="str">
            <v>ASTAVEDO LIMITED</v>
          </cell>
          <cell r="C207" t="str">
            <v>CY</v>
          </cell>
          <cell r="D207">
            <v>64000</v>
          </cell>
          <cell r="E207">
            <v>7486</v>
          </cell>
          <cell r="F207">
            <v>72</v>
          </cell>
          <cell r="G207">
            <v>4</v>
          </cell>
        </row>
        <row r="208">
          <cell r="A208">
            <v>10155</v>
          </cell>
          <cell r="B208" t="str">
            <v>Czech Gas Holding Investment B.V.</v>
          </cell>
          <cell r="C208" t="str">
            <v>NL</v>
          </cell>
          <cell r="D208">
            <v>64000</v>
          </cell>
          <cell r="E208">
            <v>6225</v>
          </cell>
          <cell r="F208">
            <v>60</v>
          </cell>
          <cell r="G208">
            <v>3</v>
          </cell>
        </row>
        <row r="209">
          <cell r="A209">
            <v>10156</v>
          </cell>
          <cell r="B209" t="str">
            <v>ENADOCO LIMITED</v>
          </cell>
          <cell r="C209" t="str">
            <v>CY</v>
          </cell>
          <cell r="D209">
            <v>64000</v>
          </cell>
          <cell r="E209">
            <v>7486</v>
          </cell>
          <cell r="F209">
            <v>72</v>
          </cell>
          <cell r="G209">
            <v>4</v>
          </cell>
        </row>
        <row r="210">
          <cell r="A210">
            <v>10157</v>
          </cell>
          <cell r="B210" t="str">
            <v>Barclays Bank plc</v>
          </cell>
          <cell r="C210" t="str">
            <v>GB</v>
          </cell>
          <cell r="D210">
            <v>64000</v>
          </cell>
          <cell r="E210">
            <v>5024</v>
          </cell>
          <cell r="F210">
            <v>60</v>
          </cell>
          <cell r="G210">
            <v>3</v>
          </cell>
        </row>
        <row r="211">
          <cell r="A211">
            <v>10158</v>
          </cell>
          <cell r="B211" t="str">
            <v>Closed Joint Stock Insurance Company Asnova Insurance</v>
          </cell>
          <cell r="C211" t="str">
            <v>BY</v>
          </cell>
          <cell r="D211">
            <v>65000</v>
          </cell>
          <cell r="E211">
            <v>7486</v>
          </cell>
          <cell r="F211">
            <v>71</v>
          </cell>
          <cell r="G211">
            <v>4</v>
          </cell>
        </row>
        <row r="212">
          <cell r="A212">
            <v>10159</v>
          </cell>
          <cell r="B212" t="str">
            <v>GALANTATERM spol. s r.o.</v>
          </cell>
          <cell r="C212" t="str">
            <v>SK</v>
          </cell>
          <cell r="D212">
            <v>36000</v>
          </cell>
          <cell r="E212">
            <v>6225</v>
          </cell>
          <cell r="F212">
            <v>73</v>
          </cell>
          <cell r="G212">
            <v>5</v>
          </cell>
        </row>
        <row r="213">
          <cell r="A213">
            <v>10160</v>
          </cell>
          <cell r="B213" t="str">
            <v>GEOTERM KOŠICE, a.s.</v>
          </cell>
          <cell r="C213" t="str">
            <v>SK</v>
          </cell>
          <cell r="D213">
            <v>35000</v>
          </cell>
          <cell r="E213">
            <v>6225</v>
          </cell>
          <cell r="F213">
            <v>73</v>
          </cell>
          <cell r="G213">
            <v>5</v>
          </cell>
        </row>
        <row r="214">
          <cell r="A214">
            <v>10161</v>
          </cell>
          <cell r="B214" t="str">
            <v>SAP CIS and Baltic Countries, Ltd.</v>
          </cell>
          <cell r="C214" t="str">
            <v>RU</v>
          </cell>
          <cell r="D214">
            <v>63000</v>
          </cell>
          <cell r="E214">
            <v>5103</v>
          </cell>
          <cell r="F214">
            <v>73</v>
          </cell>
          <cell r="G214">
            <v>5</v>
          </cell>
        </row>
        <row r="215">
          <cell r="A215">
            <v>10162</v>
          </cell>
          <cell r="B215" t="str">
            <v>AC Sparta Praha</v>
          </cell>
          <cell r="C215" t="str">
            <v>CZ</v>
          </cell>
          <cell r="D215">
            <v>93000</v>
          </cell>
          <cell r="E215">
            <v>5080</v>
          </cell>
          <cell r="F215">
            <v>73</v>
          </cell>
          <cell r="G215">
            <v>5</v>
          </cell>
        </row>
        <row r="216">
          <cell r="A216">
            <v>10163</v>
          </cell>
          <cell r="B216" t="str">
            <v>HC Insurance Services s.r.o.</v>
          </cell>
          <cell r="C216" t="str">
            <v>CZ</v>
          </cell>
          <cell r="D216">
            <v>46000</v>
          </cell>
          <cell r="E216">
            <v>7486</v>
          </cell>
          <cell r="F216">
            <v>73</v>
          </cell>
          <cell r="G216">
            <v>5</v>
          </cell>
        </row>
        <row r="217">
          <cell r="A217">
            <v>10164</v>
          </cell>
          <cell r="B217" t="str">
            <v>HC Consumer Finance Philippines Inc.</v>
          </cell>
          <cell r="C217" t="str">
            <v>PH</v>
          </cell>
          <cell r="D217">
            <v>64000</v>
          </cell>
          <cell r="E217">
            <v>5241</v>
          </cell>
          <cell r="F217">
            <v>72</v>
          </cell>
          <cell r="G217">
            <v>4</v>
          </cell>
        </row>
        <row r="218">
          <cell r="A218">
            <v>10165</v>
          </cell>
          <cell r="B218" t="str">
            <v>NAFTA a.s.</v>
          </cell>
          <cell r="C218" t="str">
            <v>SK</v>
          </cell>
          <cell r="D218">
            <v>68000</v>
          </cell>
          <cell r="E218">
            <v>6225</v>
          </cell>
          <cell r="F218">
            <v>73</v>
          </cell>
          <cell r="G218">
            <v>5</v>
          </cell>
        </row>
        <row r="219">
          <cell r="A219">
            <v>10166</v>
          </cell>
          <cell r="B219" t="str">
            <v>Delta Systém-AIR</v>
          </cell>
          <cell r="C219" t="str">
            <v>CZ</v>
          </cell>
          <cell r="D219">
            <v>51000</v>
          </cell>
          <cell r="E219">
            <v>5181</v>
          </cell>
          <cell r="F219">
            <v>73</v>
          </cell>
          <cell r="G219">
            <v>5</v>
          </cell>
        </row>
        <row r="220">
          <cell r="A220">
            <v>10167</v>
          </cell>
          <cell r="B220" t="str">
            <v>Investorsko inženýrská</v>
          </cell>
          <cell r="C220" t="str">
            <v>CZ</v>
          </cell>
          <cell r="D220">
            <v>42000</v>
          </cell>
          <cell r="E220">
            <v>5028</v>
          </cell>
          <cell r="F220">
            <v>73</v>
          </cell>
          <cell r="G220">
            <v>5</v>
          </cell>
        </row>
        <row r="221">
          <cell r="A221">
            <v>10168</v>
          </cell>
          <cell r="B221" t="str">
            <v>Navis Investments Limited</v>
          </cell>
          <cell r="C221" t="str">
            <v>IM</v>
          </cell>
          <cell r="D221">
            <v>64000</v>
          </cell>
          <cell r="E221">
            <v>6225</v>
          </cell>
          <cell r="F221">
            <v>60</v>
          </cell>
          <cell r="G221">
            <v>3</v>
          </cell>
        </row>
        <row r="222">
          <cell r="A222">
            <v>10169</v>
          </cell>
          <cell r="B222" t="str">
            <v>P R O B U G A S a.s.</v>
          </cell>
          <cell r="C222" t="str">
            <v>SK</v>
          </cell>
          <cell r="D222">
            <v>35000</v>
          </cell>
          <cell r="E222">
            <v>6225</v>
          </cell>
          <cell r="F222">
            <v>73</v>
          </cell>
          <cell r="G222">
            <v>5</v>
          </cell>
        </row>
        <row r="223">
          <cell r="A223">
            <v>10170</v>
          </cell>
          <cell r="B223" t="str">
            <v>Syner</v>
          </cell>
          <cell r="C223" t="str">
            <v>CZ</v>
          </cell>
          <cell r="D223">
            <v>41000</v>
          </cell>
          <cell r="E223">
            <v>7001</v>
          </cell>
          <cell r="F223">
            <v>73</v>
          </cell>
          <cell r="G223">
            <v>5</v>
          </cell>
        </row>
        <row r="224">
          <cell r="A224">
            <v>10171</v>
          </cell>
          <cell r="B224" t="str">
            <v>NLB Factoring a.s.</v>
          </cell>
          <cell r="C224" t="str">
            <v>CZ</v>
          </cell>
          <cell r="D224">
            <v>66000</v>
          </cell>
          <cell r="E224">
            <v>5105</v>
          </cell>
          <cell r="F224">
            <v>72</v>
          </cell>
          <cell r="G224">
            <v>4</v>
          </cell>
        </row>
        <row r="225">
          <cell r="A225">
            <v>10172</v>
          </cell>
          <cell r="B225" t="str">
            <v>Omnipol a.s.</v>
          </cell>
          <cell r="C225" t="str">
            <v>CZ</v>
          </cell>
          <cell r="D225">
            <v>46000</v>
          </cell>
          <cell r="E225">
            <v>5182</v>
          </cell>
          <cell r="F225">
            <v>73</v>
          </cell>
          <cell r="G225">
            <v>5</v>
          </cell>
        </row>
        <row r="226">
          <cell r="A226">
            <v>10173</v>
          </cell>
          <cell r="B226" t="str">
            <v>Classic LIFE INSURANCE, PJSC IC</v>
          </cell>
          <cell r="C226" t="str">
            <v>UA</v>
          </cell>
          <cell r="D226">
            <v>65000</v>
          </cell>
          <cell r="E226">
            <v>5651</v>
          </cell>
          <cell r="F226">
            <v>71</v>
          </cell>
          <cell r="G226">
            <v>4</v>
          </cell>
        </row>
        <row r="227">
          <cell r="A227">
            <v>10174</v>
          </cell>
          <cell r="B227" t="str">
            <v>POZAGAS a.s.</v>
          </cell>
          <cell r="C227" t="str">
            <v>SK</v>
          </cell>
          <cell r="D227">
            <v>36000</v>
          </cell>
          <cell r="E227">
            <v>6225</v>
          </cell>
          <cell r="F227">
            <v>73</v>
          </cell>
          <cell r="G227">
            <v>5</v>
          </cell>
        </row>
        <row r="228">
          <cell r="A228">
            <v>10175</v>
          </cell>
          <cell r="B228" t="str">
            <v>Kovohutě Čelakovice a.s.</v>
          </cell>
          <cell r="C228" t="str">
            <v>CZ</v>
          </cell>
          <cell r="D228">
            <v>24000</v>
          </cell>
          <cell r="E228">
            <v>5029</v>
          </cell>
          <cell r="F228">
            <v>73</v>
          </cell>
          <cell r="G228">
            <v>5</v>
          </cell>
        </row>
        <row r="229">
          <cell r="A229">
            <v>10176</v>
          </cell>
          <cell r="B229" t="str">
            <v>Třešňák</v>
          </cell>
          <cell r="C229" t="str">
            <v>CZ</v>
          </cell>
          <cell r="D229">
            <v>68000</v>
          </cell>
          <cell r="E229">
            <v>5183</v>
          </cell>
          <cell r="F229">
            <v>73</v>
          </cell>
          <cell r="G229">
            <v>5</v>
          </cell>
        </row>
        <row r="230">
          <cell r="A230">
            <v>10177</v>
          </cell>
          <cell r="B230" t="str">
            <v>PRVNÍ MOSTECKÁ Servis a.s.</v>
          </cell>
          <cell r="C230" t="str">
            <v>CZ</v>
          </cell>
          <cell r="D230">
            <v>47000</v>
          </cell>
          <cell r="E230">
            <v>6225</v>
          </cell>
          <cell r="F230">
            <v>73</v>
          </cell>
          <cell r="G230">
            <v>5</v>
          </cell>
        </row>
        <row r="231">
          <cell r="A231">
            <v>10178</v>
          </cell>
          <cell r="B231" t="str">
            <v>VIA Chem Group</v>
          </cell>
          <cell r="C231" t="str">
            <v>CZ</v>
          </cell>
          <cell r="D231">
            <v>64000</v>
          </cell>
          <cell r="E231">
            <v>5106</v>
          </cell>
          <cell r="F231">
            <v>72</v>
          </cell>
          <cell r="G231">
            <v>4</v>
          </cell>
        </row>
        <row r="232">
          <cell r="A232">
            <v>10179</v>
          </cell>
          <cell r="B232" t="str">
            <v>Autotyp Praha</v>
          </cell>
          <cell r="C232" t="str">
            <v>CZ</v>
          </cell>
          <cell r="D232">
            <v>45000</v>
          </cell>
          <cell r="E232">
            <v>5030</v>
          </cell>
          <cell r="F232">
            <v>73</v>
          </cell>
          <cell r="G232">
            <v>5</v>
          </cell>
        </row>
        <row r="233">
          <cell r="A233">
            <v>10180</v>
          </cell>
          <cell r="B233" t="str">
            <v>PROMINECON CZ a.s.</v>
          </cell>
          <cell r="C233" t="str">
            <v>CZ</v>
          </cell>
          <cell r="D233">
            <v>41000</v>
          </cell>
          <cell r="E233">
            <v>5030</v>
          </cell>
          <cell r="F233">
            <v>73</v>
          </cell>
          <cell r="G233">
            <v>5</v>
          </cell>
        </row>
        <row r="234">
          <cell r="A234">
            <v>10181</v>
          </cell>
          <cell r="B234" t="str">
            <v>MARABITO TRADING LIMITED</v>
          </cell>
          <cell r="C234" t="str">
            <v>CY</v>
          </cell>
          <cell r="D234">
            <v>74000</v>
          </cell>
          <cell r="E234">
            <v>5185</v>
          </cell>
          <cell r="F234">
            <v>73</v>
          </cell>
          <cell r="G234">
            <v>5</v>
          </cell>
        </row>
        <row r="235">
          <cell r="A235">
            <v>10182</v>
          </cell>
          <cell r="B235" t="str">
            <v>PPF Life Insurance Russia</v>
          </cell>
          <cell r="C235" t="str">
            <v>RU</v>
          </cell>
          <cell r="D235">
            <v>65000</v>
          </cell>
          <cell r="E235">
            <v>7486</v>
          </cell>
          <cell r="F235">
            <v>71</v>
          </cell>
          <cell r="G235">
            <v>4</v>
          </cell>
        </row>
        <row r="236">
          <cell r="A236">
            <v>10183</v>
          </cell>
          <cell r="B236" t="str">
            <v>Rhaskos Finance Limited</v>
          </cell>
          <cell r="C236" t="str">
            <v>CY</v>
          </cell>
          <cell r="D236">
            <v>64000</v>
          </cell>
          <cell r="E236">
            <v>7486</v>
          </cell>
          <cell r="F236">
            <v>72</v>
          </cell>
          <cell r="G236">
            <v>4</v>
          </cell>
        </row>
        <row r="237">
          <cell r="A237">
            <v>10184</v>
          </cell>
          <cell r="B237" t="str">
            <v>Seattle holding B.V.</v>
          </cell>
          <cell r="C237" t="str">
            <v>NL</v>
          </cell>
          <cell r="D237">
            <v>64000</v>
          </cell>
          <cell r="E237">
            <v>6225</v>
          </cell>
          <cell r="F237">
            <v>60</v>
          </cell>
          <cell r="G237">
            <v>3</v>
          </cell>
        </row>
        <row r="238">
          <cell r="A238">
            <v>10185</v>
          </cell>
          <cell r="B238" t="str">
            <v>Všeobecná úverová banka, a.s.</v>
          </cell>
          <cell r="C238" t="str">
            <v>SK</v>
          </cell>
          <cell r="D238">
            <v>64000</v>
          </cell>
          <cell r="E238">
            <v>5107</v>
          </cell>
          <cell r="F238">
            <v>60</v>
          </cell>
          <cell r="G238">
            <v>3</v>
          </cell>
        </row>
        <row r="239">
          <cell r="A239">
            <v>10186</v>
          </cell>
          <cell r="B239" t="str">
            <v>Hotely Nový svět</v>
          </cell>
          <cell r="C239" t="str">
            <v>CZ</v>
          </cell>
          <cell r="D239">
            <v>68000</v>
          </cell>
          <cell r="E239">
            <v>5189</v>
          </cell>
          <cell r="F239">
            <v>73</v>
          </cell>
          <cell r="G239">
            <v>5</v>
          </cell>
        </row>
        <row r="240">
          <cell r="A240">
            <v>10187</v>
          </cell>
          <cell r="B240" t="str">
            <v>Oblastní nemocnice Příbram</v>
          </cell>
          <cell r="C240" t="str">
            <v>CZ</v>
          </cell>
          <cell r="D240">
            <v>86000</v>
          </cell>
          <cell r="E240">
            <v>5190</v>
          </cell>
          <cell r="F240">
            <v>73</v>
          </cell>
          <cell r="G240">
            <v>5</v>
          </cell>
        </row>
        <row r="241">
          <cell r="A241">
            <v>10188</v>
          </cell>
          <cell r="B241" t="str">
            <v>Sportovní areál Liberec</v>
          </cell>
          <cell r="C241" t="str">
            <v>CZ</v>
          </cell>
          <cell r="D241">
            <v>68000</v>
          </cell>
          <cell r="E241">
            <v>5108</v>
          </cell>
          <cell r="F241">
            <v>73</v>
          </cell>
          <cell r="G241">
            <v>5</v>
          </cell>
        </row>
        <row r="242">
          <cell r="A242">
            <v>10189</v>
          </cell>
          <cell r="B242" t="str">
            <v xml:space="preserve">Regionální podpůrný zdroj </v>
          </cell>
          <cell r="C242" t="str">
            <v>CZ</v>
          </cell>
          <cell r="D242">
            <v>82000</v>
          </cell>
          <cell r="E242">
            <v>6680</v>
          </cell>
          <cell r="F242">
            <v>30</v>
          </cell>
          <cell r="G242">
            <v>2</v>
          </cell>
        </row>
        <row r="243">
          <cell r="A243">
            <v>10190</v>
          </cell>
          <cell r="B243" t="str">
            <v>Ditrich</v>
          </cell>
          <cell r="C243" t="str">
            <v>CZ</v>
          </cell>
          <cell r="D243">
            <v>68000</v>
          </cell>
          <cell r="E243">
            <v>5191</v>
          </cell>
          <cell r="F243">
            <v>73</v>
          </cell>
          <cell r="G243">
            <v>5</v>
          </cell>
        </row>
        <row r="244">
          <cell r="A244">
            <v>10191</v>
          </cell>
          <cell r="B244" t="str">
            <v>Aspana Holding</v>
          </cell>
          <cell r="C244" t="str">
            <v>CZ</v>
          </cell>
          <cell r="D244">
            <v>62000</v>
          </cell>
          <cell r="E244">
            <v>5192</v>
          </cell>
          <cell r="F244">
            <v>73</v>
          </cell>
          <cell r="G244">
            <v>5</v>
          </cell>
        </row>
        <row r="245">
          <cell r="A245">
            <v>10192</v>
          </cell>
          <cell r="B245" t="str">
            <v>Secin Real</v>
          </cell>
          <cell r="C245" t="str">
            <v>CZ</v>
          </cell>
          <cell r="D245">
            <v>70000</v>
          </cell>
          <cell r="E245">
            <v>5110</v>
          </cell>
          <cell r="F245">
            <v>73</v>
          </cell>
          <cell r="G245">
            <v>5</v>
          </cell>
        </row>
        <row r="246">
          <cell r="A246">
            <v>10193</v>
          </cell>
          <cell r="B246" t="str">
            <v>Septus Holding Limited</v>
          </cell>
          <cell r="C246" t="str">
            <v>CY</v>
          </cell>
          <cell r="D246">
            <v>64000</v>
          </cell>
          <cell r="E246">
            <v>7486</v>
          </cell>
          <cell r="F246">
            <v>72</v>
          </cell>
          <cell r="G246">
            <v>4</v>
          </cell>
        </row>
        <row r="247">
          <cell r="A247">
            <v>10194</v>
          </cell>
          <cell r="B247" t="str">
            <v>Erpet Group</v>
          </cell>
          <cell r="C247" t="str">
            <v>CZ</v>
          </cell>
          <cell r="D247">
            <v>47000</v>
          </cell>
          <cell r="E247">
            <v>5194</v>
          </cell>
          <cell r="F247">
            <v>73</v>
          </cell>
          <cell r="G247">
            <v>5</v>
          </cell>
        </row>
        <row r="248">
          <cell r="A248">
            <v>10195</v>
          </cell>
          <cell r="B248" t="str">
            <v>Slovenský plynárenský priemysel, a.s.</v>
          </cell>
          <cell r="C248" t="str">
            <v>SK</v>
          </cell>
          <cell r="D248">
            <v>35000</v>
          </cell>
          <cell r="E248">
            <v>6225</v>
          </cell>
          <cell r="F248">
            <v>73</v>
          </cell>
          <cell r="G248">
            <v>5</v>
          </cell>
        </row>
        <row r="249">
          <cell r="A249">
            <v>10196</v>
          </cell>
          <cell r="B249" t="str">
            <v>Průmyslové stavitelství</v>
          </cell>
          <cell r="C249" t="str">
            <v>CZ</v>
          </cell>
          <cell r="D249">
            <v>68000</v>
          </cell>
          <cell r="E249">
            <v>5111</v>
          </cell>
          <cell r="F249">
            <v>73</v>
          </cell>
          <cell r="G249">
            <v>5</v>
          </cell>
        </row>
        <row r="250">
          <cell r="A250">
            <v>10197</v>
          </cell>
          <cell r="B250" t="str">
            <v>SLOVGEOTERM a.s.</v>
          </cell>
          <cell r="C250" t="str">
            <v>SK</v>
          </cell>
          <cell r="D250">
            <v>71000</v>
          </cell>
          <cell r="E250">
            <v>6225</v>
          </cell>
          <cell r="F250">
            <v>73</v>
          </cell>
          <cell r="G250">
            <v>5</v>
          </cell>
        </row>
        <row r="251">
          <cell r="A251">
            <v>10198</v>
          </cell>
          <cell r="B251" t="str">
            <v>Statutární město Ostrava</v>
          </cell>
          <cell r="C251" t="str">
            <v>CZ</v>
          </cell>
          <cell r="D251">
            <v>84000</v>
          </cell>
          <cell r="E251">
            <v>5112</v>
          </cell>
          <cell r="F251">
            <v>20</v>
          </cell>
          <cell r="G251">
            <v>2</v>
          </cell>
        </row>
        <row r="252">
          <cell r="A252">
            <v>10199</v>
          </cell>
          <cell r="B252" t="str">
            <v>Ferex</v>
          </cell>
          <cell r="C252" t="str">
            <v>CZ</v>
          </cell>
          <cell r="D252">
            <v>70000</v>
          </cell>
          <cell r="E252">
            <v>5197</v>
          </cell>
          <cell r="F252">
            <v>73</v>
          </cell>
          <cell r="G252">
            <v>5</v>
          </cell>
        </row>
        <row r="253">
          <cell r="A253">
            <v>10200</v>
          </cell>
          <cell r="B253" t="str">
            <v>Město Týn nad Vltavou</v>
          </cell>
          <cell r="C253" t="str">
            <v>CZ</v>
          </cell>
          <cell r="D253">
            <v>84000</v>
          </cell>
          <cell r="E253">
            <v>5198</v>
          </cell>
          <cell r="F253">
            <v>20</v>
          </cell>
          <cell r="G253">
            <v>2</v>
          </cell>
        </row>
        <row r="254">
          <cell r="A254">
            <v>10201</v>
          </cell>
          <cell r="B254" t="str">
            <v>SPP - distribúcia Servis, s.r.o.</v>
          </cell>
          <cell r="C254" t="str">
            <v>SK</v>
          </cell>
          <cell r="D254">
            <v>28000</v>
          </cell>
          <cell r="E254">
            <v>6225</v>
          </cell>
          <cell r="F254">
            <v>73</v>
          </cell>
          <cell r="G254">
            <v>5</v>
          </cell>
        </row>
        <row r="255">
          <cell r="A255">
            <v>10202</v>
          </cell>
          <cell r="B255" t="str">
            <v>Slovakia (Government)</v>
          </cell>
          <cell r="C255" t="str">
            <v>SK</v>
          </cell>
          <cell r="D255">
            <v>84000</v>
          </cell>
          <cell r="E255">
            <v>5031</v>
          </cell>
          <cell r="F255">
            <v>10</v>
          </cell>
          <cell r="G255">
            <v>2</v>
          </cell>
        </row>
        <row r="256">
          <cell r="A256">
            <v>10203</v>
          </cell>
          <cell r="B256" t="str">
            <v>SPP - distribúcia, a.s.</v>
          </cell>
          <cell r="C256" t="str">
            <v>SK</v>
          </cell>
          <cell r="D256">
            <v>35000</v>
          </cell>
          <cell r="E256">
            <v>6225</v>
          </cell>
          <cell r="F256">
            <v>73</v>
          </cell>
          <cell r="G256">
            <v>5</v>
          </cell>
        </row>
        <row r="257">
          <cell r="A257">
            <v>10204</v>
          </cell>
          <cell r="B257" t="str">
            <v>SPP Bohemia a.s.</v>
          </cell>
          <cell r="C257" t="str">
            <v>CZ</v>
          </cell>
          <cell r="D257">
            <v>52000</v>
          </cell>
          <cell r="E257">
            <v>6225</v>
          </cell>
          <cell r="F257">
            <v>73</v>
          </cell>
          <cell r="G257">
            <v>5</v>
          </cell>
        </row>
        <row r="258">
          <cell r="A258">
            <v>10205</v>
          </cell>
          <cell r="B258" t="str">
            <v>SPP Bohemia Trade a.s. - v likvidaci</v>
          </cell>
          <cell r="C258" t="str">
            <v>CZ</v>
          </cell>
          <cell r="D258">
            <v>64000</v>
          </cell>
          <cell r="E258">
            <v>6225</v>
          </cell>
          <cell r="F258">
            <v>60</v>
          </cell>
          <cell r="G258">
            <v>3</v>
          </cell>
        </row>
        <row r="259">
          <cell r="A259">
            <v>10206</v>
          </cell>
          <cell r="B259" t="str">
            <v>SPP CZ, a.s.</v>
          </cell>
          <cell r="C259" t="str">
            <v>CZ</v>
          </cell>
          <cell r="D259">
            <v>35000</v>
          </cell>
          <cell r="E259">
            <v>6225</v>
          </cell>
          <cell r="F259">
            <v>73</v>
          </cell>
          <cell r="G259">
            <v>5</v>
          </cell>
        </row>
        <row r="260">
          <cell r="A260">
            <v>10207</v>
          </cell>
          <cell r="B260" t="str">
            <v>KBC IFIMA</v>
          </cell>
          <cell r="C260" t="str">
            <v>NL</v>
          </cell>
          <cell r="D260">
            <v>66000</v>
          </cell>
          <cell r="E260">
            <v>5016</v>
          </cell>
          <cell r="F260">
            <v>72</v>
          </cell>
          <cell r="G260">
            <v>4</v>
          </cell>
        </row>
        <row r="261">
          <cell r="A261">
            <v>10208</v>
          </cell>
          <cell r="B261" t="str">
            <v>SPP Servis a.s.</v>
          </cell>
          <cell r="C261" t="str">
            <v>SK</v>
          </cell>
          <cell r="D261">
            <v>46000</v>
          </cell>
          <cell r="E261">
            <v>6225</v>
          </cell>
          <cell r="F261">
            <v>73</v>
          </cell>
          <cell r="G261">
            <v>5</v>
          </cell>
        </row>
        <row r="262">
          <cell r="A262">
            <v>10209</v>
          </cell>
          <cell r="B262" t="str">
            <v>SPP Storage, s.r.o.</v>
          </cell>
          <cell r="C262" t="str">
            <v>CZ</v>
          </cell>
          <cell r="D262">
            <v>28000</v>
          </cell>
          <cell r="E262">
            <v>6225</v>
          </cell>
          <cell r="F262">
            <v>73</v>
          </cell>
          <cell r="G262">
            <v>5</v>
          </cell>
        </row>
        <row r="263">
          <cell r="A263">
            <v>10210</v>
          </cell>
          <cell r="B263" t="str">
            <v>Sylander Capital Limited</v>
          </cell>
          <cell r="C263" t="str">
            <v>CY</v>
          </cell>
          <cell r="D263">
            <v>64000</v>
          </cell>
          <cell r="E263">
            <v>7486</v>
          </cell>
          <cell r="F263">
            <v>72</v>
          </cell>
          <cell r="G263">
            <v>4</v>
          </cell>
        </row>
        <row r="264">
          <cell r="A264">
            <v>10211</v>
          </cell>
          <cell r="B264" t="str">
            <v>Eurasia Structured Finance No. 1, S.A.</v>
          </cell>
          <cell r="C264" t="str">
            <v>LU</v>
          </cell>
          <cell r="D264">
            <v>64000</v>
          </cell>
          <cell r="E264">
            <v>5199</v>
          </cell>
          <cell r="F264">
            <v>72</v>
          </cell>
          <cell r="G264">
            <v>4</v>
          </cell>
        </row>
        <row r="265">
          <cell r="A265">
            <v>10212</v>
          </cell>
          <cell r="B265" t="str">
            <v>Talpa Estero Limtied</v>
          </cell>
          <cell r="C265" t="str">
            <v>CY</v>
          </cell>
          <cell r="D265">
            <v>64000</v>
          </cell>
          <cell r="E265">
            <v>7486</v>
          </cell>
          <cell r="F265">
            <v>72</v>
          </cell>
          <cell r="G265">
            <v>4</v>
          </cell>
        </row>
        <row r="266">
          <cell r="A266">
            <v>10213</v>
          </cell>
          <cell r="B266" t="str">
            <v>Slovak Gas holding B.V.</v>
          </cell>
          <cell r="C266" t="str">
            <v>NL</v>
          </cell>
          <cell r="D266">
            <v>64000</v>
          </cell>
          <cell r="E266">
            <v>6225</v>
          </cell>
          <cell r="F266">
            <v>60</v>
          </cell>
          <cell r="G266">
            <v>3</v>
          </cell>
        </row>
        <row r="267">
          <cell r="A267">
            <v>10214</v>
          </cell>
          <cell r="B267" t="str">
            <v>Citibank Ukraine JSCB</v>
          </cell>
          <cell r="C267" t="str">
            <v>UA</v>
          </cell>
          <cell r="D267">
            <v>64000</v>
          </cell>
          <cell r="E267">
            <v>5003</v>
          </cell>
          <cell r="F267">
            <v>72</v>
          </cell>
          <cell r="G267">
            <v>4</v>
          </cell>
        </row>
        <row r="268">
          <cell r="A268">
            <v>10215</v>
          </cell>
          <cell r="B268" t="str">
            <v>eustream, a.s.</v>
          </cell>
          <cell r="C268" t="str">
            <v>SK</v>
          </cell>
          <cell r="D268">
            <v>35000</v>
          </cell>
          <cell r="E268">
            <v>6225</v>
          </cell>
          <cell r="F268">
            <v>73</v>
          </cell>
          <cell r="G268">
            <v>5</v>
          </cell>
        </row>
        <row r="269">
          <cell r="A269">
            <v>10216</v>
          </cell>
          <cell r="B269" t="str">
            <v>Voronezhelevatormelmash</v>
          </cell>
          <cell r="C269" t="str">
            <v>RU</v>
          </cell>
          <cell r="D269">
            <v>33000</v>
          </cell>
          <cell r="E269">
            <v>7018</v>
          </cell>
          <cell r="F269">
            <v>73</v>
          </cell>
          <cell r="G269">
            <v>5</v>
          </cell>
        </row>
        <row r="270">
          <cell r="A270">
            <v>10217</v>
          </cell>
          <cell r="B270" t="str">
            <v>Urozhay Plus</v>
          </cell>
          <cell r="C270" t="str">
            <v>RU</v>
          </cell>
          <cell r="D270">
            <v>1000</v>
          </cell>
          <cell r="E270">
            <v>7019</v>
          </cell>
          <cell r="F270">
            <v>73</v>
          </cell>
          <cell r="G270">
            <v>5</v>
          </cell>
        </row>
        <row r="271">
          <cell r="A271">
            <v>10218</v>
          </cell>
          <cell r="B271" t="str">
            <v>Bank of New York Mellon Corporation</v>
          </cell>
          <cell r="C271" t="str">
            <v>US</v>
          </cell>
          <cell r="D271">
            <v>64000</v>
          </cell>
          <cell r="E271">
            <v>5117</v>
          </cell>
          <cell r="F271">
            <v>60</v>
          </cell>
          <cell r="G271">
            <v>3</v>
          </cell>
        </row>
        <row r="272">
          <cell r="A272">
            <v>10219</v>
          </cell>
          <cell r="B272" t="str">
            <v>Germany (Government)</v>
          </cell>
          <cell r="C272" t="str">
            <v>DE</v>
          </cell>
          <cell r="D272">
            <v>84000</v>
          </cell>
          <cell r="E272">
            <v>5202</v>
          </cell>
          <cell r="F272">
            <v>10</v>
          </cell>
          <cell r="G272">
            <v>2</v>
          </cell>
        </row>
        <row r="273">
          <cell r="A273">
            <v>10220</v>
          </cell>
          <cell r="B273" t="str">
            <v>Torginvestservis</v>
          </cell>
          <cell r="C273" t="str">
            <v>RU</v>
          </cell>
          <cell r="D273">
            <v>32000</v>
          </cell>
          <cell r="E273">
            <v>7020</v>
          </cell>
          <cell r="F273">
            <v>73</v>
          </cell>
          <cell r="G273">
            <v>5</v>
          </cell>
        </row>
        <row r="274">
          <cell r="A274">
            <v>10221</v>
          </cell>
          <cell r="B274" t="str">
            <v>Russian Standard Bank, JSC</v>
          </cell>
          <cell r="C274" t="str">
            <v>RU</v>
          </cell>
          <cell r="D274">
            <v>64000</v>
          </cell>
          <cell r="E274">
            <v>6744</v>
          </cell>
          <cell r="F274">
            <v>72</v>
          </cell>
          <cell r="G274">
            <v>4</v>
          </cell>
        </row>
        <row r="275">
          <cell r="A275">
            <v>10222</v>
          </cell>
          <cell r="B275" t="str">
            <v>Central Bank of Russian Federation</v>
          </cell>
          <cell r="C275" t="str">
            <v>RU</v>
          </cell>
          <cell r="D275">
            <v>64000</v>
          </cell>
          <cell r="E275">
            <v>5204</v>
          </cell>
          <cell r="F275">
            <v>10</v>
          </cell>
          <cell r="G275">
            <v>1</v>
          </cell>
        </row>
        <row r="276">
          <cell r="A276">
            <v>10223</v>
          </cell>
          <cell r="B276" t="str">
            <v>Citibank Kazakhstan AO</v>
          </cell>
          <cell r="C276" t="str">
            <v>KZ</v>
          </cell>
          <cell r="D276">
            <v>64000</v>
          </cell>
          <cell r="E276">
            <v>5003</v>
          </cell>
          <cell r="F276">
            <v>72</v>
          </cell>
          <cell r="G276">
            <v>4</v>
          </cell>
        </row>
        <row r="277">
          <cell r="A277">
            <v>10224</v>
          </cell>
          <cell r="B277" t="str">
            <v>Republic of Poland (Government)</v>
          </cell>
          <cell r="C277" t="str">
            <v>PL</v>
          </cell>
          <cell r="D277">
            <v>84000</v>
          </cell>
          <cell r="E277">
            <v>5205</v>
          </cell>
          <cell r="F277">
            <v>10</v>
          </cell>
          <cell r="G277">
            <v>2</v>
          </cell>
        </row>
        <row r="278">
          <cell r="A278">
            <v>10225</v>
          </cell>
          <cell r="B278" t="str">
            <v>VietinBank</v>
          </cell>
          <cell r="C278" t="str">
            <v>VN</v>
          </cell>
          <cell r="D278">
            <v>66000</v>
          </cell>
          <cell r="E278">
            <v>7021</v>
          </cell>
          <cell r="F278">
            <v>72</v>
          </cell>
          <cell r="G278">
            <v>4</v>
          </cell>
        </row>
        <row r="279">
          <cell r="A279">
            <v>10226</v>
          </cell>
          <cell r="B279" t="str">
            <v>Goldman Sachs Group INC</v>
          </cell>
          <cell r="C279" t="str">
            <v>US</v>
          </cell>
          <cell r="D279">
            <v>64000</v>
          </cell>
          <cell r="E279">
            <v>5034</v>
          </cell>
          <cell r="F279">
            <v>60</v>
          </cell>
          <cell r="G279">
            <v>3</v>
          </cell>
        </row>
        <row r="280">
          <cell r="A280">
            <v>10227</v>
          </cell>
          <cell r="B280" t="str">
            <v>Barclays Bank plc</v>
          </cell>
          <cell r="C280" t="str">
            <v>CY</v>
          </cell>
          <cell r="D280">
            <v>64000</v>
          </cell>
          <cell r="E280">
            <v>5024</v>
          </cell>
          <cell r="F280">
            <v>60</v>
          </cell>
          <cell r="G280">
            <v>3</v>
          </cell>
        </row>
        <row r="281">
          <cell r="A281">
            <v>10228</v>
          </cell>
          <cell r="B281" t="str">
            <v>China Merchants Bank</v>
          </cell>
          <cell r="C281" t="str">
            <v>CN</v>
          </cell>
          <cell r="D281">
            <v>64000</v>
          </cell>
          <cell r="E281">
            <v>5207</v>
          </cell>
          <cell r="F281">
            <v>60</v>
          </cell>
          <cell r="G281">
            <v>3</v>
          </cell>
        </row>
        <row r="282">
          <cell r="A282">
            <v>10229</v>
          </cell>
          <cell r="B282" t="str">
            <v>FM Logistic Russia</v>
          </cell>
          <cell r="C282" t="str">
            <v>RU</v>
          </cell>
          <cell r="D282">
            <v>52000</v>
          </cell>
          <cell r="E282">
            <v>7022</v>
          </cell>
          <cell r="F282">
            <v>73</v>
          </cell>
          <cell r="G282">
            <v>5</v>
          </cell>
        </row>
        <row r="283">
          <cell r="A283">
            <v>10230</v>
          </cell>
          <cell r="B283" t="str">
            <v>Shamrock Capital PLC</v>
          </cell>
          <cell r="C283" t="str">
            <v>IE</v>
          </cell>
          <cell r="D283">
            <v>64000</v>
          </cell>
          <cell r="E283">
            <v>5035</v>
          </cell>
          <cell r="F283">
            <v>90</v>
          </cell>
          <cell r="G283">
            <v>4</v>
          </cell>
        </row>
        <row r="284">
          <cell r="A284">
            <v>10231</v>
          </cell>
          <cell r="B284" t="str">
            <v>Paul Hartmann</v>
          </cell>
          <cell r="C284" t="str">
            <v>RU</v>
          </cell>
          <cell r="D284">
            <v>21000</v>
          </cell>
          <cell r="E284">
            <v>7023</v>
          </cell>
          <cell r="F284">
            <v>73</v>
          </cell>
          <cell r="G284">
            <v>5</v>
          </cell>
        </row>
        <row r="285">
          <cell r="A285">
            <v>10232</v>
          </cell>
          <cell r="B285" t="str">
            <v>Slovenská pošta</v>
          </cell>
          <cell r="C285" t="str">
            <v>SK</v>
          </cell>
          <cell r="D285">
            <v>53000</v>
          </cell>
          <cell r="E285">
            <v>5031</v>
          </cell>
          <cell r="F285">
            <v>73</v>
          </cell>
          <cell r="G285">
            <v>5</v>
          </cell>
        </row>
        <row r="286">
          <cell r="A286">
            <v>10233</v>
          </cell>
          <cell r="B286" t="str">
            <v>Volvo Car Russia</v>
          </cell>
          <cell r="C286" t="str">
            <v>RU</v>
          </cell>
          <cell r="D286">
            <v>29000</v>
          </cell>
          <cell r="E286">
            <v>7024</v>
          </cell>
          <cell r="F286">
            <v>73</v>
          </cell>
          <cell r="G286">
            <v>5</v>
          </cell>
        </row>
        <row r="287">
          <cell r="A287">
            <v>10234</v>
          </cell>
          <cell r="B287" t="str">
            <v>Citibank ZAO</v>
          </cell>
          <cell r="C287" t="str">
            <v>RU</v>
          </cell>
          <cell r="D287">
            <v>64000</v>
          </cell>
          <cell r="E287">
            <v>5003</v>
          </cell>
          <cell r="F287">
            <v>72</v>
          </cell>
          <cell r="G287">
            <v>4</v>
          </cell>
        </row>
        <row r="288">
          <cell r="A288">
            <v>10235</v>
          </cell>
          <cell r="B288" t="str">
            <v>Citibank, N.A.</v>
          </cell>
          <cell r="C288" t="str">
            <v>US</v>
          </cell>
          <cell r="D288">
            <v>64000</v>
          </cell>
          <cell r="E288">
            <v>5003</v>
          </cell>
          <cell r="F288">
            <v>60</v>
          </cell>
          <cell r="G288">
            <v>3</v>
          </cell>
        </row>
        <row r="289">
          <cell r="A289">
            <v>10236</v>
          </cell>
          <cell r="B289" t="str">
            <v>ING Bank (Eurasia) JSC</v>
          </cell>
          <cell r="C289" t="str">
            <v>RU</v>
          </cell>
          <cell r="D289">
            <v>64000</v>
          </cell>
          <cell r="E289">
            <v>5014</v>
          </cell>
          <cell r="F289">
            <v>72</v>
          </cell>
          <cell r="G289">
            <v>4</v>
          </cell>
        </row>
        <row r="290">
          <cell r="A290">
            <v>10237</v>
          </cell>
          <cell r="B290" t="str">
            <v>Euroset, ZAO</v>
          </cell>
          <cell r="C290" t="str">
            <v>RU</v>
          </cell>
          <cell r="D290">
            <v>47000</v>
          </cell>
          <cell r="E290">
            <v>5042</v>
          </cell>
          <cell r="F290">
            <v>73</v>
          </cell>
          <cell r="G290">
            <v>5</v>
          </cell>
        </row>
        <row r="291">
          <cell r="A291">
            <v>10238</v>
          </cell>
          <cell r="B291" t="str">
            <v>Bank Soyuz, OJSC</v>
          </cell>
          <cell r="C291" t="str">
            <v>RU</v>
          </cell>
          <cell r="D291">
            <v>64000</v>
          </cell>
          <cell r="E291">
            <v>5043</v>
          </cell>
          <cell r="F291">
            <v>72</v>
          </cell>
          <cell r="G291">
            <v>4</v>
          </cell>
        </row>
        <row r="292">
          <cell r="A292">
            <v>10239</v>
          </cell>
          <cell r="B292" t="str">
            <v>Alfa-Bank, OJSC</v>
          </cell>
          <cell r="C292" t="str">
            <v>RU</v>
          </cell>
          <cell r="D292">
            <v>66000</v>
          </cell>
          <cell r="E292">
            <v>5044</v>
          </cell>
          <cell r="F292">
            <v>72</v>
          </cell>
          <cell r="G292">
            <v>4</v>
          </cell>
        </row>
        <row r="293">
          <cell r="A293">
            <v>10240</v>
          </cell>
          <cell r="B293" t="str">
            <v>ACP car s. r. o.</v>
          </cell>
          <cell r="C293" t="str">
            <v>CZ</v>
          </cell>
          <cell r="D293">
            <v>45000</v>
          </cell>
          <cell r="E293">
            <v>7025</v>
          </cell>
          <cell r="F293">
            <v>73</v>
          </cell>
          <cell r="G293">
            <v>5</v>
          </cell>
        </row>
        <row r="294">
          <cell r="A294">
            <v>10241</v>
          </cell>
          <cell r="B294" t="str">
            <v>PEGAS NONWOVENS SA</v>
          </cell>
          <cell r="C294" t="str">
            <v>LU</v>
          </cell>
          <cell r="D294">
            <v>13000</v>
          </cell>
          <cell r="E294">
            <v>5208</v>
          </cell>
          <cell r="F294">
            <v>73</v>
          </cell>
          <cell r="G294">
            <v>5</v>
          </cell>
        </row>
        <row r="295">
          <cell r="A295">
            <v>10242</v>
          </cell>
          <cell r="B295" t="str">
            <v>ZAREN ecoclean, a. s.</v>
          </cell>
          <cell r="C295" t="str">
            <v>SK</v>
          </cell>
          <cell r="D295">
            <v>47000</v>
          </cell>
          <cell r="E295">
            <v>6634</v>
          </cell>
          <cell r="F295">
            <v>73</v>
          </cell>
          <cell r="G295">
            <v>5</v>
          </cell>
        </row>
        <row r="296">
          <cell r="A296">
            <v>10243</v>
          </cell>
          <cell r="B296" t="str">
            <v>AUTOCENTRUM AAA AUTO a.s.</v>
          </cell>
          <cell r="C296" t="str">
            <v>SK</v>
          </cell>
          <cell r="D296">
            <v>45000</v>
          </cell>
          <cell r="E296">
            <v>6610</v>
          </cell>
          <cell r="F296">
            <v>73</v>
          </cell>
          <cell r="G296">
            <v>5</v>
          </cell>
        </row>
        <row r="297">
          <cell r="A297">
            <v>10244</v>
          </cell>
          <cell r="B297" t="str">
            <v>MICEX</v>
          </cell>
          <cell r="C297" t="str">
            <v>RU</v>
          </cell>
          <cell r="D297">
            <v>66000</v>
          </cell>
          <cell r="E297">
            <v>5046</v>
          </cell>
          <cell r="F297">
            <v>72</v>
          </cell>
          <cell r="G297">
            <v>4</v>
          </cell>
        </row>
        <row r="298">
          <cell r="A298">
            <v>10245</v>
          </cell>
          <cell r="B298" t="str">
            <v>European Insurance Company, JSC</v>
          </cell>
          <cell r="C298" t="str">
            <v>KZ</v>
          </cell>
          <cell r="D298">
            <v>65000</v>
          </cell>
          <cell r="E298">
            <v>5311</v>
          </cell>
          <cell r="F298">
            <v>71</v>
          </cell>
          <cell r="G298">
            <v>4</v>
          </cell>
        </row>
        <row r="299">
          <cell r="A299">
            <v>10246</v>
          </cell>
          <cell r="B299" t="str">
            <v>Retail invest, a.s.</v>
          </cell>
          <cell r="C299" t="str">
            <v>CZ</v>
          </cell>
          <cell r="D299">
            <v>68000</v>
          </cell>
          <cell r="E299">
            <v>7026</v>
          </cell>
          <cell r="F299">
            <v>73</v>
          </cell>
          <cell r="G299">
            <v>5</v>
          </cell>
        </row>
        <row r="300">
          <cell r="A300">
            <v>10247</v>
          </cell>
          <cell r="B300" t="str">
            <v>DJ STOXX 50 EX ETF</v>
          </cell>
          <cell r="C300" t="str">
            <v>DE</v>
          </cell>
          <cell r="D300">
            <v>64000</v>
          </cell>
          <cell r="E300">
            <v>5670</v>
          </cell>
          <cell r="F300">
            <v>72</v>
          </cell>
          <cell r="G300">
            <v>4</v>
          </cell>
        </row>
        <row r="301">
          <cell r="A301">
            <v>10248</v>
          </cell>
          <cell r="B301" t="str">
            <v>ISHARES MSCI EMERGING MKT IN</v>
          </cell>
          <cell r="C301" t="str">
            <v>US</v>
          </cell>
          <cell r="D301">
            <v>64000</v>
          </cell>
          <cell r="E301">
            <v>5760</v>
          </cell>
          <cell r="F301">
            <v>72</v>
          </cell>
          <cell r="G301">
            <v>4</v>
          </cell>
        </row>
        <row r="302">
          <cell r="A302">
            <v>10249</v>
          </cell>
          <cell r="B302" t="str">
            <v>The Royal Bank of Scotland N.V.</v>
          </cell>
          <cell r="C302" t="str">
            <v>NL</v>
          </cell>
          <cell r="D302">
            <v>64000</v>
          </cell>
          <cell r="E302">
            <v>5954</v>
          </cell>
          <cell r="F302">
            <v>60</v>
          </cell>
          <cell r="G302">
            <v>3</v>
          </cell>
        </row>
        <row r="303">
          <cell r="A303">
            <v>10250</v>
          </cell>
          <cell r="B303" t="str">
            <v>Poštová banka</v>
          </cell>
          <cell r="C303" t="str">
            <v>SK</v>
          </cell>
          <cell r="D303">
            <v>64000</v>
          </cell>
          <cell r="E303">
            <v>5039</v>
          </cell>
          <cell r="F303">
            <v>60</v>
          </cell>
          <cell r="G303">
            <v>3</v>
          </cell>
        </row>
        <row r="304">
          <cell r="A304">
            <v>10251</v>
          </cell>
          <cell r="B304" t="str">
            <v>J.P. Morgan Europe Limited</v>
          </cell>
          <cell r="C304" t="str">
            <v>GB</v>
          </cell>
          <cell r="D304">
            <v>64000</v>
          </cell>
          <cell r="E304">
            <v>5015</v>
          </cell>
          <cell r="F304">
            <v>60</v>
          </cell>
          <cell r="G304">
            <v>3</v>
          </cell>
        </row>
        <row r="305">
          <cell r="A305">
            <v>10252</v>
          </cell>
          <cell r="B305" t="str">
            <v>Management Centre Europe (MCE)</v>
          </cell>
          <cell r="C305" t="str">
            <v>BE</v>
          </cell>
          <cell r="D305">
            <v>70000</v>
          </cell>
          <cell r="E305">
            <v>7027</v>
          </cell>
          <cell r="F305">
            <v>73</v>
          </cell>
          <cell r="G305">
            <v>5</v>
          </cell>
        </row>
        <row r="306">
          <cell r="A306">
            <v>10253</v>
          </cell>
          <cell r="B306" t="str">
            <v>Otkritie Financial Corporation Bank, OJSC</v>
          </cell>
          <cell r="C306" t="str">
            <v>RU</v>
          </cell>
          <cell r="D306">
            <v>64000</v>
          </cell>
          <cell r="E306">
            <v>5212</v>
          </cell>
          <cell r="F306">
            <v>72</v>
          </cell>
          <cell r="G306">
            <v>4</v>
          </cell>
        </row>
        <row r="307">
          <cell r="A307">
            <v>10254</v>
          </cell>
          <cell r="B307" t="str">
            <v>LLP Neo-Asia Company</v>
          </cell>
          <cell r="C307" t="str">
            <v>KZ</v>
          </cell>
          <cell r="D307">
            <v>47000</v>
          </cell>
          <cell r="E307">
            <v>7037</v>
          </cell>
          <cell r="F307">
            <v>73</v>
          </cell>
          <cell r="G307">
            <v>5</v>
          </cell>
        </row>
        <row r="308">
          <cell r="A308">
            <v>10255</v>
          </cell>
          <cell r="B308" t="str">
            <v>Stroiinfomix, CJSC</v>
          </cell>
          <cell r="C308" t="str">
            <v>RU</v>
          </cell>
          <cell r="D308">
            <v>42000</v>
          </cell>
          <cell r="E308">
            <v>5214</v>
          </cell>
          <cell r="F308">
            <v>73</v>
          </cell>
          <cell r="G308">
            <v>5</v>
          </cell>
        </row>
        <row r="309">
          <cell r="A309">
            <v>10256</v>
          </cell>
          <cell r="B309" t="str">
            <v>Yapi ve Kredi Bankasi A.S.</v>
          </cell>
          <cell r="C309" t="str">
            <v>TR</v>
          </cell>
          <cell r="D309">
            <v>66000</v>
          </cell>
          <cell r="E309">
            <v>6451</v>
          </cell>
          <cell r="F309">
            <v>72</v>
          </cell>
          <cell r="G309">
            <v>4</v>
          </cell>
        </row>
        <row r="310">
          <cell r="A310">
            <v>10257</v>
          </cell>
          <cell r="B310" t="str">
            <v>Ursa Bank, OJSC</v>
          </cell>
          <cell r="C310" t="str">
            <v>RU</v>
          </cell>
          <cell r="D310">
            <v>64000</v>
          </cell>
          <cell r="E310">
            <v>5757</v>
          </cell>
          <cell r="F310">
            <v>72</v>
          </cell>
          <cell r="G310">
            <v>4</v>
          </cell>
        </row>
        <row r="311">
          <cell r="A311">
            <v>10258</v>
          </cell>
          <cell r="B311" t="str">
            <v>T.C. Ziraat Bankasi A.S. Genel Mudurlugu</v>
          </cell>
          <cell r="C311" t="str">
            <v>TR</v>
          </cell>
          <cell r="D311">
            <v>66000</v>
          </cell>
          <cell r="E311">
            <v>7028</v>
          </cell>
          <cell r="F311">
            <v>72</v>
          </cell>
          <cell r="G311">
            <v>4</v>
          </cell>
        </row>
        <row r="312">
          <cell r="A312">
            <v>10259</v>
          </cell>
          <cell r="B312" t="str">
            <v>LLP Elecktronika-Е1</v>
          </cell>
          <cell r="C312" t="str">
            <v>KZ</v>
          </cell>
          <cell r="D312">
            <v>47000</v>
          </cell>
          <cell r="E312">
            <v>7029</v>
          </cell>
          <cell r="F312">
            <v>73</v>
          </cell>
          <cell r="G312">
            <v>5</v>
          </cell>
        </row>
        <row r="313">
          <cell r="A313">
            <v>10260</v>
          </cell>
          <cell r="B313" t="str">
            <v>OOO Tekho</v>
          </cell>
          <cell r="C313" t="str">
            <v>RU</v>
          </cell>
          <cell r="D313">
            <v>46000</v>
          </cell>
          <cell r="E313">
            <v>5218</v>
          </cell>
          <cell r="F313">
            <v>73</v>
          </cell>
          <cell r="G313">
            <v>5</v>
          </cell>
        </row>
        <row r="314">
          <cell r="A314">
            <v>10261</v>
          </cell>
          <cell r="B314" t="str">
            <v>LLP Mechta Market</v>
          </cell>
          <cell r="C314" t="str">
            <v>KZ</v>
          </cell>
          <cell r="D314">
            <v>47000</v>
          </cell>
          <cell r="E314">
            <v>7030</v>
          </cell>
          <cell r="F314">
            <v>73</v>
          </cell>
          <cell r="G314">
            <v>5</v>
          </cell>
        </row>
        <row r="315">
          <cell r="A315">
            <v>10262</v>
          </cell>
          <cell r="B315" t="str">
            <v>ADR s.r.o.</v>
          </cell>
          <cell r="C315" t="str">
            <v>CZ</v>
          </cell>
          <cell r="D315">
            <v>42000</v>
          </cell>
          <cell r="E315">
            <v>5220</v>
          </cell>
          <cell r="F315">
            <v>73</v>
          </cell>
          <cell r="G315">
            <v>5</v>
          </cell>
        </row>
        <row r="316">
          <cell r="A316">
            <v>10263</v>
          </cell>
          <cell r="B316" t="str">
            <v>LLP FORA TRADE</v>
          </cell>
          <cell r="C316" t="str">
            <v>KZ</v>
          </cell>
          <cell r="D316">
            <v>47000</v>
          </cell>
          <cell r="E316">
            <v>7031</v>
          </cell>
          <cell r="F316">
            <v>73</v>
          </cell>
          <cell r="G316">
            <v>5</v>
          </cell>
        </row>
        <row r="317">
          <cell r="A317">
            <v>10264</v>
          </cell>
          <cell r="B317" t="str">
            <v>Sibirtelecom</v>
          </cell>
          <cell r="C317" t="str">
            <v>RU</v>
          </cell>
          <cell r="D317">
            <v>61000</v>
          </cell>
          <cell r="E317">
            <v>6301</v>
          </cell>
          <cell r="F317">
            <v>73</v>
          </cell>
          <cell r="G317">
            <v>5</v>
          </cell>
        </row>
        <row r="318">
          <cell r="A318">
            <v>10265</v>
          </cell>
          <cell r="B318" t="str">
            <v>LLP FORA TRADE ASIA</v>
          </cell>
          <cell r="C318" t="str">
            <v>KZ</v>
          </cell>
          <cell r="D318">
            <v>47000</v>
          </cell>
          <cell r="E318">
            <v>7031</v>
          </cell>
          <cell r="F318">
            <v>73</v>
          </cell>
          <cell r="G318">
            <v>5</v>
          </cell>
        </row>
        <row r="319">
          <cell r="A319">
            <v>10266</v>
          </cell>
          <cell r="B319" t="str">
            <v>LLP HRG Кazakhstan</v>
          </cell>
          <cell r="C319" t="str">
            <v>KZ</v>
          </cell>
          <cell r="D319">
            <v>79000</v>
          </cell>
          <cell r="E319">
            <v>7032</v>
          </cell>
          <cell r="F319">
            <v>73</v>
          </cell>
          <cell r="G319">
            <v>5</v>
          </cell>
        </row>
        <row r="320">
          <cell r="A320">
            <v>10267</v>
          </cell>
          <cell r="B320" t="str">
            <v>Adastra s.r.o.</v>
          </cell>
          <cell r="C320" t="str">
            <v>CZ</v>
          </cell>
          <cell r="D320">
            <v>62000</v>
          </cell>
          <cell r="E320">
            <v>5225</v>
          </cell>
          <cell r="F320">
            <v>73</v>
          </cell>
          <cell r="G320">
            <v>5</v>
          </cell>
        </row>
        <row r="321">
          <cell r="A321">
            <v>10268</v>
          </cell>
          <cell r="B321" t="str">
            <v>LLP Kreative Koncepts</v>
          </cell>
          <cell r="C321" t="str">
            <v>KZ</v>
          </cell>
          <cell r="D321">
            <v>73000</v>
          </cell>
          <cell r="E321">
            <v>7033</v>
          </cell>
          <cell r="F321">
            <v>73</v>
          </cell>
          <cell r="G321">
            <v>5</v>
          </cell>
        </row>
        <row r="322">
          <cell r="A322">
            <v>10269</v>
          </cell>
          <cell r="B322" t="str">
            <v>LLP Aktobe Electronics</v>
          </cell>
          <cell r="C322" t="str">
            <v>KZ</v>
          </cell>
          <cell r="D322">
            <v>47000</v>
          </cell>
          <cell r="E322">
            <v>7034</v>
          </cell>
          <cell r="F322">
            <v>73</v>
          </cell>
          <cell r="G322">
            <v>5</v>
          </cell>
        </row>
        <row r="323">
          <cell r="A323">
            <v>10270</v>
          </cell>
          <cell r="B323" t="str">
            <v>KOPEYKA Trade House, LLC</v>
          </cell>
          <cell r="C323" t="str">
            <v>RU</v>
          </cell>
          <cell r="D323">
            <v>47000</v>
          </cell>
          <cell r="E323">
            <v>5077</v>
          </cell>
          <cell r="F323">
            <v>73</v>
          </cell>
          <cell r="G323">
            <v>5</v>
          </cell>
        </row>
        <row r="324">
          <cell r="A324">
            <v>10271</v>
          </cell>
          <cell r="B324" t="str">
            <v>OOO Magic Box</v>
          </cell>
          <cell r="C324" t="str">
            <v>RU</v>
          </cell>
          <cell r="D324">
            <v>73000</v>
          </cell>
          <cell r="E324">
            <v>5228</v>
          </cell>
          <cell r="F324">
            <v>73</v>
          </cell>
          <cell r="G324">
            <v>5</v>
          </cell>
        </row>
        <row r="325">
          <cell r="A325">
            <v>10272</v>
          </cell>
          <cell r="B325" t="str">
            <v>LLP Dom Techniki Aktau</v>
          </cell>
          <cell r="C325" t="str">
            <v>KZ</v>
          </cell>
          <cell r="D325">
            <v>47000</v>
          </cell>
          <cell r="E325">
            <v>7035</v>
          </cell>
          <cell r="F325">
            <v>73</v>
          </cell>
          <cell r="G325">
            <v>5</v>
          </cell>
        </row>
        <row r="326">
          <cell r="A326">
            <v>10273</v>
          </cell>
          <cell r="B326" t="str">
            <v>LLP Kvant</v>
          </cell>
          <cell r="C326" t="str">
            <v>KZ</v>
          </cell>
          <cell r="D326">
            <v>47000</v>
          </cell>
          <cell r="E326">
            <v>7036</v>
          </cell>
          <cell r="F326">
            <v>73</v>
          </cell>
          <cell r="G326">
            <v>5</v>
          </cell>
        </row>
        <row r="327">
          <cell r="A327">
            <v>10274</v>
          </cell>
          <cell r="B327" t="str">
            <v>Belinvestbank, OJSC</v>
          </cell>
          <cell r="C327" t="str">
            <v>BY</v>
          </cell>
          <cell r="D327">
            <v>64000</v>
          </cell>
          <cell r="E327">
            <v>7038</v>
          </cell>
          <cell r="F327">
            <v>72</v>
          </cell>
          <cell r="G327">
            <v>4</v>
          </cell>
        </row>
        <row r="328">
          <cell r="A328">
            <v>10275</v>
          </cell>
          <cell r="B328" t="str">
            <v>UniCredit Bank AG (HypoVereinsbank)</v>
          </cell>
          <cell r="C328" t="str">
            <v>DE</v>
          </cell>
          <cell r="D328">
            <v>64000</v>
          </cell>
          <cell r="E328">
            <v>5022</v>
          </cell>
          <cell r="F328">
            <v>60</v>
          </cell>
          <cell r="G328">
            <v>3</v>
          </cell>
        </row>
        <row r="329">
          <cell r="A329">
            <v>10276</v>
          </cell>
          <cell r="B329" t="str">
            <v>E.ON Ruhrgas International GmbH</v>
          </cell>
          <cell r="C329" t="str">
            <v>DE</v>
          </cell>
          <cell r="D329">
            <v>35000</v>
          </cell>
          <cell r="E329">
            <v>6037</v>
          </cell>
          <cell r="F329">
            <v>73</v>
          </cell>
          <cell r="G329">
            <v>5</v>
          </cell>
        </row>
        <row r="330">
          <cell r="A330">
            <v>10277</v>
          </cell>
          <cell r="B330" t="str">
            <v>GDF International S.A.</v>
          </cell>
          <cell r="C330" t="str">
            <v>FR</v>
          </cell>
          <cell r="D330">
            <v>35000</v>
          </cell>
          <cell r="E330">
            <v>7039</v>
          </cell>
          <cell r="F330">
            <v>73</v>
          </cell>
          <cell r="G330">
            <v>5</v>
          </cell>
        </row>
        <row r="331">
          <cell r="A331">
            <v>10278</v>
          </cell>
          <cell r="B331" t="str">
            <v>Sportmaster LLC</v>
          </cell>
          <cell r="C331" t="str">
            <v>RU</v>
          </cell>
          <cell r="D331">
            <v>47000</v>
          </cell>
          <cell r="E331">
            <v>7040</v>
          </cell>
          <cell r="F331">
            <v>73</v>
          </cell>
          <cell r="G331">
            <v>5</v>
          </cell>
        </row>
        <row r="332">
          <cell r="A332">
            <v>10279</v>
          </cell>
          <cell r="B332" t="str">
            <v>MEF Holdings Limited</v>
          </cell>
          <cell r="C332" t="str">
            <v>CY</v>
          </cell>
          <cell r="D332">
            <v>66000</v>
          </cell>
          <cell r="E332">
            <v>7042</v>
          </cell>
          <cell r="F332">
            <v>72</v>
          </cell>
          <cell r="G332">
            <v>4</v>
          </cell>
        </row>
        <row r="333">
          <cell r="A333">
            <v>10280</v>
          </cell>
          <cell r="B333" t="str">
            <v>Emma Capital Limited</v>
          </cell>
          <cell r="C333" t="str">
            <v>CY</v>
          </cell>
          <cell r="D333">
            <v>66000</v>
          </cell>
          <cell r="E333">
            <v>7042</v>
          </cell>
          <cell r="F333">
            <v>72</v>
          </cell>
          <cell r="G333">
            <v>4</v>
          </cell>
        </row>
        <row r="334">
          <cell r="A334">
            <v>10281</v>
          </cell>
          <cell r="B334" t="str">
            <v>Pacovské strojírny, s.r.o.</v>
          </cell>
          <cell r="C334" t="str">
            <v>CZ</v>
          </cell>
          <cell r="D334">
            <v>46000</v>
          </cell>
          <cell r="E334">
            <v>5054</v>
          </cell>
          <cell r="F334">
            <v>73</v>
          </cell>
          <cell r="G334">
            <v>5</v>
          </cell>
        </row>
        <row r="335">
          <cell r="A335">
            <v>10282</v>
          </cell>
          <cell r="B335" t="str">
            <v>Úřad pro civilní letectví</v>
          </cell>
          <cell r="C335" t="str">
            <v>CZ</v>
          </cell>
          <cell r="D335">
            <v>84000</v>
          </cell>
          <cell r="E335">
            <v>5006</v>
          </cell>
          <cell r="F335">
            <v>73</v>
          </cell>
          <cell r="G335">
            <v>5</v>
          </cell>
        </row>
        <row r="336">
          <cell r="A336">
            <v>10283</v>
          </cell>
          <cell r="B336" t="str">
            <v>AB - CREDIT a. s.</v>
          </cell>
          <cell r="C336" t="str">
            <v>CZ</v>
          </cell>
          <cell r="D336">
            <v>82000</v>
          </cell>
          <cell r="E336">
            <v>7617</v>
          </cell>
          <cell r="F336">
            <v>73</v>
          </cell>
          <cell r="G336">
            <v>5</v>
          </cell>
        </row>
        <row r="337">
          <cell r="A337">
            <v>10284</v>
          </cell>
          <cell r="B337" t="str">
            <v>PSJ New N.V.</v>
          </cell>
          <cell r="C337" t="str">
            <v>NL</v>
          </cell>
          <cell r="D337">
            <v>64000</v>
          </cell>
          <cell r="E337">
            <v>5056</v>
          </cell>
          <cell r="F337">
            <v>72</v>
          </cell>
          <cell r="G337">
            <v>4</v>
          </cell>
        </row>
        <row r="338">
          <cell r="A338">
            <v>10285</v>
          </cell>
          <cell r="B338" t="str">
            <v>Maridon, s.r.o.</v>
          </cell>
          <cell r="C338" t="str">
            <v>CZ</v>
          </cell>
          <cell r="D338">
            <v>70000</v>
          </cell>
          <cell r="E338">
            <v>5057</v>
          </cell>
          <cell r="F338">
            <v>73</v>
          </cell>
          <cell r="G338">
            <v>5</v>
          </cell>
        </row>
        <row r="339">
          <cell r="A339">
            <v>10286</v>
          </cell>
          <cell r="B339" t="str">
            <v>Freestyle Park Modřany</v>
          </cell>
          <cell r="C339" t="str">
            <v>CZ</v>
          </cell>
          <cell r="D339">
            <v>94000</v>
          </cell>
          <cell r="E339">
            <v>5231</v>
          </cell>
          <cell r="F339">
            <v>73</v>
          </cell>
          <cell r="G339">
            <v>5</v>
          </cell>
        </row>
        <row r="340">
          <cell r="A340">
            <v>10287</v>
          </cell>
          <cell r="B340" t="str">
            <v>K TRADE CONSULT, a.s.</v>
          </cell>
          <cell r="C340" t="str">
            <v>CZ</v>
          </cell>
          <cell r="D340">
            <v>25000</v>
          </cell>
          <cell r="E340">
            <v>5058</v>
          </cell>
          <cell r="F340">
            <v>73</v>
          </cell>
          <cell r="G340">
            <v>5</v>
          </cell>
        </row>
        <row r="341">
          <cell r="A341">
            <v>10288</v>
          </cell>
          <cell r="B341" t="str">
            <v>O.O.O. Syner, spol.pod.</v>
          </cell>
          <cell r="C341" t="str">
            <v>RU</v>
          </cell>
          <cell r="D341">
            <v>46000</v>
          </cell>
          <cell r="E341">
            <v>5028</v>
          </cell>
          <cell r="F341">
            <v>73</v>
          </cell>
          <cell r="G341">
            <v>5</v>
          </cell>
        </row>
        <row r="342">
          <cell r="A342">
            <v>10289</v>
          </cell>
          <cell r="B342" t="str">
            <v>Celine Holdings</v>
          </cell>
          <cell r="C342" t="str">
            <v>CY</v>
          </cell>
          <cell r="D342">
            <v>74000</v>
          </cell>
          <cell r="E342">
            <v>5232</v>
          </cell>
          <cell r="F342">
            <v>73</v>
          </cell>
          <cell r="G342">
            <v>5</v>
          </cell>
        </row>
        <row r="343">
          <cell r="A343">
            <v>10290</v>
          </cell>
          <cell r="B343" t="str">
            <v>Citigroup Global Markets</v>
          </cell>
          <cell r="C343" t="str">
            <v>GB</v>
          </cell>
          <cell r="D343">
            <v>64000</v>
          </cell>
          <cell r="E343">
            <v>5003</v>
          </cell>
          <cell r="F343">
            <v>60</v>
          </cell>
          <cell r="G343">
            <v>3</v>
          </cell>
        </row>
        <row r="344">
          <cell r="A344">
            <v>10291</v>
          </cell>
          <cell r="B344" t="str">
            <v>CHAPALACO LIMITED</v>
          </cell>
          <cell r="C344" t="str">
            <v>CY</v>
          </cell>
          <cell r="D344">
            <v>66000</v>
          </cell>
          <cell r="E344">
            <v>7043</v>
          </cell>
          <cell r="F344">
            <v>72</v>
          </cell>
          <cell r="G344">
            <v>4</v>
          </cell>
        </row>
        <row r="345">
          <cell r="A345">
            <v>10292</v>
          </cell>
          <cell r="B345" t="str">
            <v>Elvaro LTD.</v>
          </cell>
          <cell r="C345" t="str">
            <v>CY</v>
          </cell>
          <cell r="D345">
            <v>99999</v>
          </cell>
          <cell r="E345">
            <v>5234</v>
          </cell>
          <cell r="F345">
            <v>73</v>
          </cell>
          <cell r="G345">
            <v>5</v>
          </cell>
        </row>
        <row r="346">
          <cell r="A346">
            <v>10293</v>
          </cell>
          <cell r="B346" t="str">
            <v xml:space="preserve">QUIVERDA LIMITED </v>
          </cell>
          <cell r="C346" t="str">
            <v>CY</v>
          </cell>
          <cell r="D346">
            <v>66000</v>
          </cell>
          <cell r="E346">
            <v>7044</v>
          </cell>
          <cell r="F346">
            <v>72</v>
          </cell>
          <cell r="G346">
            <v>4</v>
          </cell>
        </row>
        <row r="347">
          <cell r="A347">
            <v>10294</v>
          </cell>
          <cell r="B347" t="str">
            <v>Městská část Praha 22</v>
          </cell>
          <cell r="C347" t="str">
            <v>CZ</v>
          </cell>
          <cell r="D347">
            <v>84000</v>
          </cell>
          <cell r="E347">
            <v>5020</v>
          </cell>
          <cell r="F347">
            <v>20</v>
          </cell>
          <cell r="G347">
            <v>2</v>
          </cell>
        </row>
        <row r="348">
          <cell r="A348">
            <v>10295</v>
          </cell>
          <cell r="B348" t="str">
            <v>RP Capital UK Limited</v>
          </cell>
          <cell r="C348" t="str">
            <v>GB</v>
          </cell>
          <cell r="D348">
            <v>66000</v>
          </cell>
          <cell r="E348">
            <v>5060</v>
          </cell>
          <cell r="F348">
            <v>72</v>
          </cell>
          <cell r="G348">
            <v>4</v>
          </cell>
        </row>
        <row r="349">
          <cell r="A349">
            <v>10296</v>
          </cell>
          <cell r="B349" t="str">
            <v>IFC (International Finance Corporation)</v>
          </cell>
          <cell r="C349" t="str">
            <v>US</v>
          </cell>
          <cell r="D349">
            <v>66000</v>
          </cell>
          <cell r="E349">
            <v>7045</v>
          </cell>
          <cell r="F349">
            <v>72</v>
          </cell>
          <cell r="G349">
            <v>4</v>
          </cell>
        </row>
        <row r="350">
          <cell r="A350">
            <v>10297</v>
          </cell>
          <cell r="B350" t="str">
            <v>RP Capital Advisors Inc</v>
          </cell>
          <cell r="C350" t="str">
            <v>US</v>
          </cell>
          <cell r="D350">
            <v>66000</v>
          </cell>
          <cell r="E350">
            <v>5060</v>
          </cell>
          <cell r="F350">
            <v>72</v>
          </cell>
          <cell r="G350">
            <v>4</v>
          </cell>
        </row>
        <row r="351">
          <cell r="A351">
            <v>10298</v>
          </cell>
          <cell r="B351" t="str">
            <v>RP Capital Cayman Limited</v>
          </cell>
          <cell r="C351" t="str">
            <v>KY</v>
          </cell>
          <cell r="D351">
            <v>66000</v>
          </cell>
          <cell r="E351">
            <v>5060</v>
          </cell>
          <cell r="F351">
            <v>72</v>
          </cell>
          <cell r="G351">
            <v>4</v>
          </cell>
        </row>
        <row r="352">
          <cell r="A352">
            <v>10299</v>
          </cell>
          <cell r="B352" t="str">
            <v>RusHydro</v>
          </cell>
          <cell r="C352" t="str">
            <v>RU</v>
          </cell>
          <cell r="D352">
            <v>35000</v>
          </cell>
          <cell r="E352">
            <v>7046</v>
          </cell>
          <cell r="F352">
            <v>73</v>
          </cell>
          <cell r="G352">
            <v>5</v>
          </cell>
        </row>
        <row r="353">
          <cell r="A353">
            <v>10300</v>
          </cell>
          <cell r="B353" t="str">
            <v>Russian Railways (RZD)</v>
          </cell>
          <cell r="C353" t="str">
            <v>RU</v>
          </cell>
          <cell r="D353">
            <v>49000</v>
          </cell>
          <cell r="E353">
            <v>7047</v>
          </cell>
          <cell r="F353">
            <v>73</v>
          </cell>
          <cell r="G353">
            <v>5</v>
          </cell>
        </row>
        <row r="354">
          <cell r="A354">
            <v>10301</v>
          </cell>
          <cell r="B354" t="str">
            <v>KOMMUNALKREDIT AG</v>
          </cell>
          <cell r="C354" t="str">
            <v>AT</v>
          </cell>
          <cell r="D354">
            <v>64000</v>
          </cell>
          <cell r="E354">
            <v>5100</v>
          </cell>
          <cell r="F354">
            <v>60</v>
          </cell>
          <cell r="G354">
            <v>3</v>
          </cell>
        </row>
        <row r="355">
          <cell r="A355">
            <v>10302</v>
          </cell>
          <cell r="B355" t="str">
            <v>RWE AG</v>
          </cell>
          <cell r="C355" t="str">
            <v>DE</v>
          </cell>
          <cell r="D355">
            <v>35000</v>
          </cell>
          <cell r="E355">
            <v>5063</v>
          </cell>
          <cell r="F355">
            <v>73</v>
          </cell>
          <cell r="G355">
            <v>5</v>
          </cell>
        </row>
        <row r="356">
          <cell r="A356">
            <v>10303</v>
          </cell>
          <cell r="B356" t="str">
            <v>FSK EES (Federal Grid Company of Unified Energy System)</v>
          </cell>
          <cell r="C356" t="str">
            <v>RU</v>
          </cell>
          <cell r="D356">
            <v>35000</v>
          </cell>
          <cell r="E356">
            <v>7048</v>
          </cell>
          <cell r="F356">
            <v>73</v>
          </cell>
          <cell r="G356">
            <v>5</v>
          </cell>
        </row>
        <row r="357">
          <cell r="A357">
            <v>10304</v>
          </cell>
          <cell r="B357" t="str">
            <v>DNB Bank ASA</v>
          </cell>
          <cell r="C357" t="str">
            <v>NO</v>
          </cell>
          <cell r="D357">
            <v>64000</v>
          </cell>
          <cell r="E357">
            <v>5065</v>
          </cell>
          <cell r="F357">
            <v>72</v>
          </cell>
          <cell r="G357">
            <v>4</v>
          </cell>
        </row>
        <row r="358">
          <cell r="A358">
            <v>10305</v>
          </cell>
          <cell r="B358" t="str">
            <v>Elvis-Telecom St. Petersburg (SPb Telekom)</v>
          </cell>
          <cell r="C358" t="str">
            <v>RU</v>
          </cell>
          <cell r="D358">
            <v>61000</v>
          </cell>
          <cell r="E358">
            <v>7049</v>
          </cell>
          <cell r="F358">
            <v>73</v>
          </cell>
          <cell r="G358">
            <v>5</v>
          </cell>
        </row>
        <row r="359">
          <cell r="A359">
            <v>10306</v>
          </cell>
          <cell r="B359" t="str">
            <v>NLMK</v>
          </cell>
          <cell r="C359" t="str">
            <v>RU</v>
          </cell>
          <cell r="D359">
            <v>24000</v>
          </cell>
          <cell r="E359">
            <v>7050</v>
          </cell>
          <cell r="F359">
            <v>73</v>
          </cell>
          <cell r="G359">
            <v>5</v>
          </cell>
        </row>
        <row r="360">
          <cell r="A360">
            <v>10307</v>
          </cell>
          <cell r="B360" t="str">
            <v>OJSC Enel OGK-5</v>
          </cell>
          <cell r="C360" t="str">
            <v>RU</v>
          </cell>
          <cell r="D360">
            <v>35000</v>
          </cell>
          <cell r="E360">
            <v>7051</v>
          </cell>
          <cell r="F360">
            <v>73</v>
          </cell>
          <cell r="G360">
            <v>5</v>
          </cell>
        </row>
        <row r="361">
          <cell r="A361">
            <v>10308</v>
          </cell>
          <cell r="B361" t="str">
            <v>HSBC Bank (RR), LLC</v>
          </cell>
          <cell r="C361" t="str">
            <v>RU</v>
          </cell>
          <cell r="D361">
            <v>64000</v>
          </cell>
          <cell r="E361">
            <v>5012</v>
          </cell>
          <cell r="F361">
            <v>72</v>
          </cell>
          <cell r="G361">
            <v>4</v>
          </cell>
        </row>
        <row r="362">
          <cell r="A362">
            <v>10309</v>
          </cell>
          <cell r="B362" t="str">
            <v>KIT Finance Investment bank (OJSC)</v>
          </cell>
          <cell r="C362" t="str">
            <v>RU</v>
          </cell>
          <cell r="D362">
            <v>64000</v>
          </cell>
          <cell r="E362">
            <v>5045</v>
          </cell>
          <cell r="F362">
            <v>72</v>
          </cell>
          <cell r="G362">
            <v>4</v>
          </cell>
        </row>
        <row r="363">
          <cell r="A363">
            <v>10310</v>
          </cell>
          <cell r="B363" t="str">
            <v>Krasnojarskij kraj</v>
          </cell>
          <cell r="C363" t="str">
            <v>RU</v>
          </cell>
          <cell r="D363">
            <v>84000</v>
          </cell>
          <cell r="E363">
            <v>7052</v>
          </cell>
          <cell r="F363">
            <v>20</v>
          </cell>
          <cell r="G363">
            <v>2</v>
          </cell>
        </row>
        <row r="364">
          <cell r="A364">
            <v>10311</v>
          </cell>
          <cell r="B364" t="str">
            <v>Deutsche Bank, LLC</v>
          </cell>
          <cell r="C364" t="str">
            <v>RU</v>
          </cell>
          <cell r="D364">
            <v>64000</v>
          </cell>
          <cell r="E364">
            <v>5008</v>
          </cell>
          <cell r="F364">
            <v>72</v>
          </cell>
          <cell r="G364">
            <v>4</v>
          </cell>
        </row>
        <row r="365">
          <cell r="A365">
            <v>10312</v>
          </cell>
          <cell r="B365" t="str">
            <v>Citco Bank Nederland N.V.</v>
          </cell>
          <cell r="C365" t="str">
            <v>NL</v>
          </cell>
          <cell r="D365">
            <v>64000</v>
          </cell>
          <cell r="E365">
            <v>5061</v>
          </cell>
          <cell r="F365">
            <v>60</v>
          </cell>
          <cell r="G365">
            <v>3</v>
          </cell>
        </row>
        <row r="366">
          <cell r="A366">
            <v>10313</v>
          </cell>
          <cell r="B366" t="str">
            <v>Bank Troika Dialog, CJSC</v>
          </cell>
          <cell r="C366" t="str">
            <v>RU</v>
          </cell>
          <cell r="D366">
            <v>64000</v>
          </cell>
          <cell r="E366">
            <v>5047</v>
          </cell>
          <cell r="F366">
            <v>72</v>
          </cell>
          <cell r="G366">
            <v>4</v>
          </cell>
        </row>
        <row r="367">
          <cell r="A367">
            <v>10314</v>
          </cell>
          <cell r="B367" t="str">
            <v>Republic of Komi</v>
          </cell>
          <cell r="C367" t="str">
            <v>RU</v>
          </cell>
          <cell r="D367">
            <v>84000</v>
          </cell>
          <cell r="E367">
            <v>7053</v>
          </cell>
          <cell r="F367">
            <v>20</v>
          </cell>
          <cell r="G367">
            <v>2</v>
          </cell>
        </row>
        <row r="368">
          <cell r="A368">
            <v>10315</v>
          </cell>
          <cell r="B368" t="str">
            <v>Gazprom Neft</v>
          </cell>
          <cell r="C368" t="str">
            <v>RU</v>
          </cell>
          <cell r="D368">
            <v>6000</v>
          </cell>
          <cell r="E368">
            <v>5129</v>
          </cell>
          <cell r="F368">
            <v>73</v>
          </cell>
          <cell r="G368">
            <v>5</v>
          </cell>
        </row>
        <row r="369">
          <cell r="A369">
            <v>10316</v>
          </cell>
          <cell r="B369" t="str">
            <v>Russian Federation</v>
          </cell>
          <cell r="C369" t="str">
            <v>RU</v>
          </cell>
          <cell r="D369">
            <v>84000</v>
          </cell>
          <cell r="E369">
            <v>5068</v>
          </cell>
          <cell r="F369">
            <v>10</v>
          </cell>
          <cell r="G369">
            <v>2</v>
          </cell>
        </row>
        <row r="370">
          <cell r="A370">
            <v>10317</v>
          </cell>
          <cell r="B370" t="str">
            <v>VEB-Leasing, JSC</v>
          </cell>
          <cell r="C370" t="str">
            <v>RU</v>
          </cell>
          <cell r="D370">
            <v>64000</v>
          </cell>
          <cell r="E370">
            <v>6423</v>
          </cell>
          <cell r="F370">
            <v>72</v>
          </cell>
          <cell r="G370">
            <v>4</v>
          </cell>
        </row>
        <row r="371">
          <cell r="A371">
            <v>10318</v>
          </cell>
          <cell r="B371" t="str">
            <v>Khanty-Mansiysk Bank Otritie, OJSC</v>
          </cell>
          <cell r="C371" t="str">
            <v>RU</v>
          </cell>
          <cell r="D371">
            <v>64000</v>
          </cell>
          <cell r="E371">
            <v>5239</v>
          </cell>
          <cell r="F371">
            <v>72</v>
          </cell>
          <cell r="G371">
            <v>4</v>
          </cell>
        </row>
        <row r="372">
          <cell r="A372">
            <v>10319</v>
          </cell>
          <cell r="B372" t="str">
            <v>Urban Karel, JUDr.</v>
          </cell>
          <cell r="C372" t="str">
            <v>CZ</v>
          </cell>
          <cell r="D372">
            <v>69000</v>
          </cell>
          <cell r="E372">
            <v>0</v>
          </cell>
          <cell r="F372">
            <v>80</v>
          </cell>
          <cell r="G372">
            <v>6</v>
          </cell>
        </row>
        <row r="373">
          <cell r="A373">
            <v>10320</v>
          </cell>
          <cell r="B373" t="str">
            <v>Nizhny Novgorod Region</v>
          </cell>
          <cell r="C373" t="str">
            <v>RU</v>
          </cell>
          <cell r="D373">
            <v>84000</v>
          </cell>
          <cell r="E373">
            <v>7054</v>
          </cell>
          <cell r="F373">
            <v>20</v>
          </cell>
          <cell r="G373">
            <v>2</v>
          </cell>
        </row>
        <row r="374">
          <cell r="A374">
            <v>10321</v>
          </cell>
          <cell r="B374" t="str">
            <v>VEB Leasing Invest Ltd.</v>
          </cell>
          <cell r="C374" t="str">
            <v>IR</v>
          </cell>
          <cell r="D374">
            <v>64000</v>
          </cell>
          <cell r="E374">
            <v>6423</v>
          </cell>
          <cell r="F374">
            <v>72</v>
          </cell>
          <cell r="G374">
            <v>4</v>
          </cell>
        </row>
        <row r="375">
          <cell r="A375">
            <v>10322</v>
          </cell>
          <cell r="B375" t="str">
            <v>Tatneft</v>
          </cell>
          <cell r="C375" t="str">
            <v>RU</v>
          </cell>
          <cell r="D375">
            <v>6000</v>
          </cell>
          <cell r="E375">
            <v>5667</v>
          </cell>
          <cell r="F375">
            <v>73</v>
          </cell>
          <cell r="G375">
            <v>5</v>
          </cell>
        </row>
        <row r="376">
          <cell r="A376">
            <v>10323</v>
          </cell>
          <cell r="B376" t="str">
            <v>Lighthouse Capital Partners</v>
          </cell>
          <cell r="C376" t="str">
            <v>RU</v>
          </cell>
          <cell r="D376">
            <v>64000</v>
          </cell>
          <cell r="E376">
            <v>7055</v>
          </cell>
          <cell r="F376">
            <v>72</v>
          </cell>
          <cell r="G376">
            <v>4</v>
          </cell>
        </row>
        <row r="377">
          <cell r="A377">
            <v>10324</v>
          </cell>
          <cell r="B377" t="str">
            <v>GE Money Bank, CJSC</v>
          </cell>
          <cell r="C377" t="str">
            <v>RU</v>
          </cell>
          <cell r="D377">
            <v>64000</v>
          </cell>
          <cell r="E377">
            <v>5011</v>
          </cell>
          <cell r="F377">
            <v>72</v>
          </cell>
          <cell r="G377">
            <v>4</v>
          </cell>
        </row>
        <row r="378">
          <cell r="A378">
            <v>10325</v>
          </cell>
          <cell r="B378" t="str">
            <v>Meteoluk</v>
          </cell>
          <cell r="C378" t="str">
            <v>RU</v>
          </cell>
          <cell r="D378">
            <v>68000</v>
          </cell>
          <cell r="E378">
            <v>7056</v>
          </cell>
          <cell r="F378">
            <v>73</v>
          </cell>
          <cell r="G378">
            <v>5</v>
          </cell>
        </row>
        <row r="379">
          <cell r="A379">
            <v>10326</v>
          </cell>
          <cell r="B379" t="str">
            <v>Raiffeisenbank a.s.</v>
          </cell>
          <cell r="C379" t="str">
            <v>CZ</v>
          </cell>
          <cell r="D379">
            <v>64000</v>
          </cell>
          <cell r="E379">
            <v>5026</v>
          </cell>
          <cell r="F379">
            <v>60</v>
          </cell>
          <cell r="G379">
            <v>3</v>
          </cell>
        </row>
        <row r="380">
          <cell r="A380">
            <v>10327</v>
          </cell>
          <cell r="B380" t="str">
            <v>Severstal, JSC</v>
          </cell>
          <cell r="C380" t="str">
            <v>RU</v>
          </cell>
          <cell r="D380">
            <v>30000</v>
          </cell>
          <cell r="E380">
            <v>6215</v>
          </cell>
          <cell r="F380">
            <v>73</v>
          </cell>
          <cell r="G380">
            <v>5</v>
          </cell>
        </row>
        <row r="381">
          <cell r="A381">
            <v>10328</v>
          </cell>
          <cell r="B381" t="str">
            <v>Citibank N.A., London Branch</v>
          </cell>
          <cell r="C381" t="str">
            <v>GB</v>
          </cell>
          <cell r="D381">
            <v>64000</v>
          </cell>
          <cell r="E381">
            <v>5003</v>
          </cell>
          <cell r="F381">
            <v>60</v>
          </cell>
          <cell r="G381">
            <v>3</v>
          </cell>
        </row>
        <row r="382">
          <cell r="A382">
            <v>10329</v>
          </cell>
          <cell r="B382" t="str">
            <v>PKN ORLEN S.A.</v>
          </cell>
          <cell r="C382" t="str">
            <v>PL</v>
          </cell>
          <cell r="D382">
            <v>19000</v>
          </cell>
          <cell r="E382">
            <v>5019</v>
          </cell>
          <cell r="F382">
            <v>73</v>
          </cell>
          <cell r="G382">
            <v>5</v>
          </cell>
        </row>
        <row r="383">
          <cell r="A383">
            <v>10330</v>
          </cell>
          <cell r="B383" t="str">
            <v>J.P. Morgan Securities PLC</v>
          </cell>
          <cell r="C383" t="str">
            <v>GB</v>
          </cell>
          <cell r="D383">
            <v>64000</v>
          </cell>
          <cell r="E383">
            <v>5015</v>
          </cell>
          <cell r="F383">
            <v>60</v>
          </cell>
          <cell r="G383">
            <v>3</v>
          </cell>
        </row>
        <row r="384">
          <cell r="A384">
            <v>10331</v>
          </cell>
          <cell r="B384" t="str">
            <v>Generali penzijní společnost a. s.</v>
          </cell>
          <cell r="C384" t="str">
            <v>CZ</v>
          </cell>
          <cell r="D384">
            <v>65000</v>
          </cell>
          <cell r="E384">
            <v>5311</v>
          </cell>
          <cell r="F384">
            <v>71</v>
          </cell>
          <cell r="G384">
            <v>4</v>
          </cell>
        </row>
        <row r="385">
          <cell r="A385">
            <v>10332</v>
          </cell>
          <cell r="B385" t="str">
            <v>Hua Xia Bank Co. Limited</v>
          </cell>
          <cell r="C385" t="str">
            <v>CN</v>
          </cell>
          <cell r="D385">
            <v>64000</v>
          </cell>
          <cell r="E385">
            <v>7069</v>
          </cell>
          <cell r="F385">
            <v>60</v>
          </cell>
          <cell r="G385">
            <v>3</v>
          </cell>
        </row>
        <row r="386">
          <cell r="A386">
            <v>10333</v>
          </cell>
          <cell r="B386" t="str">
            <v>Alfa MTN Invest Ltd.</v>
          </cell>
          <cell r="C386" t="str">
            <v>CY</v>
          </cell>
          <cell r="D386">
            <v>64000</v>
          </cell>
          <cell r="E386">
            <v>5044</v>
          </cell>
          <cell r="F386">
            <v>72</v>
          </cell>
          <cell r="G386">
            <v>4</v>
          </cell>
        </row>
        <row r="387">
          <cell r="A387">
            <v>10334</v>
          </cell>
          <cell r="B387" t="str">
            <v>Spolek pro chemickou a hutní výrobu, akciová společnost</v>
          </cell>
          <cell r="C387" t="str">
            <v>CZ</v>
          </cell>
          <cell r="D387">
            <v>20000</v>
          </cell>
          <cell r="E387">
            <v>5106</v>
          </cell>
          <cell r="F387">
            <v>73</v>
          </cell>
          <cell r="G387">
            <v>5</v>
          </cell>
        </row>
        <row r="388">
          <cell r="A388">
            <v>10335</v>
          </cell>
          <cell r="B388" t="str">
            <v>ANTHEMONA LLC</v>
          </cell>
          <cell r="C388" t="str">
            <v>RU</v>
          </cell>
          <cell r="D388">
            <v>70000</v>
          </cell>
          <cell r="E388">
            <v>7057</v>
          </cell>
          <cell r="F388">
            <v>73</v>
          </cell>
          <cell r="G388">
            <v>5</v>
          </cell>
        </row>
        <row r="389">
          <cell r="A389">
            <v>10336</v>
          </cell>
          <cell r="B389" t="str">
            <v>Buzzing Lines s.r.o.</v>
          </cell>
          <cell r="C389" t="str">
            <v>CZ</v>
          </cell>
          <cell r="D389">
            <v>35000</v>
          </cell>
          <cell r="E389">
            <v>7058</v>
          </cell>
          <cell r="F389">
            <v>73</v>
          </cell>
          <cell r="G389">
            <v>5</v>
          </cell>
        </row>
        <row r="390">
          <cell r="A390">
            <v>10337</v>
          </cell>
          <cell r="B390" t="str">
            <v>OZT-Obchodní zařízení Toužim, a.s.</v>
          </cell>
          <cell r="C390" t="str">
            <v>CZ</v>
          </cell>
          <cell r="D390">
            <v>31000</v>
          </cell>
          <cell r="E390">
            <v>7059</v>
          </cell>
          <cell r="F390">
            <v>73</v>
          </cell>
          <cell r="G390">
            <v>5</v>
          </cell>
        </row>
        <row r="391">
          <cell r="A391">
            <v>10338</v>
          </cell>
          <cell r="B391" t="str">
            <v>Principal engineering s.r.o.</v>
          </cell>
          <cell r="C391" t="str">
            <v>CZ</v>
          </cell>
          <cell r="D391">
            <v>68000</v>
          </cell>
          <cell r="E391">
            <v>7060</v>
          </cell>
          <cell r="F391">
            <v>73</v>
          </cell>
          <cell r="G391">
            <v>5</v>
          </cell>
        </row>
        <row r="392">
          <cell r="A392">
            <v>10339</v>
          </cell>
          <cell r="B392" t="str">
            <v>IPRA CZ, spol. s r.o.</v>
          </cell>
          <cell r="C392" t="str">
            <v>CZ</v>
          </cell>
          <cell r="D392">
            <v>46000</v>
          </cell>
          <cell r="E392">
            <v>7061</v>
          </cell>
          <cell r="F392">
            <v>73</v>
          </cell>
          <cell r="G392">
            <v>5</v>
          </cell>
        </row>
        <row r="393">
          <cell r="A393">
            <v>10340</v>
          </cell>
          <cell r="B393" t="str">
            <v>NOVALAND GROUP s.r.o.</v>
          </cell>
          <cell r="C393" t="str">
            <v>CZ</v>
          </cell>
          <cell r="D393">
            <v>68000</v>
          </cell>
          <cell r="E393">
            <v>7062</v>
          </cell>
          <cell r="F393">
            <v>73</v>
          </cell>
          <cell r="G393">
            <v>5</v>
          </cell>
        </row>
        <row r="394">
          <cell r="A394">
            <v>10341</v>
          </cell>
          <cell r="B394" t="str">
            <v>MAC group s.r.o.</v>
          </cell>
          <cell r="C394" t="str">
            <v>CZ</v>
          </cell>
          <cell r="D394">
            <v>68000</v>
          </cell>
          <cell r="E394">
            <v>7063</v>
          </cell>
          <cell r="F394">
            <v>73</v>
          </cell>
          <cell r="G394">
            <v>5</v>
          </cell>
        </row>
        <row r="395">
          <cell r="A395">
            <v>10342</v>
          </cell>
          <cell r="B395" t="str">
            <v>Louren Hotel Management, s.r.o.</v>
          </cell>
          <cell r="C395" t="str">
            <v>CZ</v>
          </cell>
          <cell r="D395">
            <v>55000</v>
          </cell>
          <cell r="E395">
            <v>6577</v>
          </cell>
          <cell r="F395">
            <v>73</v>
          </cell>
          <cell r="G395">
            <v>5</v>
          </cell>
        </row>
        <row r="396">
          <cell r="A396">
            <v>10343</v>
          </cell>
          <cell r="B396" t="str">
            <v>MOL Hungarian Oil and Gas PLC</v>
          </cell>
          <cell r="C396" t="str">
            <v>HU</v>
          </cell>
          <cell r="D396">
            <v>6000</v>
          </cell>
          <cell r="E396">
            <v>5250</v>
          </cell>
          <cell r="F396">
            <v>73</v>
          </cell>
          <cell r="G396">
            <v>5</v>
          </cell>
        </row>
        <row r="397">
          <cell r="A397">
            <v>10344</v>
          </cell>
          <cell r="B397" t="str">
            <v>ROKSAL s.r.o.</v>
          </cell>
          <cell r="C397" t="str">
            <v>CZ</v>
          </cell>
          <cell r="D397">
            <v>68000</v>
          </cell>
          <cell r="E397">
            <v>7065</v>
          </cell>
          <cell r="F397">
            <v>73</v>
          </cell>
          <cell r="G397">
            <v>5</v>
          </cell>
        </row>
        <row r="398">
          <cell r="A398">
            <v>10345</v>
          </cell>
          <cell r="B398" t="str">
            <v>NIKA MIR s.r.o.</v>
          </cell>
          <cell r="C398" t="str">
            <v>CZ</v>
          </cell>
          <cell r="D398">
            <v>68000</v>
          </cell>
          <cell r="E398">
            <v>7066</v>
          </cell>
          <cell r="F398">
            <v>73</v>
          </cell>
          <cell r="G398">
            <v>5</v>
          </cell>
        </row>
        <row r="399">
          <cell r="A399">
            <v>10346</v>
          </cell>
          <cell r="B399" t="str">
            <v>MMC Norilsk Nickel, OJSC</v>
          </cell>
          <cell r="C399" t="str">
            <v>RU</v>
          </cell>
          <cell r="D399">
            <v>7000</v>
          </cell>
          <cell r="E399">
            <v>5252</v>
          </cell>
          <cell r="F399">
            <v>73</v>
          </cell>
          <cell r="G399">
            <v>5</v>
          </cell>
        </row>
        <row r="400">
          <cell r="A400">
            <v>10347</v>
          </cell>
          <cell r="B400" t="str">
            <v>MPS Gradior s.r.o.</v>
          </cell>
          <cell r="C400" t="str">
            <v>CZ</v>
          </cell>
          <cell r="D400">
            <v>71000</v>
          </cell>
          <cell r="E400">
            <v>7067</v>
          </cell>
          <cell r="F400">
            <v>73</v>
          </cell>
          <cell r="G400">
            <v>5</v>
          </cell>
        </row>
        <row r="401">
          <cell r="A401">
            <v>10348</v>
          </cell>
          <cell r="B401" t="str">
            <v>INEKON GENERAL s.r.o.</v>
          </cell>
          <cell r="C401" t="str">
            <v>CZ</v>
          </cell>
          <cell r="D401">
            <v>45000</v>
          </cell>
          <cell r="E401">
            <v>7068</v>
          </cell>
          <cell r="F401">
            <v>73</v>
          </cell>
          <cell r="G401">
            <v>5</v>
          </cell>
        </row>
        <row r="402">
          <cell r="A402">
            <v>10349</v>
          </cell>
          <cell r="B402" t="str">
            <v>Aeroflot, JSC</v>
          </cell>
          <cell r="C402" t="str">
            <v>RU</v>
          </cell>
          <cell r="D402">
            <v>51000</v>
          </cell>
          <cell r="E402">
            <v>7070</v>
          </cell>
          <cell r="F402">
            <v>73</v>
          </cell>
          <cell r="G402">
            <v>5</v>
          </cell>
        </row>
        <row r="403">
          <cell r="A403">
            <v>10350</v>
          </cell>
          <cell r="B403" t="str">
            <v>Swedbank AB</v>
          </cell>
          <cell r="C403" t="str">
            <v>RU</v>
          </cell>
          <cell r="D403">
            <v>64000</v>
          </cell>
          <cell r="E403">
            <v>5810</v>
          </cell>
          <cell r="F403">
            <v>72</v>
          </cell>
          <cell r="G403">
            <v>4</v>
          </cell>
        </row>
        <row r="404">
          <cell r="A404">
            <v>10351</v>
          </cell>
          <cell r="B404" t="str">
            <v>Sverdlovskaya oblast</v>
          </cell>
          <cell r="C404" t="str">
            <v>RU</v>
          </cell>
          <cell r="D404">
            <v>84000</v>
          </cell>
          <cell r="E404">
            <v>7071</v>
          </cell>
          <cell r="F404">
            <v>20</v>
          </cell>
          <cell r="G404">
            <v>2</v>
          </cell>
        </row>
        <row r="405">
          <cell r="A405">
            <v>10352</v>
          </cell>
          <cell r="B405" t="str">
            <v>Republic of Karelia</v>
          </cell>
          <cell r="C405" t="str">
            <v>RU</v>
          </cell>
          <cell r="D405">
            <v>84000</v>
          </cell>
          <cell r="E405">
            <v>7072</v>
          </cell>
          <cell r="F405">
            <v>20</v>
          </cell>
          <cell r="G405">
            <v>2</v>
          </cell>
        </row>
        <row r="406">
          <cell r="A406">
            <v>10353</v>
          </cell>
          <cell r="B406" t="str">
            <v>IDGC Holding, JSC (Russian Grids; Rossiyskie sety)</v>
          </cell>
          <cell r="C406" t="str">
            <v>RU</v>
          </cell>
          <cell r="D406">
            <v>35000</v>
          </cell>
          <cell r="E406">
            <v>7073</v>
          </cell>
          <cell r="F406">
            <v>73</v>
          </cell>
          <cell r="G406">
            <v>5</v>
          </cell>
        </row>
        <row r="407">
          <cell r="A407">
            <v>10354</v>
          </cell>
          <cell r="B407" t="str">
            <v>Raspadskaya, OJSC</v>
          </cell>
          <cell r="C407" t="str">
            <v>RU</v>
          </cell>
          <cell r="D407">
            <v>7000</v>
          </cell>
          <cell r="E407">
            <v>7074</v>
          </cell>
          <cell r="F407">
            <v>73</v>
          </cell>
          <cell r="G407">
            <v>5</v>
          </cell>
        </row>
        <row r="408">
          <cell r="A408">
            <v>10355</v>
          </cell>
          <cell r="B408" t="str">
            <v>Evraz Group SA</v>
          </cell>
          <cell r="C408" t="str">
            <v>LU</v>
          </cell>
          <cell r="D408">
            <v>7000</v>
          </cell>
          <cell r="E408">
            <v>5257</v>
          </cell>
          <cell r="F408">
            <v>73</v>
          </cell>
          <cell r="G408">
            <v>5</v>
          </cell>
        </row>
        <row r="409">
          <cell r="A409">
            <v>10356</v>
          </cell>
          <cell r="B409" t="str">
            <v>Novozámský Vít, JUDr.</v>
          </cell>
          <cell r="C409" t="str">
            <v>CZ</v>
          </cell>
          <cell r="D409">
            <v>69000</v>
          </cell>
          <cell r="E409">
            <v>0</v>
          </cell>
          <cell r="F409">
            <v>80</v>
          </cell>
          <cell r="G409">
            <v>6</v>
          </cell>
        </row>
        <row r="410">
          <cell r="A410">
            <v>10357</v>
          </cell>
          <cell r="B410" t="str">
            <v>Home Credit a.s.</v>
          </cell>
          <cell r="C410" t="str">
            <v>CZ</v>
          </cell>
          <cell r="D410">
            <v>64000</v>
          </cell>
          <cell r="E410">
            <v>5241</v>
          </cell>
          <cell r="F410">
            <v>72</v>
          </cell>
          <cell r="G410">
            <v>4</v>
          </cell>
        </row>
        <row r="411">
          <cell r="A411">
            <v>10358</v>
          </cell>
          <cell r="B411" t="str">
            <v>ECM Real Estate Investments A.G.</v>
          </cell>
          <cell r="C411" t="str">
            <v>LU</v>
          </cell>
          <cell r="D411">
            <v>68000</v>
          </cell>
          <cell r="E411">
            <v>5013</v>
          </cell>
          <cell r="F411">
            <v>73</v>
          </cell>
          <cell r="G411">
            <v>5</v>
          </cell>
        </row>
        <row r="412">
          <cell r="A412">
            <v>10359</v>
          </cell>
          <cell r="B412" t="str">
            <v>Inter rao</v>
          </cell>
          <cell r="C412" t="str">
            <v>RU</v>
          </cell>
          <cell r="D412">
            <v>35000</v>
          </cell>
          <cell r="E412">
            <v>5091</v>
          </cell>
          <cell r="F412">
            <v>73</v>
          </cell>
          <cell r="G412">
            <v>5</v>
          </cell>
        </row>
        <row r="413">
          <cell r="A413">
            <v>10360</v>
          </cell>
          <cell r="B413" t="str">
            <v>Goldman Sachs International</v>
          </cell>
          <cell r="C413" t="str">
            <v>GB</v>
          </cell>
          <cell r="D413">
            <v>64000</v>
          </cell>
          <cell r="E413">
            <v>5034</v>
          </cell>
          <cell r="F413">
            <v>60</v>
          </cell>
          <cell r="G413">
            <v>3</v>
          </cell>
        </row>
        <row r="414">
          <cell r="A414">
            <v>10361</v>
          </cell>
          <cell r="B414" t="str">
            <v>TMK, OAO (Trubnaya Metallurgicheskaya Kompaniya; Pipe Metallurgical Company OJSC)</v>
          </cell>
          <cell r="C414" t="str">
            <v>RU</v>
          </cell>
          <cell r="D414">
            <v>25000</v>
          </cell>
          <cell r="E414">
            <v>5213</v>
          </cell>
          <cell r="F414">
            <v>73</v>
          </cell>
          <cell r="G414">
            <v>5</v>
          </cell>
        </row>
        <row r="415">
          <cell r="A415">
            <v>10362</v>
          </cell>
          <cell r="B415" t="str">
            <v>InvestCapitalBank (IKB)</v>
          </cell>
          <cell r="C415" t="str">
            <v>RU</v>
          </cell>
          <cell r="D415">
            <v>64000</v>
          </cell>
          <cell r="E415">
            <v>5210</v>
          </cell>
          <cell r="F415">
            <v>72</v>
          </cell>
          <cell r="G415">
            <v>4</v>
          </cell>
        </row>
        <row r="416">
          <cell r="A416">
            <v>10363</v>
          </cell>
          <cell r="B416" t="str">
            <v>Sirius Emerging Equity Fund Public Limited Company</v>
          </cell>
          <cell r="C416" t="str">
            <v>IE</v>
          </cell>
          <cell r="D416">
            <v>64000</v>
          </cell>
          <cell r="E416">
            <v>5273</v>
          </cell>
          <cell r="F416">
            <v>90</v>
          </cell>
          <cell r="G416">
            <v>4</v>
          </cell>
        </row>
        <row r="417">
          <cell r="A417">
            <v>10364</v>
          </cell>
          <cell r="B417" t="str">
            <v>TOADER GEORGE CRISTIAN</v>
          </cell>
          <cell r="C417" t="str">
            <v>RO</v>
          </cell>
          <cell r="D417">
            <v>99999</v>
          </cell>
          <cell r="E417">
            <v>5821</v>
          </cell>
          <cell r="F417">
            <v>73</v>
          </cell>
          <cell r="G417">
            <v>5</v>
          </cell>
        </row>
        <row r="418">
          <cell r="A418">
            <v>10365</v>
          </cell>
          <cell r="B418" t="str">
            <v>KAOLIN HOLDINGS LIMITED</v>
          </cell>
          <cell r="C418" t="str">
            <v>VG</v>
          </cell>
          <cell r="D418">
            <v>66000</v>
          </cell>
          <cell r="E418">
            <v>7075</v>
          </cell>
          <cell r="F418">
            <v>72</v>
          </cell>
          <cell r="G418">
            <v>4</v>
          </cell>
        </row>
        <row r="419">
          <cell r="A419">
            <v>10366</v>
          </cell>
          <cell r="B419" t="str">
            <v>GQS SERVICES LIMITED</v>
          </cell>
          <cell r="C419" t="str">
            <v>CY</v>
          </cell>
          <cell r="D419">
            <v>66000</v>
          </cell>
          <cell r="E419">
            <v>7076</v>
          </cell>
          <cell r="F419">
            <v>72</v>
          </cell>
          <cell r="G419">
            <v>4</v>
          </cell>
        </row>
        <row r="420">
          <cell r="A420">
            <v>10367</v>
          </cell>
          <cell r="B420" t="str">
            <v>Branch AO PSJ</v>
          </cell>
          <cell r="C420" t="str">
            <v>RU</v>
          </cell>
          <cell r="D420">
            <v>68000</v>
          </cell>
          <cell r="E420">
            <v>5056</v>
          </cell>
          <cell r="F420">
            <v>73</v>
          </cell>
          <cell r="G420">
            <v>5</v>
          </cell>
        </row>
        <row r="421">
          <cell r="A421">
            <v>10368</v>
          </cell>
          <cell r="B421" t="str">
            <v>Dadrin Limited</v>
          </cell>
          <cell r="C421" t="str">
            <v>CY</v>
          </cell>
          <cell r="D421">
            <v>64000</v>
          </cell>
          <cell r="E421">
            <v>7486</v>
          </cell>
          <cell r="F421">
            <v>72</v>
          </cell>
          <cell r="G421">
            <v>4</v>
          </cell>
        </row>
        <row r="422">
          <cell r="A422">
            <v>10369</v>
          </cell>
          <cell r="B422" t="str">
            <v>Natixis Bank, (CJSC)</v>
          </cell>
          <cell r="C422" t="str">
            <v>RU</v>
          </cell>
          <cell r="D422">
            <v>64000</v>
          </cell>
          <cell r="E422">
            <v>7079</v>
          </cell>
          <cell r="F422">
            <v>72</v>
          </cell>
          <cell r="G422">
            <v>4</v>
          </cell>
        </row>
        <row r="423">
          <cell r="A423">
            <v>10370</v>
          </cell>
          <cell r="B423" t="str">
            <v>VTB-Leasing Finance OOO</v>
          </cell>
          <cell r="C423" t="str">
            <v>RU</v>
          </cell>
          <cell r="D423">
            <v>64000</v>
          </cell>
          <cell r="E423">
            <v>5451</v>
          </cell>
          <cell r="F423">
            <v>72</v>
          </cell>
          <cell r="G423">
            <v>4</v>
          </cell>
        </row>
        <row r="424">
          <cell r="A424">
            <v>10371</v>
          </cell>
          <cell r="B424" t="str">
            <v>Bupa International</v>
          </cell>
          <cell r="C424" t="str">
            <v>GB</v>
          </cell>
          <cell r="D424">
            <v>86000</v>
          </cell>
          <cell r="E424">
            <v>7088</v>
          </cell>
          <cell r="F424">
            <v>73</v>
          </cell>
          <cell r="G424">
            <v>5</v>
          </cell>
        </row>
        <row r="425">
          <cell r="A425">
            <v>10372</v>
          </cell>
          <cell r="B425" t="str">
            <v>Gazprom Capital, LLC</v>
          </cell>
          <cell r="C425" t="str">
            <v>RU</v>
          </cell>
          <cell r="D425">
            <v>66000</v>
          </cell>
          <cell r="E425">
            <v>5129</v>
          </cell>
          <cell r="F425">
            <v>72</v>
          </cell>
          <cell r="G425">
            <v>4</v>
          </cell>
        </row>
        <row r="426">
          <cell r="A426">
            <v>10373</v>
          </cell>
          <cell r="B426" t="str">
            <v>Finprombank, OJSC (FPB)</v>
          </cell>
          <cell r="C426" t="str">
            <v>RU</v>
          </cell>
          <cell r="D426">
            <v>64000</v>
          </cell>
          <cell r="E426">
            <v>7080</v>
          </cell>
          <cell r="F426">
            <v>72</v>
          </cell>
          <cell r="G426">
            <v>4</v>
          </cell>
        </row>
        <row r="427">
          <cell r="A427">
            <v>10374</v>
          </cell>
          <cell r="B427" t="str">
            <v>Generali Holding Vienna AG</v>
          </cell>
          <cell r="C427" t="str">
            <v>AT</v>
          </cell>
          <cell r="D427">
            <v>65000</v>
          </cell>
          <cell r="E427">
            <v>5311</v>
          </cell>
          <cell r="F427">
            <v>71</v>
          </cell>
          <cell r="G427">
            <v>4</v>
          </cell>
        </row>
        <row r="428">
          <cell r="A428">
            <v>10375</v>
          </cell>
          <cell r="B428" t="str">
            <v>Kryazhevskikh, Elena Pavlovna</v>
          </cell>
          <cell r="C428" t="str">
            <v>RU</v>
          </cell>
          <cell r="D428">
            <v>98000</v>
          </cell>
          <cell r="E428">
            <v>0</v>
          </cell>
          <cell r="F428">
            <v>80</v>
          </cell>
          <cell r="G428">
            <v>6</v>
          </cell>
        </row>
        <row r="429">
          <cell r="A429">
            <v>10376</v>
          </cell>
          <cell r="B429" t="str">
            <v>Popov, Peter Vladimirovic</v>
          </cell>
          <cell r="C429" t="str">
            <v>RU</v>
          </cell>
          <cell r="D429">
            <v>98000</v>
          </cell>
          <cell r="E429">
            <v>0</v>
          </cell>
          <cell r="F429">
            <v>80</v>
          </cell>
          <cell r="G429">
            <v>6</v>
          </cell>
        </row>
        <row r="430">
          <cell r="A430">
            <v>10377</v>
          </cell>
          <cell r="B430" t="str">
            <v>Business Computer Center, CJSC</v>
          </cell>
          <cell r="C430" t="str">
            <v>RU</v>
          </cell>
          <cell r="D430">
            <v>61000</v>
          </cell>
          <cell r="E430">
            <v>7084</v>
          </cell>
          <cell r="F430">
            <v>73</v>
          </cell>
          <cell r="G430">
            <v>5</v>
          </cell>
        </row>
        <row r="431">
          <cell r="A431">
            <v>10378</v>
          </cell>
          <cell r="B431" t="str">
            <v>Modul-LTD, LLC</v>
          </cell>
          <cell r="C431" t="str">
            <v>RU</v>
          </cell>
          <cell r="D431">
            <v>25000</v>
          </cell>
          <cell r="E431">
            <v>6650</v>
          </cell>
          <cell r="F431">
            <v>73</v>
          </cell>
          <cell r="G431">
            <v>5</v>
          </cell>
        </row>
        <row r="432">
          <cell r="A432">
            <v>10379</v>
          </cell>
          <cell r="B432" t="str">
            <v>MontazhSpetsProekt, LLC</v>
          </cell>
          <cell r="C432" t="str">
            <v>RU</v>
          </cell>
          <cell r="D432">
            <v>33000</v>
          </cell>
          <cell r="E432">
            <v>7085</v>
          </cell>
          <cell r="F432">
            <v>73</v>
          </cell>
          <cell r="G432">
            <v>5</v>
          </cell>
        </row>
        <row r="433">
          <cell r="A433">
            <v>10380</v>
          </cell>
          <cell r="B433" t="str">
            <v>Instroy, LLC</v>
          </cell>
          <cell r="C433" t="str">
            <v>RU</v>
          </cell>
          <cell r="D433">
            <v>81000</v>
          </cell>
          <cell r="E433">
            <v>7086</v>
          </cell>
          <cell r="F433">
            <v>73</v>
          </cell>
          <cell r="G433">
            <v>5</v>
          </cell>
        </row>
        <row r="434">
          <cell r="A434">
            <v>10381</v>
          </cell>
          <cell r="B434" t="str">
            <v>Finalta Enterprises Ltd</v>
          </cell>
          <cell r="C434" t="str">
            <v>GB</v>
          </cell>
          <cell r="D434">
            <v>66000</v>
          </cell>
          <cell r="E434">
            <v>7087</v>
          </cell>
          <cell r="F434">
            <v>72</v>
          </cell>
          <cell r="G434">
            <v>4</v>
          </cell>
        </row>
        <row r="435">
          <cell r="A435">
            <v>10382</v>
          </cell>
          <cell r="B435" t="str">
            <v>Ideabank, CJSC</v>
          </cell>
          <cell r="C435" t="str">
            <v>BY</v>
          </cell>
          <cell r="D435">
            <v>66000</v>
          </cell>
          <cell r="E435">
            <v>7081</v>
          </cell>
          <cell r="F435">
            <v>72</v>
          </cell>
          <cell r="G435">
            <v>4</v>
          </cell>
        </row>
        <row r="436">
          <cell r="A436">
            <v>10383</v>
          </cell>
          <cell r="B436" t="str">
            <v>Alternative Assistance LLP</v>
          </cell>
          <cell r="C436" t="str">
            <v>KZ</v>
          </cell>
          <cell r="D436">
            <v>74000</v>
          </cell>
          <cell r="E436">
            <v>5066</v>
          </cell>
          <cell r="F436">
            <v>73</v>
          </cell>
          <cell r="G436">
            <v>5</v>
          </cell>
        </row>
        <row r="437">
          <cell r="A437">
            <v>10384</v>
          </cell>
          <cell r="B437" t="str">
            <v>VTB Bank, PJSC</v>
          </cell>
          <cell r="C437" t="str">
            <v>UA</v>
          </cell>
          <cell r="D437">
            <v>64000</v>
          </cell>
          <cell r="E437">
            <v>5451</v>
          </cell>
          <cell r="F437">
            <v>72</v>
          </cell>
          <cell r="G437">
            <v>4</v>
          </cell>
        </row>
        <row r="438">
          <cell r="A438">
            <v>10385</v>
          </cell>
          <cell r="B438" t="str">
            <v>State Savings Bank of Ukraine, JSC (Oschadbank)</v>
          </cell>
          <cell r="C438" t="str">
            <v>UA</v>
          </cell>
          <cell r="D438">
            <v>64000</v>
          </cell>
          <cell r="E438">
            <v>7083</v>
          </cell>
          <cell r="F438">
            <v>72</v>
          </cell>
          <cell r="G438">
            <v>4</v>
          </cell>
        </row>
        <row r="439">
          <cell r="A439">
            <v>10386</v>
          </cell>
          <cell r="B439" t="str">
            <v>Sberbank of Russia, OJSC</v>
          </cell>
          <cell r="C439" t="str">
            <v>UA</v>
          </cell>
          <cell r="D439">
            <v>64000</v>
          </cell>
          <cell r="E439">
            <v>5607</v>
          </cell>
          <cell r="F439">
            <v>72</v>
          </cell>
          <cell r="G439">
            <v>4</v>
          </cell>
        </row>
        <row r="440">
          <cell r="A440">
            <v>10387</v>
          </cell>
          <cell r="B440" t="str">
            <v>Credit Agricole Bank, PJSC</v>
          </cell>
          <cell r="C440" t="str">
            <v>UA</v>
          </cell>
          <cell r="D440">
            <v>64000</v>
          </cell>
          <cell r="E440">
            <v>5005</v>
          </cell>
          <cell r="F440">
            <v>72</v>
          </cell>
          <cell r="G440">
            <v>4</v>
          </cell>
        </row>
        <row r="441">
          <cell r="A441">
            <v>10388</v>
          </cell>
          <cell r="B441" t="str">
            <v>Ernst &amp; Young LLP</v>
          </cell>
          <cell r="C441" t="str">
            <v>KZ</v>
          </cell>
          <cell r="D441">
            <v>69000</v>
          </cell>
          <cell r="E441">
            <v>5411</v>
          </cell>
          <cell r="F441">
            <v>73</v>
          </cell>
          <cell r="G441">
            <v>5</v>
          </cell>
        </row>
        <row r="442">
          <cell r="A442">
            <v>10389</v>
          </cell>
          <cell r="B442" t="str">
            <v>De Reling (Dronten) B.V.</v>
          </cell>
          <cell r="C442" t="str">
            <v>NL</v>
          </cell>
          <cell r="D442">
            <v>68000</v>
          </cell>
          <cell r="E442">
            <v>7486</v>
          </cell>
          <cell r="F442">
            <v>73</v>
          </cell>
          <cell r="G442">
            <v>5</v>
          </cell>
        </row>
        <row r="443">
          <cell r="A443">
            <v>10390</v>
          </cell>
          <cell r="B443" t="str">
            <v>EusebiusBS (Arnhem) B.V.</v>
          </cell>
          <cell r="C443" t="str">
            <v>NL</v>
          </cell>
          <cell r="D443">
            <v>68000</v>
          </cell>
          <cell r="E443">
            <v>7486</v>
          </cell>
          <cell r="F443">
            <v>73</v>
          </cell>
          <cell r="G443">
            <v>5</v>
          </cell>
        </row>
        <row r="444">
          <cell r="A444">
            <v>10391</v>
          </cell>
          <cell r="B444" t="str">
            <v>Johan H (Amsterdam) B.V.</v>
          </cell>
          <cell r="C444" t="str">
            <v>NL</v>
          </cell>
          <cell r="D444">
            <v>68000</v>
          </cell>
          <cell r="E444">
            <v>7486</v>
          </cell>
          <cell r="F444">
            <v>73</v>
          </cell>
          <cell r="G444">
            <v>5</v>
          </cell>
        </row>
        <row r="445">
          <cell r="A445">
            <v>10392</v>
          </cell>
          <cell r="B445" t="str">
            <v>Karperstraat (Amsterdam) B.V.</v>
          </cell>
          <cell r="C445" t="str">
            <v>NL</v>
          </cell>
          <cell r="D445">
            <v>68000</v>
          </cell>
          <cell r="E445">
            <v>7486</v>
          </cell>
          <cell r="F445">
            <v>73</v>
          </cell>
          <cell r="G445">
            <v>5</v>
          </cell>
        </row>
        <row r="446">
          <cell r="A446">
            <v>10393</v>
          </cell>
          <cell r="B446" t="str">
            <v>LvZH (Rijswijk) B.V.</v>
          </cell>
          <cell r="C446" t="str">
            <v>NL</v>
          </cell>
          <cell r="D446">
            <v>68000</v>
          </cell>
          <cell r="E446">
            <v>7486</v>
          </cell>
          <cell r="F446">
            <v>73</v>
          </cell>
          <cell r="G446">
            <v>5</v>
          </cell>
        </row>
        <row r="447">
          <cell r="A447">
            <v>10394</v>
          </cell>
          <cell r="B447" t="str">
            <v>Maraflex Limited</v>
          </cell>
          <cell r="C447" t="str">
            <v>CY</v>
          </cell>
          <cell r="D447">
            <v>68000</v>
          </cell>
          <cell r="E447">
            <v>7486</v>
          </cell>
          <cell r="F447">
            <v>73</v>
          </cell>
          <cell r="G447">
            <v>5</v>
          </cell>
        </row>
        <row r="448">
          <cell r="A448">
            <v>10395</v>
          </cell>
          <cell r="B448" t="str">
            <v>Monchyplein (Den Haag) B.V.</v>
          </cell>
          <cell r="C448" t="str">
            <v>NL</v>
          </cell>
          <cell r="D448">
            <v>68000</v>
          </cell>
          <cell r="E448">
            <v>7486</v>
          </cell>
          <cell r="F448">
            <v>73</v>
          </cell>
          <cell r="G448">
            <v>5</v>
          </cell>
        </row>
        <row r="449">
          <cell r="A449">
            <v>10396</v>
          </cell>
          <cell r="B449" t="str">
            <v>Keps, LLC</v>
          </cell>
          <cell r="C449" t="str">
            <v>RU</v>
          </cell>
          <cell r="D449">
            <v>68000</v>
          </cell>
          <cell r="E449">
            <v>7486</v>
          </cell>
          <cell r="F449">
            <v>73</v>
          </cell>
          <cell r="G449">
            <v>5</v>
          </cell>
        </row>
        <row r="450">
          <cell r="A450">
            <v>10397</v>
          </cell>
          <cell r="B450" t="str">
            <v>Pompenburg (Rotterdam) B.V.</v>
          </cell>
          <cell r="C450" t="str">
            <v>NL</v>
          </cell>
          <cell r="D450">
            <v>68000</v>
          </cell>
          <cell r="E450">
            <v>7486</v>
          </cell>
          <cell r="F450">
            <v>73</v>
          </cell>
          <cell r="G450">
            <v>5</v>
          </cell>
        </row>
        <row r="451">
          <cell r="A451">
            <v>10398</v>
          </cell>
          <cell r="B451" t="str">
            <v>Seven Assets Holding B.V.</v>
          </cell>
          <cell r="C451" t="str">
            <v>NL</v>
          </cell>
          <cell r="D451">
            <v>64000</v>
          </cell>
          <cell r="E451">
            <v>7486</v>
          </cell>
          <cell r="F451">
            <v>72</v>
          </cell>
          <cell r="G451">
            <v>4</v>
          </cell>
        </row>
        <row r="452">
          <cell r="A452">
            <v>10399</v>
          </cell>
          <cell r="B452" t="str">
            <v>SPP Infrastructure Financing B.V.</v>
          </cell>
          <cell r="C452" t="str">
            <v>NL</v>
          </cell>
          <cell r="D452">
            <v>64000</v>
          </cell>
          <cell r="E452">
            <v>7381</v>
          </cell>
          <cell r="F452">
            <v>60</v>
          </cell>
          <cell r="G452">
            <v>3</v>
          </cell>
        </row>
        <row r="453">
          <cell r="A453">
            <v>10400</v>
          </cell>
          <cell r="B453" t="str">
            <v>SPP Infrastructure, a.s.</v>
          </cell>
          <cell r="C453" t="str">
            <v>SK</v>
          </cell>
          <cell r="D453">
            <v>46000</v>
          </cell>
          <cell r="E453">
            <v>6225</v>
          </cell>
          <cell r="F453">
            <v>73</v>
          </cell>
          <cell r="G453">
            <v>5</v>
          </cell>
        </row>
        <row r="454">
          <cell r="A454">
            <v>10401</v>
          </cell>
          <cell r="B454" t="str">
            <v>TK Permskiy, LLC</v>
          </cell>
          <cell r="C454" t="str">
            <v>RU</v>
          </cell>
          <cell r="D454">
            <v>41000</v>
          </cell>
          <cell r="E454">
            <v>7486</v>
          </cell>
          <cell r="F454">
            <v>73</v>
          </cell>
          <cell r="G454">
            <v>5</v>
          </cell>
        </row>
        <row r="455">
          <cell r="A455">
            <v>10402</v>
          </cell>
          <cell r="B455" t="str">
            <v>Tower, LLC</v>
          </cell>
          <cell r="C455" t="str">
            <v>RU</v>
          </cell>
          <cell r="D455">
            <v>41000</v>
          </cell>
          <cell r="E455">
            <v>7486</v>
          </cell>
          <cell r="F455">
            <v>73</v>
          </cell>
          <cell r="G455">
            <v>5</v>
          </cell>
        </row>
        <row r="456">
          <cell r="A456">
            <v>10403</v>
          </cell>
          <cell r="B456" t="str">
            <v>Trust-Invest, LLC</v>
          </cell>
          <cell r="C456" t="str">
            <v>RU</v>
          </cell>
          <cell r="D456">
            <v>41000</v>
          </cell>
          <cell r="E456">
            <v>7486</v>
          </cell>
          <cell r="F456">
            <v>73</v>
          </cell>
          <cell r="G456">
            <v>5</v>
          </cell>
        </row>
        <row r="457">
          <cell r="A457">
            <v>10404</v>
          </cell>
          <cell r="B457" t="str">
            <v>Donskoe, LLC</v>
          </cell>
          <cell r="C457" t="str">
            <v>RU</v>
          </cell>
          <cell r="D457">
            <v>41000</v>
          </cell>
          <cell r="E457">
            <v>7486</v>
          </cell>
          <cell r="F457">
            <v>73</v>
          </cell>
          <cell r="G457">
            <v>5</v>
          </cell>
        </row>
        <row r="458">
          <cell r="A458">
            <v>10405</v>
          </cell>
          <cell r="B458" t="str">
            <v>Sibzavod Centre, OJSC</v>
          </cell>
          <cell r="C458" t="str">
            <v>RU</v>
          </cell>
          <cell r="D458">
            <v>68000</v>
          </cell>
          <cell r="E458">
            <v>7486</v>
          </cell>
          <cell r="F458">
            <v>73</v>
          </cell>
          <cell r="G458">
            <v>5</v>
          </cell>
        </row>
        <row r="459">
          <cell r="A459">
            <v>10406</v>
          </cell>
          <cell r="B459" t="str">
            <v>CB Infrastructure limited</v>
          </cell>
          <cell r="C459" t="str">
            <v>GB</v>
          </cell>
          <cell r="D459">
            <v>69000</v>
          </cell>
          <cell r="E459">
            <v>7486</v>
          </cell>
          <cell r="F459">
            <v>73</v>
          </cell>
          <cell r="G459">
            <v>5</v>
          </cell>
        </row>
        <row r="460">
          <cell r="A460">
            <v>10407</v>
          </cell>
          <cell r="B460" t="str">
            <v>Sotio LLC</v>
          </cell>
          <cell r="C460" t="str">
            <v>RU</v>
          </cell>
          <cell r="D460">
            <v>74000</v>
          </cell>
          <cell r="E460">
            <v>7486</v>
          </cell>
          <cell r="F460">
            <v>73</v>
          </cell>
          <cell r="G460">
            <v>5</v>
          </cell>
        </row>
        <row r="461">
          <cell r="A461">
            <v>10408</v>
          </cell>
          <cell r="B461" t="str">
            <v>Quattro Media Advertising</v>
          </cell>
          <cell r="C461" t="str">
            <v>KZ</v>
          </cell>
          <cell r="D461">
            <v>73000</v>
          </cell>
          <cell r="E461">
            <v>5077</v>
          </cell>
          <cell r="F461">
            <v>73</v>
          </cell>
          <cell r="G461">
            <v>5</v>
          </cell>
        </row>
        <row r="462">
          <cell r="A462">
            <v>10409</v>
          </cell>
          <cell r="B462" t="str">
            <v>MP LLC</v>
          </cell>
          <cell r="C462" t="str">
            <v>RU</v>
          </cell>
          <cell r="D462">
            <v>77000</v>
          </cell>
          <cell r="E462">
            <v>7089</v>
          </cell>
          <cell r="F462">
            <v>73</v>
          </cell>
          <cell r="G462">
            <v>5</v>
          </cell>
        </row>
        <row r="463">
          <cell r="A463">
            <v>10410</v>
          </cell>
          <cell r="B463" t="str">
            <v>Maltiteh LLC</v>
          </cell>
          <cell r="C463" t="str">
            <v>RU</v>
          </cell>
          <cell r="D463">
            <v>77000</v>
          </cell>
          <cell r="E463">
            <v>7090</v>
          </cell>
          <cell r="F463">
            <v>73</v>
          </cell>
          <cell r="G463">
            <v>5</v>
          </cell>
        </row>
        <row r="464">
          <cell r="A464">
            <v>10411</v>
          </cell>
          <cell r="B464" t="str">
            <v>Vink &amp; Partners B.V.</v>
          </cell>
          <cell r="C464" t="str">
            <v>NL</v>
          </cell>
          <cell r="D464">
            <v>69000</v>
          </cell>
          <cell r="E464">
            <v>7091</v>
          </cell>
          <cell r="F464">
            <v>73</v>
          </cell>
          <cell r="G464">
            <v>5</v>
          </cell>
        </row>
        <row r="465">
          <cell r="A465">
            <v>10412</v>
          </cell>
          <cell r="B465" t="str">
            <v>Bestsport, a.s.</v>
          </cell>
          <cell r="C465" t="str">
            <v>CZ</v>
          </cell>
          <cell r="D465">
            <v>93000</v>
          </cell>
          <cell r="E465">
            <v>7486</v>
          </cell>
          <cell r="F465">
            <v>73</v>
          </cell>
          <cell r="G465">
            <v>5</v>
          </cell>
        </row>
        <row r="466">
          <cell r="A466">
            <v>10413</v>
          </cell>
          <cell r="B466" t="str">
            <v>Bestsport Services, a.s. v likvidaci</v>
          </cell>
          <cell r="C466" t="str">
            <v>CZ</v>
          </cell>
          <cell r="D466">
            <v>56000</v>
          </cell>
          <cell r="E466">
            <v>7486</v>
          </cell>
          <cell r="F466">
            <v>73</v>
          </cell>
          <cell r="G466">
            <v>5</v>
          </cell>
        </row>
        <row r="467">
          <cell r="A467">
            <v>10414</v>
          </cell>
          <cell r="B467" t="str">
            <v>China CITIC Bank International Limited (CNCBI)</v>
          </cell>
          <cell r="C467" t="str">
            <v>HK</v>
          </cell>
          <cell r="D467">
            <v>64000</v>
          </cell>
          <cell r="E467">
            <v>5960</v>
          </cell>
          <cell r="F467">
            <v>60</v>
          </cell>
          <cell r="G467">
            <v>3</v>
          </cell>
        </row>
        <row r="468">
          <cell r="A468">
            <v>10415</v>
          </cell>
          <cell r="B468" t="str">
            <v>Cheung Kong Holdings Ltd.</v>
          </cell>
          <cell r="C468" t="str">
            <v>HK</v>
          </cell>
          <cell r="D468">
            <v>68000</v>
          </cell>
          <cell r="E468">
            <v>7092</v>
          </cell>
          <cell r="F468">
            <v>73</v>
          </cell>
          <cell r="G468">
            <v>5</v>
          </cell>
        </row>
        <row r="469">
          <cell r="A469">
            <v>10416</v>
          </cell>
          <cell r="B469" t="str">
            <v>YARVLADROSTSTROY-HOLDING, LLP</v>
          </cell>
          <cell r="C469" t="str">
            <v>KZ</v>
          </cell>
          <cell r="D469">
            <v>41000</v>
          </cell>
          <cell r="E469">
            <v>7093</v>
          </cell>
          <cell r="F469">
            <v>73</v>
          </cell>
          <cell r="G469">
            <v>5</v>
          </cell>
        </row>
        <row r="470">
          <cell r="A470">
            <v>10417</v>
          </cell>
          <cell r="B470" t="str">
            <v>LLP СтройНик</v>
          </cell>
          <cell r="C470" t="str">
            <v>KZ</v>
          </cell>
          <cell r="D470">
            <v>41000</v>
          </cell>
          <cell r="E470">
            <v>7094</v>
          </cell>
          <cell r="F470">
            <v>73</v>
          </cell>
          <cell r="G470">
            <v>5</v>
          </cell>
        </row>
        <row r="471">
          <cell r="A471">
            <v>10418</v>
          </cell>
          <cell r="B471" t="str">
            <v>Marissa West, a.s.</v>
          </cell>
          <cell r="C471" t="str">
            <v>CZ</v>
          </cell>
          <cell r="D471">
            <v>68000</v>
          </cell>
          <cell r="E471">
            <v>7095</v>
          </cell>
          <cell r="F471">
            <v>73</v>
          </cell>
          <cell r="G471">
            <v>5</v>
          </cell>
        </row>
        <row r="472">
          <cell r="A472">
            <v>10419</v>
          </cell>
          <cell r="B472" t="str">
            <v>SourceMedia</v>
          </cell>
          <cell r="C472" t="str">
            <v>US</v>
          </cell>
          <cell r="D472">
            <v>82000</v>
          </cell>
          <cell r="E472">
            <v>7096</v>
          </cell>
          <cell r="F472">
            <v>73</v>
          </cell>
          <cell r="G472">
            <v>5</v>
          </cell>
        </row>
        <row r="473">
          <cell r="A473">
            <v>10420</v>
          </cell>
          <cell r="B473" t="str">
            <v>KM-Technology 2009, TOO</v>
          </cell>
          <cell r="C473" t="str">
            <v>KZ</v>
          </cell>
          <cell r="D473">
            <v>41000</v>
          </cell>
          <cell r="E473">
            <v>7097</v>
          </cell>
          <cell r="F473">
            <v>73</v>
          </cell>
          <cell r="G473">
            <v>5</v>
          </cell>
        </row>
        <row r="474">
          <cell r="A474">
            <v>10421</v>
          </cell>
          <cell r="B474" t="str">
            <v>Mega Media Communication</v>
          </cell>
          <cell r="C474" t="str">
            <v>KZ</v>
          </cell>
          <cell r="D474">
            <v>73000</v>
          </cell>
          <cell r="E474">
            <v>7098</v>
          </cell>
          <cell r="F474">
            <v>73</v>
          </cell>
          <cell r="G474">
            <v>5</v>
          </cell>
        </row>
        <row r="475">
          <cell r="A475">
            <v>10422</v>
          </cell>
          <cell r="B475" t="str">
            <v>AltynPromotion, LLP</v>
          </cell>
          <cell r="C475" t="str">
            <v>KZ</v>
          </cell>
          <cell r="D475">
            <v>63000</v>
          </cell>
          <cell r="E475">
            <v>7099</v>
          </cell>
          <cell r="F475">
            <v>73</v>
          </cell>
          <cell r="G475">
            <v>5</v>
          </cell>
        </row>
        <row r="476">
          <cell r="A476">
            <v>10423</v>
          </cell>
          <cell r="B476" t="str">
            <v>IE Madenov K.S.</v>
          </cell>
          <cell r="C476" t="str">
            <v>KZ</v>
          </cell>
          <cell r="D476">
            <v>77000</v>
          </cell>
          <cell r="E476">
            <v>7100</v>
          </cell>
          <cell r="F476">
            <v>73</v>
          </cell>
          <cell r="G476">
            <v>5</v>
          </cell>
        </row>
        <row r="477">
          <cell r="A477">
            <v>10424</v>
          </cell>
          <cell r="B477" t="str">
            <v>Grand Hous management 1, LLP</v>
          </cell>
          <cell r="C477" t="str">
            <v>KZ</v>
          </cell>
          <cell r="D477">
            <v>77000</v>
          </cell>
          <cell r="E477">
            <v>7101</v>
          </cell>
          <cell r="F477">
            <v>73</v>
          </cell>
          <cell r="G477">
            <v>5</v>
          </cell>
        </row>
        <row r="478">
          <cell r="A478">
            <v>10425</v>
          </cell>
          <cell r="B478" t="str">
            <v>RAV Agro - Group</v>
          </cell>
          <cell r="C478" t="str">
            <v>RU</v>
          </cell>
          <cell r="D478">
            <v>1000</v>
          </cell>
          <cell r="E478">
            <v>7486</v>
          </cell>
          <cell r="F478">
            <v>73</v>
          </cell>
          <cell r="G478">
            <v>5</v>
          </cell>
        </row>
        <row r="479">
          <cell r="A479">
            <v>10426</v>
          </cell>
          <cell r="B479" t="str">
            <v>HSBC Bank (China) Co., Ltd.</v>
          </cell>
          <cell r="C479" t="str">
            <v>CN</v>
          </cell>
          <cell r="D479">
            <v>64000</v>
          </cell>
          <cell r="E479">
            <v>5012</v>
          </cell>
          <cell r="F479">
            <v>60</v>
          </cell>
          <cell r="G479">
            <v>3</v>
          </cell>
        </row>
        <row r="480">
          <cell r="A480">
            <v>10427</v>
          </cell>
          <cell r="B480" t="str">
            <v>Avangard-Agro-Voronezh, LLC</v>
          </cell>
          <cell r="C480" t="str">
            <v>RU</v>
          </cell>
          <cell r="D480">
            <v>1000</v>
          </cell>
          <cell r="E480">
            <v>5965</v>
          </cell>
          <cell r="F480">
            <v>73</v>
          </cell>
          <cell r="G480">
            <v>5</v>
          </cell>
        </row>
        <row r="481">
          <cell r="A481">
            <v>10428</v>
          </cell>
          <cell r="B481" t="str">
            <v>Molpoekt LLC</v>
          </cell>
          <cell r="C481" t="str">
            <v>RU</v>
          </cell>
          <cell r="D481">
            <v>10000</v>
          </cell>
          <cell r="E481">
            <v>7102</v>
          </cell>
          <cell r="F481">
            <v>73</v>
          </cell>
          <cell r="G481">
            <v>5</v>
          </cell>
        </row>
        <row r="482">
          <cell r="A482">
            <v>10429</v>
          </cell>
          <cell r="B482" t="str">
            <v>Antares LLC</v>
          </cell>
          <cell r="C482" t="str">
            <v>RU</v>
          </cell>
          <cell r="D482">
            <v>6000</v>
          </cell>
          <cell r="E482">
            <v>7103</v>
          </cell>
          <cell r="F482">
            <v>73</v>
          </cell>
          <cell r="G482">
            <v>5</v>
          </cell>
        </row>
        <row r="483">
          <cell r="A483">
            <v>10430</v>
          </cell>
          <cell r="B483" t="str">
            <v>Voronezh Project Company, LLC</v>
          </cell>
          <cell r="C483" t="str">
            <v>RU</v>
          </cell>
          <cell r="D483">
            <v>71000</v>
          </cell>
          <cell r="E483">
            <v>7104</v>
          </cell>
          <cell r="F483">
            <v>73</v>
          </cell>
          <cell r="G483">
            <v>5</v>
          </cell>
        </row>
        <row r="484">
          <cell r="A484">
            <v>10431</v>
          </cell>
          <cell r="B484" t="str">
            <v>Albeef, LLC</v>
          </cell>
          <cell r="C484" t="str">
            <v>RU</v>
          </cell>
          <cell r="D484">
            <v>1000</v>
          </cell>
          <cell r="E484">
            <v>7105</v>
          </cell>
          <cell r="F484">
            <v>73</v>
          </cell>
          <cell r="G484">
            <v>5</v>
          </cell>
        </row>
        <row r="485">
          <cell r="A485">
            <v>10432</v>
          </cell>
          <cell r="B485" t="str">
            <v>Nikol'skiy APK LLC</v>
          </cell>
          <cell r="C485" t="str">
            <v>RU</v>
          </cell>
          <cell r="D485">
            <v>1000</v>
          </cell>
          <cell r="E485">
            <v>7106</v>
          </cell>
          <cell r="F485">
            <v>73</v>
          </cell>
          <cell r="G485">
            <v>5</v>
          </cell>
        </row>
        <row r="486">
          <cell r="A486">
            <v>10433</v>
          </cell>
          <cell r="B486" t="str">
            <v>China Resources Bank of Zhuhai Co., Ltd.</v>
          </cell>
          <cell r="C486" t="str">
            <v>CN</v>
          </cell>
          <cell r="D486">
            <v>64000</v>
          </cell>
          <cell r="E486">
            <v>7107</v>
          </cell>
          <cell r="F486">
            <v>60</v>
          </cell>
          <cell r="G486">
            <v>3</v>
          </cell>
        </row>
        <row r="487">
          <cell r="A487">
            <v>10434</v>
          </cell>
          <cell r="B487" t="str">
            <v>SPZ Servis, s.r.o.</v>
          </cell>
          <cell r="C487" t="str">
            <v>CZ</v>
          </cell>
          <cell r="D487">
            <v>47000</v>
          </cell>
          <cell r="E487">
            <v>7113</v>
          </cell>
          <cell r="F487">
            <v>73</v>
          </cell>
          <cell r="G487">
            <v>5</v>
          </cell>
        </row>
        <row r="488">
          <cell r="A488">
            <v>10435</v>
          </cell>
          <cell r="B488" t="str">
            <v>K+K Autoservis Czech s.r.o.</v>
          </cell>
          <cell r="C488" t="str">
            <v>CZ</v>
          </cell>
          <cell r="D488">
            <v>45000</v>
          </cell>
          <cell r="E488">
            <v>7113</v>
          </cell>
          <cell r="F488">
            <v>73</v>
          </cell>
          <cell r="G488">
            <v>5</v>
          </cell>
        </row>
        <row r="489">
          <cell r="A489">
            <v>10436</v>
          </cell>
          <cell r="B489" t="str">
            <v>Bashneft, JSOC</v>
          </cell>
          <cell r="C489" t="str">
            <v>RU</v>
          </cell>
          <cell r="D489">
            <v>6000</v>
          </cell>
          <cell r="E489">
            <v>7108</v>
          </cell>
          <cell r="F489">
            <v>73</v>
          </cell>
          <cell r="G489">
            <v>5</v>
          </cell>
        </row>
        <row r="490">
          <cell r="A490">
            <v>10437</v>
          </cell>
          <cell r="B490" t="str">
            <v>Sberbank CZ, a.s.</v>
          </cell>
          <cell r="C490" t="str">
            <v>CZ</v>
          </cell>
          <cell r="D490">
            <v>64000</v>
          </cell>
          <cell r="E490">
            <v>5607</v>
          </cell>
          <cell r="F490">
            <v>60</v>
          </cell>
          <cell r="G490">
            <v>3</v>
          </cell>
        </row>
        <row r="491">
          <cell r="A491">
            <v>10438</v>
          </cell>
          <cell r="B491" t="str">
            <v>SPORTISIMO SK s. r. o.</v>
          </cell>
          <cell r="C491" t="str">
            <v>SK</v>
          </cell>
          <cell r="D491">
            <v>70000</v>
          </cell>
          <cell r="E491">
            <v>7109</v>
          </cell>
          <cell r="F491">
            <v>73</v>
          </cell>
          <cell r="G491">
            <v>5</v>
          </cell>
        </row>
        <row r="492">
          <cell r="A492">
            <v>10439</v>
          </cell>
          <cell r="B492" t="str">
            <v>GEOSAN THÉTA s.r.o.</v>
          </cell>
          <cell r="C492" t="str">
            <v>CZ</v>
          </cell>
          <cell r="D492">
            <v>71000</v>
          </cell>
          <cell r="E492">
            <v>6667</v>
          </cell>
          <cell r="F492">
            <v>73</v>
          </cell>
          <cell r="G492">
            <v>5</v>
          </cell>
        </row>
        <row r="493">
          <cell r="A493">
            <v>10440</v>
          </cell>
          <cell r="B493" t="str">
            <v>Lysithea a.s.</v>
          </cell>
          <cell r="C493" t="str">
            <v>CZ</v>
          </cell>
          <cell r="D493">
            <v>68000</v>
          </cell>
          <cell r="E493">
            <v>6899</v>
          </cell>
          <cell r="F493">
            <v>73</v>
          </cell>
          <cell r="G493">
            <v>5</v>
          </cell>
        </row>
        <row r="494">
          <cell r="A494">
            <v>10441</v>
          </cell>
          <cell r="B494" t="str">
            <v>MKOSTAV s.r.o.</v>
          </cell>
          <cell r="C494" t="str">
            <v>CZ</v>
          </cell>
          <cell r="D494">
            <v>68000</v>
          </cell>
          <cell r="E494">
            <v>7111</v>
          </cell>
          <cell r="F494">
            <v>73</v>
          </cell>
          <cell r="G494">
            <v>5</v>
          </cell>
        </row>
        <row r="495">
          <cell r="A495">
            <v>10442</v>
          </cell>
          <cell r="B495" t="str">
            <v>PATOLOGIE, s.r.o.</v>
          </cell>
          <cell r="C495" t="str">
            <v>CZ</v>
          </cell>
          <cell r="D495">
            <v>46000</v>
          </cell>
          <cell r="E495">
            <v>7112</v>
          </cell>
          <cell r="F495">
            <v>73</v>
          </cell>
          <cell r="G495">
            <v>5</v>
          </cell>
        </row>
        <row r="496">
          <cell r="A496">
            <v>10443</v>
          </cell>
          <cell r="B496" t="str">
            <v>UkrSibbank, JSC</v>
          </cell>
          <cell r="C496" t="str">
            <v>UA</v>
          </cell>
          <cell r="D496">
            <v>64000</v>
          </cell>
          <cell r="E496">
            <v>5314</v>
          </cell>
          <cell r="F496">
            <v>72</v>
          </cell>
          <cell r="G496">
            <v>4</v>
          </cell>
        </row>
        <row r="497">
          <cell r="A497">
            <v>10444</v>
          </cell>
          <cell r="B497" t="str">
            <v>Kredit-Dnipro, AB</v>
          </cell>
          <cell r="C497" t="str">
            <v>UA</v>
          </cell>
          <cell r="D497">
            <v>64000</v>
          </cell>
          <cell r="E497">
            <v>5315</v>
          </cell>
          <cell r="F497">
            <v>72</v>
          </cell>
          <cell r="G497">
            <v>4</v>
          </cell>
        </row>
        <row r="498">
          <cell r="A498">
            <v>10445</v>
          </cell>
          <cell r="B498" t="str">
            <v>K Brewery Group, a.s.</v>
          </cell>
          <cell r="C498" t="str">
            <v>CZ</v>
          </cell>
          <cell r="D498">
            <v>11000</v>
          </cell>
          <cell r="E498">
            <v>6183</v>
          </cell>
          <cell r="F498">
            <v>73</v>
          </cell>
          <cell r="G498">
            <v>5</v>
          </cell>
        </row>
        <row r="499">
          <cell r="A499">
            <v>10446</v>
          </cell>
          <cell r="B499" t="str">
            <v>Kámen Hudčice, s.r.o.</v>
          </cell>
          <cell r="C499" t="str">
            <v>CZ</v>
          </cell>
          <cell r="D499">
            <v>23000</v>
          </cell>
          <cell r="E499">
            <v>5182</v>
          </cell>
          <cell r="F499">
            <v>73</v>
          </cell>
          <cell r="G499">
            <v>5</v>
          </cell>
        </row>
        <row r="500">
          <cell r="A500">
            <v>10447</v>
          </cell>
          <cell r="B500" t="str">
            <v>Mydlářka a.s.</v>
          </cell>
          <cell r="C500" t="str">
            <v>CZ</v>
          </cell>
          <cell r="D500">
            <v>1000</v>
          </cell>
          <cell r="E500">
            <v>7116</v>
          </cell>
          <cell r="F500">
            <v>73</v>
          </cell>
          <cell r="G500">
            <v>5</v>
          </cell>
        </row>
        <row r="501">
          <cell r="A501">
            <v>10448</v>
          </cell>
          <cell r="B501" t="str">
            <v>Dongorbank, CJSC</v>
          </cell>
          <cell r="C501" t="str">
            <v>UA</v>
          </cell>
          <cell r="D501">
            <v>64000</v>
          </cell>
          <cell r="E501">
            <v>5317</v>
          </cell>
          <cell r="F501">
            <v>72</v>
          </cell>
          <cell r="G501">
            <v>4</v>
          </cell>
        </row>
        <row r="502">
          <cell r="A502">
            <v>10449</v>
          </cell>
          <cell r="B502" t="str">
            <v>Raiffeisen Bank Aval, PJSC</v>
          </cell>
          <cell r="C502" t="str">
            <v>UA</v>
          </cell>
          <cell r="D502">
            <v>64000</v>
          </cell>
          <cell r="E502">
            <v>5026</v>
          </cell>
          <cell r="F502">
            <v>72</v>
          </cell>
          <cell r="G502">
            <v>4</v>
          </cell>
        </row>
        <row r="503">
          <cell r="A503">
            <v>10450</v>
          </cell>
          <cell r="B503" t="str">
            <v>Globex Bank, CJSC</v>
          </cell>
          <cell r="C503" t="str">
            <v>RU</v>
          </cell>
          <cell r="D503">
            <v>64000</v>
          </cell>
          <cell r="E503">
            <v>6423</v>
          </cell>
          <cell r="F503">
            <v>72</v>
          </cell>
          <cell r="G503">
            <v>4</v>
          </cell>
        </row>
        <row r="504">
          <cell r="A504">
            <v>10451</v>
          </cell>
          <cell r="B504" t="str">
            <v>OTP Bank, JSCB</v>
          </cell>
          <cell r="C504" t="str">
            <v>UA</v>
          </cell>
          <cell r="D504">
            <v>64000</v>
          </cell>
          <cell r="E504">
            <v>5079</v>
          </cell>
          <cell r="F504">
            <v>72</v>
          </cell>
          <cell r="G504">
            <v>4</v>
          </cell>
        </row>
        <row r="505">
          <cell r="A505">
            <v>10452</v>
          </cell>
          <cell r="B505" t="str">
            <v>The State Export-Import Bank of Ukraine, JSC (Ukreximbank)</v>
          </cell>
          <cell r="C505" t="str">
            <v>UA</v>
          </cell>
          <cell r="D505">
            <v>64000</v>
          </cell>
          <cell r="E505">
            <v>7082</v>
          </cell>
          <cell r="F505">
            <v>72</v>
          </cell>
          <cell r="G505">
            <v>4</v>
          </cell>
        </row>
        <row r="506">
          <cell r="A506">
            <v>10453</v>
          </cell>
          <cell r="B506" t="str">
            <v>Partner Auto, s.r.o.</v>
          </cell>
          <cell r="C506" t="str">
            <v>CZ</v>
          </cell>
          <cell r="D506">
            <v>46000</v>
          </cell>
          <cell r="E506">
            <v>7113</v>
          </cell>
          <cell r="F506">
            <v>73</v>
          </cell>
          <cell r="G506">
            <v>5</v>
          </cell>
        </row>
        <row r="507">
          <cell r="A507">
            <v>10454</v>
          </cell>
          <cell r="B507" t="str">
            <v>HVB Bank Ukraine, JSCB</v>
          </cell>
          <cell r="C507" t="str">
            <v>UA</v>
          </cell>
          <cell r="D507">
            <v>64000</v>
          </cell>
          <cell r="E507">
            <v>5022</v>
          </cell>
          <cell r="F507">
            <v>72</v>
          </cell>
          <cell r="G507">
            <v>4</v>
          </cell>
        </row>
        <row r="508">
          <cell r="A508">
            <v>10455</v>
          </cell>
          <cell r="B508" t="str">
            <v>Rocyepe Ltd</v>
          </cell>
          <cell r="C508" t="str">
            <v>CY</v>
          </cell>
          <cell r="D508">
            <v>46000</v>
          </cell>
          <cell r="E508">
            <v>7118</v>
          </cell>
          <cell r="F508">
            <v>73</v>
          </cell>
          <cell r="G508">
            <v>5</v>
          </cell>
        </row>
        <row r="509">
          <cell r="A509">
            <v>10456</v>
          </cell>
          <cell r="B509" t="str">
            <v>Піролюзит, TOB</v>
          </cell>
          <cell r="C509" t="str">
            <v>UA</v>
          </cell>
          <cell r="D509">
            <v>20000</v>
          </cell>
          <cell r="E509">
            <v>5322</v>
          </cell>
          <cell r="F509">
            <v>73</v>
          </cell>
          <cell r="G509">
            <v>5</v>
          </cell>
        </row>
        <row r="510">
          <cell r="A510">
            <v>10457</v>
          </cell>
          <cell r="B510" t="str">
            <v>Вояджер, TOB</v>
          </cell>
          <cell r="C510" t="str">
            <v>UA</v>
          </cell>
          <cell r="D510">
            <v>46000</v>
          </cell>
          <cell r="E510">
            <v>5456</v>
          </cell>
          <cell r="F510">
            <v>73</v>
          </cell>
          <cell r="G510">
            <v>5</v>
          </cell>
        </row>
        <row r="511">
          <cell r="A511">
            <v>10458</v>
          </cell>
          <cell r="B511" t="str">
            <v>Raiffeisenbank Austria d.d. Zagreb (RBA)</v>
          </cell>
          <cell r="C511" t="str">
            <v>HR</v>
          </cell>
          <cell r="D511">
            <v>64000</v>
          </cell>
          <cell r="E511">
            <v>5026</v>
          </cell>
          <cell r="F511">
            <v>60</v>
          </cell>
          <cell r="G511">
            <v>3</v>
          </cell>
        </row>
        <row r="512">
          <cell r="A512">
            <v>10459</v>
          </cell>
          <cell r="B512" t="str">
            <v>Palace Engel Veleslavín a.s.</v>
          </cell>
          <cell r="C512" t="str">
            <v>CZ</v>
          </cell>
          <cell r="D512">
            <v>68000</v>
          </cell>
          <cell r="E512">
            <v>7119</v>
          </cell>
          <cell r="F512">
            <v>73</v>
          </cell>
          <cell r="G512">
            <v>5</v>
          </cell>
        </row>
        <row r="513">
          <cell r="A513">
            <v>10460</v>
          </cell>
          <cell r="B513" t="str">
            <v>Мегапласт, ЗАТ</v>
          </cell>
          <cell r="C513" t="str">
            <v>UA</v>
          </cell>
          <cell r="D513">
            <v>46000</v>
          </cell>
          <cell r="E513">
            <v>5322</v>
          </cell>
          <cell r="F513">
            <v>73</v>
          </cell>
          <cell r="G513">
            <v>5</v>
          </cell>
        </row>
        <row r="514">
          <cell r="A514">
            <v>10461</v>
          </cell>
          <cell r="B514" t="str">
            <v>ZIP, TOV</v>
          </cell>
          <cell r="C514" t="str">
            <v>UA</v>
          </cell>
          <cell r="D514">
            <v>20000</v>
          </cell>
          <cell r="E514">
            <v>5457</v>
          </cell>
          <cell r="F514">
            <v>73</v>
          </cell>
          <cell r="G514">
            <v>5</v>
          </cell>
        </row>
        <row r="515">
          <cell r="A515">
            <v>10462</v>
          </cell>
          <cell r="B515" t="str">
            <v>Дніпро-Віт, ТОВ ВКФ</v>
          </cell>
          <cell r="C515" t="str">
            <v>UA</v>
          </cell>
          <cell r="D515">
            <v>46000</v>
          </cell>
          <cell r="E515">
            <v>5458</v>
          </cell>
          <cell r="F515">
            <v>73</v>
          </cell>
          <cell r="G515">
            <v>5</v>
          </cell>
        </row>
        <row r="516">
          <cell r="A516">
            <v>10463</v>
          </cell>
          <cell r="B516" t="str">
            <v>Лоекс, ТОВ</v>
          </cell>
          <cell r="C516" t="str">
            <v>UA</v>
          </cell>
          <cell r="D516">
            <v>46000</v>
          </cell>
          <cell r="E516">
            <v>5459</v>
          </cell>
          <cell r="F516">
            <v>73</v>
          </cell>
          <cell r="G516">
            <v>5</v>
          </cell>
        </row>
        <row r="517">
          <cell r="A517">
            <v>10464</v>
          </cell>
          <cell r="B517" t="str">
            <v>GESTA, a.s. Rynoltice</v>
          </cell>
          <cell r="C517" t="str">
            <v>CZ</v>
          </cell>
          <cell r="D517">
            <v>38000</v>
          </cell>
          <cell r="E517">
            <v>7120</v>
          </cell>
          <cell r="F517">
            <v>73</v>
          </cell>
          <cell r="G517">
            <v>5</v>
          </cell>
        </row>
        <row r="518">
          <cell r="A518">
            <v>10465</v>
          </cell>
          <cell r="B518" t="str">
            <v>WOOD &amp; Company Financial Services, a.s.</v>
          </cell>
          <cell r="C518" t="str">
            <v>CZ</v>
          </cell>
          <cell r="D518">
            <v>66000</v>
          </cell>
          <cell r="E518">
            <v>7121</v>
          </cell>
          <cell r="F518">
            <v>72</v>
          </cell>
          <cell r="G518">
            <v>4</v>
          </cell>
        </row>
        <row r="519">
          <cell r="A519">
            <v>10466</v>
          </cell>
          <cell r="B519" t="str">
            <v>Rozvojové projekty Praha, a.s.</v>
          </cell>
          <cell r="C519" t="str">
            <v>CZ</v>
          </cell>
          <cell r="D519">
            <v>41000</v>
          </cell>
          <cell r="E519">
            <v>7122</v>
          </cell>
          <cell r="F519">
            <v>73</v>
          </cell>
          <cell r="G519">
            <v>5</v>
          </cell>
        </row>
        <row r="520">
          <cell r="A520">
            <v>10467</v>
          </cell>
          <cell r="B520" t="str">
            <v>Лакпром ТОВ ВТФ</v>
          </cell>
          <cell r="C520" t="str">
            <v>UA</v>
          </cell>
          <cell r="D520">
            <v>20000</v>
          </cell>
          <cell r="E520">
            <v>5462</v>
          </cell>
          <cell r="F520">
            <v>73</v>
          </cell>
          <cell r="G520">
            <v>5</v>
          </cell>
        </row>
        <row r="521">
          <cell r="A521">
            <v>10468</v>
          </cell>
          <cell r="B521" t="str">
            <v>Statutární město Karlovy Vary</v>
          </cell>
          <cell r="C521" t="str">
            <v>CZ</v>
          </cell>
          <cell r="D521">
            <v>84000</v>
          </cell>
          <cell r="E521">
            <v>7123</v>
          </cell>
          <cell r="F521">
            <v>20</v>
          </cell>
          <cell r="G521">
            <v>2</v>
          </cell>
        </row>
        <row r="522">
          <cell r="A522">
            <v>10469</v>
          </cell>
          <cell r="B522" t="str">
            <v>Vysoká škola finanční a správní, o.p.s.</v>
          </cell>
          <cell r="C522" t="str">
            <v>CZ</v>
          </cell>
          <cell r="D522">
            <v>85000</v>
          </cell>
          <cell r="E522">
            <v>7124</v>
          </cell>
          <cell r="F522">
            <v>73</v>
          </cell>
          <cell r="G522">
            <v>5</v>
          </cell>
        </row>
        <row r="523">
          <cell r="A523">
            <v>10470</v>
          </cell>
          <cell r="B523" t="str">
            <v>Nadace Sophia</v>
          </cell>
          <cell r="C523" t="str">
            <v>CZ</v>
          </cell>
          <cell r="D523">
            <v>85000</v>
          </cell>
          <cell r="E523">
            <v>7125</v>
          </cell>
          <cell r="F523">
            <v>73</v>
          </cell>
          <cell r="G523">
            <v>5</v>
          </cell>
        </row>
        <row r="524">
          <cell r="A524">
            <v>10471</v>
          </cell>
          <cell r="B524" t="str">
            <v>Розкішна Агропромислова Компанія, ТОВ</v>
          </cell>
          <cell r="C524" t="str">
            <v>UA</v>
          </cell>
          <cell r="D524">
            <v>1000</v>
          </cell>
          <cell r="E524">
            <v>5466</v>
          </cell>
          <cell r="F524">
            <v>73</v>
          </cell>
          <cell r="G524">
            <v>5</v>
          </cell>
        </row>
        <row r="525">
          <cell r="A525">
            <v>10472</v>
          </cell>
          <cell r="B525" t="str">
            <v>TECHNOLOGY, s.r.o.</v>
          </cell>
          <cell r="C525" t="str">
            <v>CZ</v>
          </cell>
          <cell r="D525">
            <v>46000</v>
          </cell>
          <cell r="E525">
            <v>7126</v>
          </cell>
          <cell r="F525">
            <v>73</v>
          </cell>
          <cell r="G525">
            <v>5</v>
          </cell>
        </row>
        <row r="526">
          <cell r="A526">
            <v>10473</v>
          </cell>
          <cell r="B526" t="str">
            <v xml:space="preserve">ПОЛІКОМ, ТОВ НАУКОВО-ФІНАНСОВА КОМПАНІЯ </v>
          </cell>
          <cell r="C526" t="str">
            <v>UA</v>
          </cell>
          <cell r="D526">
            <v>46000</v>
          </cell>
          <cell r="E526">
            <v>5467</v>
          </cell>
          <cell r="F526">
            <v>73</v>
          </cell>
          <cell r="G526">
            <v>5</v>
          </cell>
        </row>
        <row r="527">
          <cell r="A527">
            <v>10474</v>
          </cell>
          <cell r="B527" t="str">
            <v>Укрметалургтранс,  ТОВ</v>
          </cell>
          <cell r="C527" t="str">
            <v>UA</v>
          </cell>
          <cell r="D527">
            <v>52000</v>
          </cell>
          <cell r="E527">
            <v>5468</v>
          </cell>
          <cell r="F527">
            <v>73</v>
          </cell>
          <cell r="G527">
            <v>5</v>
          </cell>
        </row>
        <row r="528">
          <cell r="A528">
            <v>10475</v>
          </cell>
          <cell r="B528" t="str">
            <v>LICA s.r.o.</v>
          </cell>
          <cell r="C528" t="str">
            <v>CZ</v>
          </cell>
          <cell r="D528">
            <v>26000</v>
          </cell>
          <cell r="E528">
            <v>7127</v>
          </cell>
          <cell r="F528">
            <v>73</v>
          </cell>
          <cell r="G528">
            <v>5</v>
          </cell>
        </row>
        <row r="529">
          <cell r="A529">
            <v>10476</v>
          </cell>
          <cell r="B529" t="str">
            <v>Інститут Розвитку Менеджменту Закрите Акціонерне Товариство</v>
          </cell>
          <cell r="C529" t="str">
            <v>UA</v>
          </cell>
          <cell r="D529">
            <v>85000</v>
          </cell>
          <cell r="E529">
            <v>5470</v>
          </cell>
          <cell r="F529">
            <v>73</v>
          </cell>
          <cell r="G529">
            <v>5</v>
          </cell>
        </row>
        <row r="530">
          <cell r="A530">
            <v>10477</v>
          </cell>
          <cell r="B530" t="str">
            <v>Home Credit Finance (UA)</v>
          </cell>
          <cell r="C530" t="str">
            <v>UA</v>
          </cell>
          <cell r="D530">
            <v>64000</v>
          </cell>
          <cell r="E530">
            <v>6392</v>
          </cell>
          <cell r="F530">
            <v>72</v>
          </cell>
          <cell r="G530">
            <v>4</v>
          </cell>
        </row>
        <row r="531">
          <cell r="A531">
            <v>10478</v>
          </cell>
          <cell r="B531" t="str">
            <v>DANEYKIN VADIM V.</v>
          </cell>
          <cell r="C531" t="str">
            <v>UA</v>
          </cell>
          <cell r="D531">
            <v>98000</v>
          </cell>
          <cell r="E531">
            <v>0</v>
          </cell>
          <cell r="F531">
            <v>80</v>
          </cell>
          <cell r="G531">
            <v>6</v>
          </cell>
        </row>
        <row r="532">
          <cell r="A532">
            <v>10479</v>
          </cell>
          <cell r="B532" t="str">
            <v>LICA servis s.r.o.</v>
          </cell>
          <cell r="C532" t="str">
            <v>CZ</v>
          </cell>
          <cell r="D532">
            <v>95000</v>
          </cell>
          <cell r="E532">
            <v>7127</v>
          </cell>
          <cell r="F532">
            <v>73</v>
          </cell>
          <cell r="G532">
            <v>5</v>
          </cell>
        </row>
        <row r="533">
          <cell r="A533">
            <v>10480</v>
          </cell>
          <cell r="B533" t="str">
            <v>I+J DEVELOPMENT s.r.o.</v>
          </cell>
          <cell r="C533" t="str">
            <v>CZ</v>
          </cell>
          <cell r="D533">
            <v>68000</v>
          </cell>
          <cell r="E533">
            <v>7128</v>
          </cell>
          <cell r="F533">
            <v>73</v>
          </cell>
          <cell r="G533">
            <v>5</v>
          </cell>
        </row>
        <row r="534">
          <cell r="A534">
            <v>10481</v>
          </cell>
          <cell r="B534" t="str">
            <v>Krjuchko Viktoria O.</v>
          </cell>
          <cell r="C534" t="str">
            <v>UA</v>
          </cell>
          <cell r="D534">
            <v>98000</v>
          </cell>
          <cell r="E534">
            <v>0</v>
          </cell>
          <cell r="F534">
            <v>80</v>
          </cell>
          <cell r="G534">
            <v>6</v>
          </cell>
        </row>
        <row r="535">
          <cell r="A535">
            <v>10482</v>
          </cell>
          <cell r="B535" t="str">
            <v>Sagaidak Sergiy Vіktorovich</v>
          </cell>
          <cell r="C535" t="str">
            <v>UA</v>
          </cell>
          <cell r="D535">
            <v>98000</v>
          </cell>
          <cell r="E535">
            <v>0</v>
          </cell>
          <cell r="F535">
            <v>80</v>
          </cell>
          <cell r="G535">
            <v>6</v>
          </cell>
        </row>
        <row r="536">
          <cell r="A536">
            <v>10483</v>
          </cell>
          <cell r="B536" t="str">
            <v>Civil Architecture, Engineering &amp; Realization s.r.o.</v>
          </cell>
          <cell r="C536" t="str">
            <v>CZ</v>
          </cell>
          <cell r="D536">
            <v>33000</v>
          </cell>
          <cell r="E536">
            <v>7129</v>
          </cell>
          <cell r="F536">
            <v>73</v>
          </cell>
          <cell r="G536">
            <v>5</v>
          </cell>
        </row>
        <row r="537">
          <cell r="A537">
            <v>10484</v>
          </cell>
          <cell r="B537" t="str">
            <v>EKORA s.r.o.</v>
          </cell>
          <cell r="C537" t="str">
            <v>CZ</v>
          </cell>
          <cell r="D537">
            <v>39000</v>
          </cell>
          <cell r="E537">
            <v>7130</v>
          </cell>
          <cell r="F537">
            <v>73</v>
          </cell>
          <cell r="G537">
            <v>5</v>
          </cell>
        </row>
        <row r="538">
          <cell r="A538">
            <v>10485</v>
          </cell>
          <cell r="B538" t="str">
            <v>Krasnikov Andrey Vladimirovich</v>
          </cell>
          <cell r="C538" t="str">
            <v>UA</v>
          </cell>
          <cell r="D538">
            <v>98000</v>
          </cell>
          <cell r="E538">
            <v>0</v>
          </cell>
          <cell r="F538">
            <v>80</v>
          </cell>
          <cell r="G538">
            <v>6</v>
          </cell>
        </row>
        <row r="539">
          <cell r="A539">
            <v>10486</v>
          </cell>
          <cell r="B539" t="str">
            <v>HC Slavia Praha a.s.</v>
          </cell>
          <cell r="C539" t="str">
            <v>CZ</v>
          </cell>
          <cell r="D539">
            <v>93000</v>
          </cell>
          <cell r="E539">
            <v>7131</v>
          </cell>
          <cell r="F539">
            <v>73</v>
          </cell>
          <cell r="G539">
            <v>5</v>
          </cell>
        </row>
        <row r="540">
          <cell r="A540">
            <v>10487</v>
          </cell>
          <cell r="B540" t="str">
            <v>Lishchynskiy Yuriy B.</v>
          </cell>
          <cell r="C540" t="str">
            <v>UA</v>
          </cell>
          <cell r="D540">
            <v>98000</v>
          </cell>
          <cell r="E540">
            <v>0</v>
          </cell>
          <cell r="F540">
            <v>80</v>
          </cell>
          <cell r="G540">
            <v>6</v>
          </cell>
        </row>
        <row r="541">
          <cell r="A541">
            <v>10488</v>
          </cell>
          <cell r="B541" t="str">
            <v>Концерн  Весна ОДО</v>
          </cell>
          <cell r="C541" t="str">
            <v>UA</v>
          </cell>
          <cell r="D541">
            <v>62000</v>
          </cell>
          <cell r="E541">
            <v>6987</v>
          </cell>
          <cell r="F541">
            <v>73</v>
          </cell>
          <cell r="G541">
            <v>5</v>
          </cell>
        </row>
        <row r="542">
          <cell r="A542">
            <v>10489</v>
          </cell>
          <cell r="B542" t="str">
            <v>Shubin Spartak Vasilovich</v>
          </cell>
          <cell r="C542" t="str">
            <v>UA</v>
          </cell>
          <cell r="D542">
            <v>98000</v>
          </cell>
          <cell r="E542">
            <v>0</v>
          </cell>
          <cell r="F542">
            <v>80</v>
          </cell>
          <cell r="G542">
            <v>6</v>
          </cell>
        </row>
        <row r="543">
          <cell r="A543">
            <v>10490</v>
          </cell>
          <cell r="B543" t="str">
            <v>Vesta LLC</v>
          </cell>
          <cell r="C543" t="str">
            <v>RU</v>
          </cell>
          <cell r="D543">
            <v>52000</v>
          </cell>
          <cell r="E543">
            <v>7132</v>
          </cell>
          <cell r="F543">
            <v>73</v>
          </cell>
          <cell r="G543">
            <v>5</v>
          </cell>
        </row>
        <row r="544">
          <cell r="A544">
            <v>10491</v>
          </cell>
          <cell r="B544" t="str">
            <v>Medvid, Michail Michailovich</v>
          </cell>
          <cell r="C544" t="str">
            <v>UA</v>
          </cell>
          <cell r="D544">
            <v>98000</v>
          </cell>
          <cell r="E544">
            <v>0</v>
          </cell>
          <cell r="F544">
            <v>80</v>
          </cell>
          <cell r="G544">
            <v>6</v>
          </cell>
        </row>
        <row r="545">
          <cell r="A545">
            <v>10492</v>
          </cell>
          <cell r="B545" t="str">
            <v>Popov Dmitry A.</v>
          </cell>
          <cell r="C545" t="str">
            <v>RU</v>
          </cell>
          <cell r="D545">
            <v>98000</v>
          </cell>
          <cell r="E545">
            <v>0</v>
          </cell>
          <cell r="F545">
            <v>80</v>
          </cell>
          <cell r="G545">
            <v>6</v>
          </cell>
        </row>
        <row r="546">
          <cell r="A546">
            <v>10493</v>
          </cell>
          <cell r="B546" t="str">
            <v>Bank Credit Suisse (Moscow), CJSC</v>
          </cell>
          <cell r="C546" t="str">
            <v>RU</v>
          </cell>
          <cell r="D546">
            <v>64000</v>
          </cell>
          <cell r="E546">
            <v>6079</v>
          </cell>
          <cell r="F546">
            <v>72</v>
          </cell>
          <cell r="G546">
            <v>4</v>
          </cell>
        </row>
        <row r="547">
          <cell r="A547">
            <v>10494</v>
          </cell>
          <cell r="B547" t="str">
            <v>Správa majetku Praha 14, a.s.</v>
          </cell>
          <cell r="C547" t="str">
            <v>CZ</v>
          </cell>
          <cell r="D547">
            <v>84000</v>
          </cell>
          <cell r="E547">
            <v>5020</v>
          </cell>
          <cell r="F547">
            <v>73</v>
          </cell>
          <cell r="G547">
            <v>5</v>
          </cell>
        </row>
        <row r="548">
          <cell r="A548">
            <v>10495</v>
          </cell>
          <cell r="B548" t="str">
            <v>Bank of China</v>
          </cell>
          <cell r="C548" t="str">
            <v>CN</v>
          </cell>
          <cell r="D548">
            <v>64000</v>
          </cell>
          <cell r="E548">
            <v>5326</v>
          </cell>
          <cell r="F548">
            <v>60</v>
          </cell>
          <cell r="G548">
            <v>3</v>
          </cell>
        </row>
        <row r="549">
          <cell r="A549">
            <v>10496</v>
          </cell>
          <cell r="B549" t="str">
            <v>Goldman Sachs Bank, LLC</v>
          </cell>
          <cell r="C549" t="str">
            <v>RU</v>
          </cell>
          <cell r="D549">
            <v>64000</v>
          </cell>
          <cell r="E549">
            <v>5034</v>
          </cell>
          <cell r="F549">
            <v>72</v>
          </cell>
          <cell r="G549">
            <v>4</v>
          </cell>
        </row>
        <row r="550">
          <cell r="A550">
            <v>10497</v>
          </cell>
          <cell r="B550" t="str">
            <v>Acron, JSC</v>
          </cell>
          <cell r="C550" t="str">
            <v>RU</v>
          </cell>
          <cell r="D550">
            <v>61000</v>
          </cell>
          <cell r="E550">
            <v>7133</v>
          </cell>
          <cell r="F550">
            <v>73</v>
          </cell>
          <cell r="G550">
            <v>5</v>
          </cell>
        </row>
        <row r="551">
          <cell r="A551">
            <v>10498</v>
          </cell>
          <cell r="B551" t="str">
            <v>Moscow Mortgage Agency, OJSC (MMA)</v>
          </cell>
          <cell r="C551" t="str">
            <v>RU</v>
          </cell>
          <cell r="D551">
            <v>66000</v>
          </cell>
          <cell r="E551">
            <v>7134</v>
          </cell>
          <cell r="F551">
            <v>72</v>
          </cell>
          <cell r="G551">
            <v>4</v>
          </cell>
        </row>
        <row r="552">
          <cell r="A552">
            <v>10499</v>
          </cell>
          <cell r="B552" t="str">
            <v>European Bank for Reconstruction and Development (EBRD)</v>
          </cell>
          <cell r="C552" t="str">
            <v>RU</v>
          </cell>
          <cell r="D552">
            <v>64000</v>
          </cell>
          <cell r="E552">
            <v>5125</v>
          </cell>
          <cell r="F552">
            <v>72</v>
          </cell>
          <cell r="G552">
            <v>4</v>
          </cell>
        </row>
        <row r="553">
          <cell r="A553">
            <v>10500</v>
          </cell>
          <cell r="B553" t="str">
            <v>Regional governments</v>
          </cell>
          <cell r="C553" t="str">
            <v>RU</v>
          </cell>
          <cell r="D553">
            <v>84000</v>
          </cell>
          <cell r="E553">
            <v>7135</v>
          </cell>
          <cell r="F553">
            <v>20</v>
          </cell>
          <cell r="G553">
            <v>2</v>
          </cell>
        </row>
        <row r="554">
          <cell r="A554">
            <v>10502</v>
          </cell>
          <cell r="B554" t="str">
            <v>CF Commercial Consulting (Beijing) Co., Ltd.</v>
          </cell>
          <cell r="C554" t="str">
            <v>CN</v>
          </cell>
          <cell r="D554">
            <v>70000</v>
          </cell>
          <cell r="E554">
            <v>7486</v>
          </cell>
          <cell r="F554">
            <v>73</v>
          </cell>
          <cell r="G554">
            <v>5</v>
          </cell>
        </row>
        <row r="555">
          <cell r="A555">
            <v>10503</v>
          </cell>
          <cell r="B555" t="str">
            <v>Czech insurance company Ukraine - Life Insurance, ZAT</v>
          </cell>
          <cell r="C555" t="str">
            <v>UA</v>
          </cell>
          <cell r="D555">
            <v>65000</v>
          </cell>
          <cell r="E555">
            <v>5311</v>
          </cell>
          <cell r="F555">
            <v>71</v>
          </cell>
          <cell r="G555">
            <v>4</v>
          </cell>
        </row>
        <row r="556">
          <cell r="A556">
            <v>10504</v>
          </cell>
          <cell r="B556" t="str">
            <v>Kazpost</v>
          </cell>
          <cell r="C556" t="str">
            <v>KZ</v>
          </cell>
          <cell r="D556">
            <v>53000</v>
          </cell>
          <cell r="E556">
            <v>5334</v>
          </cell>
          <cell r="F556">
            <v>73</v>
          </cell>
          <cell r="G556">
            <v>5</v>
          </cell>
        </row>
        <row r="557">
          <cell r="A557">
            <v>10505</v>
          </cell>
          <cell r="B557" t="str">
            <v>Viryasov, Igor A.</v>
          </cell>
          <cell r="C557" t="str">
            <v>RU</v>
          </cell>
          <cell r="D557">
            <v>98000</v>
          </cell>
          <cell r="E557">
            <v>0</v>
          </cell>
          <cell r="F557">
            <v>80</v>
          </cell>
          <cell r="G557">
            <v>6</v>
          </cell>
        </row>
        <row r="558">
          <cell r="A558">
            <v>10506</v>
          </cell>
          <cell r="B558" t="str">
            <v>Česká pojišťovna a.s.</v>
          </cell>
          <cell r="C558" t="str">
            <v>CZ</v>
          </cell>
          <cell r="D558">
            <v>65000</v>
          </cell>
          <cell r="E558">
            <v>5311</v>
          </cell>
          <cell r="F558">
            <v>71</v>
          </cell>
          <cell r="G558">
            <v>4</v>
          </cell>
        </row>
        <row r="559">
          <cell r="A559">
            <v>10507</v>
          </cell>
          <cell r="B559" t="str">
            <v>Mediacom</v>
          </cell>
          <cell r="C559" t="str">
            <v>RU</v>
          </cell>
          <cell r="D559">
            <v>61000</v>
          </cell>
          <cell r="E559">
            <v>7136</v>
          </cell>
          <cell r="F559">
            <v>73</v>
          </cell>
          <cell r="G559">
            <v>5</v>
          </cell>
        </row>
        <row r="560">
          <cell r="A560">
            <v>10508</v>
          </cell>
          <cell r="B560" t="str">
            <v>Ballaton, LLC</v>
          </cell>
          <cell r="C560" t="str">
            <v>RU</v>
          </cell>
          <cell r="D560">
            <v>47000</v>
          </cell>
          <cell r="E560">
            <v>7137</v>
          </cell>
          <cell r="F560">
            <v>73</v>
          </cell>
          <cell r="G560">
            <v>5</v>
          </cell>
        </row>
        <row r="561">
          <cell r="A561">
            <v>10509</v>
          </cell>
          <cell r="B561" t="str">
            <v>ČP INVEST investiční společnost, a.s.</v>
          </cell>
          <cell r="C561" t="str">
            <v>CZ</v>
          </cell>
          <cell r="D561">
            <v>66000</v>
          </cell>
          <cell r="E561">
            <v>5311</v>
          </cell>
          <cell r="F561">
            <v>72</v>
          </cell>
          <cell r="G561">
            <v>4</v>
          </cell>
        </row>
        <row r="562">
          <cell r="A562">
            <v>10510</v>
          </cell>
          <cell r="B562" t="str">
            <v>Czech Insurance Company, LLC</v>
          </cell>
          <cell r="C562" t="str">
            <v>RU</v>
          </cell>
          <cell r="D562">
            <v>65000</v>
          </cell>
          <cell r="E562">
            <v>5311</v>
          </cell>
          <cell r="F562">
            <v>71</v>
          </cell>
          <cell r="G562">
            <v>4</v>
          </cell>
        </row>
        <row r="563">
          <cell r="A563">
            <v>10511</v>
          </cell>
          <cell r="B563" t="str">
            <v>Center of private law of electricity, LLC</v>
          </cell>
          <cell r="C563" t="str">
            <v>RU</v>
          </cell>
          <cell r="D563">
            <v>35000</v>
          </cell>
          <cell r="E563">
            <v>5092</v>
          </cell>
          <cell r="F563">
            <v>73</v>
          </cell>
          <cell r="G563">
            <v>5</v>
          </cell>
        </row>
        <row r="564">
          <cell r="A564">
            <v>10512</v>
          </cell>
          <cell r="B564" t="str">
            <v>Besserbau, LLC</v>
          </cell>
          <cell r="C564" t="str">
            <v>RU</v>
          </cell>
          <cell r="D564">
            <v>41000</v>
          </cell>
          <cell r="E564">
            <v>7138</v>
          </cell>
          <cell r="F564">
            <v>73</v>
          </cell>
          <cell r="G564">
            <v>5</v>
          </cell>
        </row>
        <row r="565">
          <cell r="A565">
            <v>10513</v>
          </cell>
          <cell r="B565" t="str">
            <v>City Booking and Travel Centre, CJSC</v>
          </cell>
          <cell r="C565" t="str">
            <v>RU</v>
          </cell>
          <cell r="D565">
            <v>79000</v>
          </cell>
          <cell r="E565">
            <v>7139</v>
          </cell>
          <cell r="F565">
            <v>73</v>
          </cell>
          <cell r="G565">
            <v>5</v>
          </cell>
        </row>
        <row r="566">
          <cell r="A566">
            <v>10514</v>
          </cell>
          <cell r="B566" t="str">
            <v>Generali Slovensko poisťovňa, a. s.</v>
          </cell>
          <cell r="C566" t="str">
            <v>SK</v>
          </cell>
          <cell r="D566">
            <v>65000</v>
          </cell>
          <cell r="E566">
            <v>5311</v>
          </cell>
          <cell r="F566">
            <v>71</v>
          </cell>
          <cell r="G566">
            <v>4</v>
          </cell>
        </row>
        <row r="567">
          <cell r="A567">
            <v>10515</v>
          </cell>
          <cell r="B567" t="str">
            <v>Česká pojišťovna ZDRAVÍ a.s.</v>
          </cell>
          <cell r="C567" t="str">
            <v>CZ</v>
          </cell>
          <cell r="D567">
            <v>65000</v>
          </cell>
          <cell r="E567">
            <v>5311</v>
          </cell>
          <cell r="F567">
            <v>71</v>
          </cell>
          <cell r="G567">
            <v>4</v>
          </cell>
        </row>
        <row r="568">
          <cell r="A568">
            <v>10516</v>
          </cell>
          <cell r="B568" t="str">
            <v>CZI Holdings N.V.</v>
          </cell>
          <cell r="C568" t="str">
            <v>NL</v>
          </cell>
          <cell r="D568">
            <v>64000</v>
          </cell>
          <cell r="E568">
            <v>5311</v>
          </cell>
          <cell r="F568">
            <v>72</v>
          </cell>
          <cell r="G568">
            <v>4</v>
          </cell>
        </row>
        <row r="569">
          <cell r="A569">
            <v>10517</v>
          </cell>
          <cell r="B569" t="str">
            <v>Financial Innovations, LLC</v>
          </cell>
          <cell r="C569" t="str">
            <v>RU</v>
          </cell>
          <cell r="D569">
            <v>64000</v>
          </cell>
          <cell r="E569">
            <v>7486</v>
          </cell>
          <cell r="F569">
            <v>72</v>
          </cell>
          <cell r="G569">
            <v>4</v>
          </cell>
        </row>
        <row r="570">
          <cell r="A570">
            <v>10518</v>
          </cell>
          <cell r="B570" t="str">
            <v>Europark, LLC</v>
          </cell>
          <cell r="C570" t="str">
            <v>RU</v>
          </cell>
          <cell r="D570">
            <v>81000</v>
          </cell>
          <cell r="E570">
            <v>7140</v>
          </cell>
          <cell r="F570">
            <v>73</v>
          </cell>
          <cell r="G570">
            <v>5</v>
          </cell>
        </row>
        <row r="571">
          <cell r="A571">
            <v>10519</v>
          </cell>
          <cell r="B571" t="str">
            <v>Favour Ocean Limited</v>
          </cell>
          <cell r="C571" t="str">
            <v>HK</v>
          </cell>
          <cell r="D571">
            <v>64000</v>
          </cell>
          <cell r="E571">
            <v>5241</v>
          </cell>
          <cell r="F571">
            <v>72</v>
          </cell>
          <cell r="G571">
            <v>4</v>
          </cell>
        </row>
        <row r="572">
          <cell r="A572">
            <v>10520</v>
          </cell>
          <cell r="B572" t="str">
            <v>FC Krasnodar</v>
          </cell>
          <cell r="C572" t="str">
            <v>RU</v>
          </cell>
          <cell r="D572">
            <v>93000</v>
          </cell>
          <cell r="E572">
            <v>7141</v>
          </cell>
          <cell r="F572">
            <v>73</v>
          </cell>
          <cell r="G572">
            <v>5</v>
          </cell>
        </row>
        <row r="573">
          <cell r="A573">
            <v>10521</v>
          </cell>
          <cell r="B573" t="str">
            <v>Global Credit Bureau, o.o.o. (v likvidaci)</v>
          </cell>
          <cell r="C573" t="str">
            <v>RU</v>
          </cell>
          <cell r="D573">
            <v>62000</v>
          </cell>
          <cell r="E573">
            <v>6393</v>
          </cell>
          <cell r="F573">
            <v>73</v>
          </cell>
          <cell r="G573">
            <v>5</v>
          </cell>
        </row>
        <row r="574">
          <cell r="A574">
            <v>10522</v>
          </cell>
          <cell r="B574" t="str">
            <v>Equifax Credit Services, LLC</v>
          </cell>
          <cell r="C574" t="str">
            <v>RU</v>
          </cell>
          <cell r="D574">
            <v>62000</v>
          </cell>
          <cell r="E574">
            <v>5037</v>
          </cell>
          <cell r="F574">
            <v>73</v>
          </cell>
          <cell r="G574">
            <v>5</v>
          </cell>
        </row>
        <row r="575">
          <cell r="A575">
            <v>10523</v>
          </cell>
          <cell r="B575" t="str">
            <v>Home Credit B.V.</v>
          </cell>
          <cell r="C575" t="str">
            <v>NL</v>
          </cell>
          <cell r="D575">
            <v>64000</v>
          </cell>
          <cell r="E575">
            <v>5241</v>
          </cell>
          <cell r="F575">
            <v>72</v>
          </cell>
          <cell r="G575">
            <v>4</v>
          </cell>
        </row>
        <row r="576">
          <cell r="A576">
            <v>10524</v>
          </cell>
          <cell r="B576" t="str">
            <v>HC Asia N.V.</v>
          </cell>
          <cell r="C576" t="str">
            <v>NL</v>
          </cell>
          <cell r="D576">
            <v>64000</v>
          </cell>
          <cell r="E576">
            <v>5241</v>
          </cell>
          <cell r="F576">
            <v>72</v>
          </cell>
          <cell r="G576">
            <v>4</v>
          </cell>
        </row>
        <row r="577">
          <cell r="A577">
            <v>10525</v>
          </cell>
          <cell r="B577" t="str">
            <v>HCES N.V.</v>
          </cell>
          <cell r="C577" t="str">
            <v>NL</v>
          </cell>
          <cell r="D577">
            <v>64000</v>
          </cell>
          <cell r="E577">
            <v>6394</v>
          </cell>
          <cell r="F577">
            <v>72</v>
          </cell>
          <cell r="G577">
            <v>4</v>
          </cell>
        </row>
        <row r="578">
          <cell r="A578">
            <v>10526</v>
          </cell>
          <cell r="B578" t="str">
            <v>Home Credit &amp; Finance Bank Limited Liability Company</v>
          </cell>
          <cell r="C578" t="str">
            <v>RU</v>
          </cell>
          <cell r="D578">
            <v>64000</v>
          </cell>
          <cell r="E578">
            <v>5241</v>
          </cell>
          <cell r="F578">
            <v>72</v>
          </cell>
          <cell r="G578">
            <v>4</v>
          </cell>
        </row>
        <row r="579">
          <cell r="A579">
            <v>10527</v>
          </cell>
          <cell r="B579" t="str">
            <v>Montage Ural, LLC</v>
          </cell>
          <cell r="C579" t="str">
            <v>RU</v>
          </cell>
          <cell r="D579">
            <v>81000</v>
          </cell>
          <cell r="E579">
            <v>7142</v>
          </cell>
          <cell r="F579">
            <v>73</v>
          </cell>
          <cell r="G579">
            <v>5</v>
          </cell>
        </row>
        <row r="580">
          <cell r="A580">
            <v>10528</v>
          </cell>
          <cell r="B580" t="str">
            <v>Home Credit International a.s.</v>
          </cell>
          <cell r="C580" t="str">
            <v>CZ</v>
          </cell>
          <cell r="D580">
            <v>62000</v>
          </cell>
          <cell r="E580">
            <v>7486</v>
          </cell>
          <cell r="F580">
            <v>73</v>
          </cell>
          <cell r="G580">
            <v>5</v>
          </cell>
        </row>
        <row r="581">
          <cell r="A581">
            <v>10529</v>
          </cell>
          <cell r="B581" t="str">
            <v>Home Credit Slovakia, a.s.</v>
          </cell>
          <cell r="C581" t="str">
            <v>SK</v>
          </cell>
          <cell r="D581">
            <v>64000</v>
          </cell>
          <cell r="E581">
            <v>5241</v>
          </cell>
          <cell r="F581">
            <v>72</v>
          </cell>
          <cell r="G581">
            <v>4</v>
          </cell>
        </row>
        <row r="582">
          <cell r="A582">
            <v>10530</v>
          </cell>
          <cell r="B582" t="str">
            <v>Infobos, o.o.o.</v>
          </cell>
          <cell r="C582" t="str">
            <v>RU</v>
          </cell>
          <cell r="D582">
            <v>58000</v>
          </cell>
          <cell r="E582">
            <v>6933</v>
          </cell>
          <cell r="F582">
            <v>73</v>
          </cell>
          <cell r="G582">
            <v>5</v>
          </cell>
        </row>
        <row r="583">
          <cell r="A583">
            <v>10531</v>
          </cell>
          <cell r="B583" t="str">
            <v>Home Credit Online LLC</v>
          </cell>
          <cell r="C583" t="str">
            <v>RU</v>
          </cell>
          <cell r="D583">
            <v>66000</v>
          </cell>
          <cell r="E583">
            <v>7486</v>
          </cell>
          <cell r="F583">
            <v>72</v>
          </cell>
          <cell r="G583">
            <v>4</v>
          </cell>
        </row>
        <row r="584">
          <cell r="A584">
            <v>10532</v>
          </cell>
          <cell r="B584" t="str">
            <v>Liko - Technopolis, o.o.o.</v>
          </cell>
          <cell r="C584" t="str">
            <v>RU</v>
          </cell>
          <cell r="D584">
            <v>47000</v>
          </cell>
          <cell r="E584">
            <v>6934</v>
          </cell>
          <cell r="F584">
            <v>73</v>
          </cell>
          <cell r="G584">
            <v>5</v>
          </cell>
        </row>
        <row r="585">
          <cell r="A585">
            <v>10533</v>
          </cell>
          <cell r="B585" t="str">
            <v>PPF HOLDINGS B.V.</v>
          </cell>
          <cell r="C585" t="str">
            <v>NL</v>
          </cell>
          <cell r="D585">
            <v>64000</v>
          </cell>
          <cell r="E585">
            <v>7486</v>
          </cell>
          <cell r="F585">
            <v>72</v>
          </cell>
          <cell r="G585">
            <v>4</v>
          </cell>
        </row>
        <row r="586">
          <cell r="A586">
            <v>10534</v>
          </cell>
          <cell r="B586" t="str">
            <v>Open Gate a.s.</v>
          </cell>
          <cell r="C586" t="str">
            <v>CZ</v>
          </cell>
          <cell r="D586">
            <v>64000</v>
          </cell>
          <cell r="E586">
            <v>7547</v>
          </cell>
          <cell r="F586">
            <v>72</v>
          </cell>
          <cell r="G586">
            <v>4</v>
          </cell>
        </row>
        <row r="587">
          <cell r="A587">
            <v>10535</v>
          </cell>
          <cell r="B587" t="str">
            <v>OPEN GATE - gymnázium a základní škola, s.r.o.</v>
          </cell>
          <cell r="C587" t="str">
            <v>CZ</v>
          </cell>
          <cell r="D587">
            <v>85000</v>
          </cell>
          <cell r="E587">
            <v>7486</v>
          </cell>
          <cell r="F587">
            <v>73</v>
          </cell>
          <cell r="G587">
            <v>5</v>
          </cell>
        </row>
        <row r="588">
          <cell r="A588">
            <v>10536</v>
          </cell>
          <cell r="B588" t="str">
            <v>DPT Kazan, Ltd.</v>
          </cell>
          <cell r="C588" t="str">
            <v>RU</v>
          </cell>
          <cell r="D588">
            <v>47000</v>
          </cell>
          <cell r="E588">
            <v>7143</v>
          </cell>
          <cell r="F588">
            <v>73</v>
          </cell>
          <cell r="G588">
            <v>5</v>
          </cell>
        </row>
        <row r="589">
          <cell r="A589">
            <v>10537</v>
          </cell>
          <cell r="B589" t="str">
            <v>Penzijní společnost České pojišťovny, a.s.</v>
          </cell>
          <cell r="C589" t="str">
            <v>CZ</v>
          </cell>
          <cell r="D589">
            <v>65000</v>
          </cell>
          <cell r="E589">
            <v>5311</v>
          </cell>
          <cell r="F589">
            <v>71</v>
          </cell>
          <cell r="G589">
            <v>4</v>
          </cell>
        </row>
        <row r="590">
          <cell r="A590">
            <v>10538</v>
          </cell>
          <cell r="B590" t="str">
            <v>IC Ural Progress, LLC</v>
          </cell>
          <cell r="C590" t="str">
            <v>RU</v>
          </cell>
          <cell r="D590">
            <v>41000</v>
          </cell>
          <cell r="E590">
            <v>7144</v>
          </cell>
          <cell r="F590">
            <v>73</v>
          </cell>
          <cell r="G590">
            <v>5</v>
          </cell>
        </row>
        <row r="591">
          <cell r="A591">
            <v>10539</v>
          </cell>
          <cell r="B591" t="str">
            <v>Intellconstruction, LLC</v>
          </cell>
          <cell r="C591" t="str">
            <v>RU</v>
          </cell>
          <cell r="D591">
            <v>71000</v>
          </cell>
          <cell r="E591">
            <v>7145</v>
          </cell>
          <cell r="F591">
            <v>73</v>
          </cell>
          <cell r="G591">
            <v>5</v>
          </cell>
        </row>
        <row r="592">
          <cell r="A592">
            <v>10540</v>
          </cell>
          <cell r="B592" t="str">
            <v>PPF Holding S.á r.l.</v>
          </cell>
          <cell r="C592" t="str">
            <v>LU</v>
          </cell>
          <cell r="D592">
            <v>66000</v>
          </cell>
          <cell r="E592">
            <v>7486</v>
          </cell>
          <cell r="F592">
            <v>72</v>
          </cell>
          <cell r="G592">
            <v>4</v>
          </cell>
        </row>
        <row r="593">
          <cell r="A593">
            <v>10541</v>
          </cell>
          <cell r="B593" t="str">
            <v>PPF banka a.s.</v>
          </cell>
          <cell r="C593" t="str">
            <v>CZ</v>
          </cell>
          <cell r="D593">
            <v>64000</v>
          </cell>
          <cell r="E593">
            <v>5241</v>
          </cell>
          <cell r="F593">
            <v>60</v>
          </cell>
          <cell r="G593">
            <v>3</v>
          </cell>
        </row>
        <row r="594">
          <cell r="A594">
            <v>10542</v>
          </cell>
          <cell r="B594" t="str">
            <v>Generali PPF Asset Management a.s.</v>
          </cell>
          <cell r="C594" t="str">
            <v>CZ</v>
          </cell>
          <cell r="D594">
            <v>66000</v>
          </cell>
          <cell r="E594">
            <v>5311</v>
          </cell>
          <cell r="F594">
            <v>60</v>
          </cell>
          <cell r="G594">
            <v>3</v>
          </cell>
        </row>
        <row r="595">
          <cell r="A595">
            <v>10543</v>
          </cell>
          <cell r="B595" t="str">
            <v>PPF a.s.</v>
          </cell>
          <cell r="C595" t="str">
            <v>CZ</v>
          </cell>
          <cell r="D595">
            <v>70000</v>
          </cell>
          <cell r="E595">
            <v>7486</v>
          </cell>
          <cell r="F595">
            <v>73</v>
          </cell>
          <cell r="G595">
            <v>5</v>
          </cell>
        </row>
        <row r="596">
          <cell r="A596">
            <v>10544</v>
          </cell>
          <cell r="B596" t="str">
            <v>Prokofieva, Julia A.</v>
          </cell>
          <cell r="C596" t="str">
            <v>RU</v>
          </cell>
          <cell r="D596">
            <v>98000</v>
          </cell>
          <cell r="E596">
            <v>0</v>
          </cell>
          <cell r="F596">
            <v>80</v>
          </cell>
          <cell r="G596">
            <v>6</v>
          </cell>
        </row>
        <row r="597">
          <cell r="A597">
            <v>10545</v>
          </cell>
          <cell r="B597" t="str">
            <v>YUMIG, Ltd.</v>
          </cell>
          <cell r="C597" t="str">
            <v>RU</v>
          </cell>
          <cell r="D597">
            <v>81000</v>
          </cell>
          <cell r="E597">
            <v>7146</v>
          </cell>
          <cell r="F597">
            <v>73</v>
          </cell>
          <cell r="G597">
            <v>5</v>
          </cell>
        </row>
        <row r="598">
          <cell r="A598">
            <v>10546</v>
          </cell>
          <cell r="B598" t="str">
            <v>PPF FO Management B.V.</v>
          </cell>
          <cell r="C598" t="str">
            <v>NL</v>
          </cell>
          <cell r="D598">
            <v>64000</v>
          </cell>
          <cell r="E598">
            <v>7486</v>
          </cell>
          <cell r="F598">
            <v>72</v>
          </cell>
          <cell r="G598">
            <v>4</v>
          </cell>
        </row>
        <row r="599">
          <cell r="A599">
            <v>10547</v>
          </cell>
          <cell r="B599" t="str">
            <v>PPF Services Limited</v>
          </cell>
          <cell r="C599" t="str">
            <v>CY</v>
          </cell>
          <cell r="D599">
            <v>64000</v>
          </cell>
          <cell r="E599">
            <v>7486</v>
          </cell>
          <cell r="F599">
            <v>72</v>
          </cell>
          <cell r="G599">
            <v>4</v>
          </cell>
        </row>
        <row r="600">
          <cell r="A600">
            <v>10548</v>
          </cell>
          <cell r="B600" t="str">
            <v>Tanford Limited</v>
          </cell>
          <cell r="C600" t="str">
            <v>CY</v>
          </cell>
          <cell r="D600">
            <v>64000</v>
          </cell>
          <cell r="E600">
            <v>7486</v>
          </cell>
          <cell r="F600">
            <v>72</v>
          </cell>
          <cell r="G600">
            <v>4</v>
          </cell>
        </row>
        <row r="601">
          <cell r="A601">
            <v>10549</v>
          </cell>
          <cell r="B601" t="str">
            <v>Public Picture &amp; Marketing a.s.</v>
          </cell>
          <cell r="C601" t="str">
            <v>CZ</v>
          </cell>
          <cell r="D601">
            <v>82000</v>
          </cell>
          <cell r="E601">
            <v>7486</v>
          </cell>
          <cell r="F601">
            <v>73</v>
          </cell>
          <cell r="G601">
            <v>5</v>
          </cell>
        </row>
        <row r="602">
          <cell r="A602">
            <v>10550</v>
          </cell>
          <cell r="B602" t="str">
            <v>Redlione Ltd</v>
          </cell>
          <cell r="C602" t="str">
            <v>CY</v>
          </cell>
          <cell r="D602">
            <v>62000</v>
          </cell>
          <cell r="E602">
            <v>7486</v>
          </cell>
          <cell r="F602">
            <v>73</v>
          </cell>
          <cell r="G602">
            <v>5</v>
          </cell>
        </row>
        <row r="603">
          <cell r="A603">
            <v>10551</v>
          </cell>
          <cell r="B603" t="str">
            <v>CCK Consulting</v>
          </cell>
          <cell r="C603" t="str">
            <v>RU</v>
          </cell>
          <cell r="D603">
            <v>70000</v>
          </cell>
          <cell r="E603">
            <v>7147</v>
          </cell>
          <cell r="F603">
            <v>73</v>
          </cell>
          <cell r="G603">
            <v>5</v>
          </cell>
        </row>
        <row r="604">
          <cell r="A604">
            <v>10552</v>
          </cell>
          <cell r="B604" t="str">
            <v>RP Holding Co Cayman Islands Limited</v>
          </cell>
          <cell r="C604" t="str">
            <v>KY</v>
          </cell>
          <cell r="D604">
            <v>64000</v>
          </cell>
          <cell r="E604">
            <v>5037</v>
          </cell>
          <cell r="F604">
            <v>72</v>
          </cell>
          <cell r="G604">
            <v>4</v>
          </cell>
        </row>
        <row r="605">
          <cell r="A605">
            <v>10553</v>
          </cell>
          <cell r="B605" t="str">
            <v>Saint World Limited</v>
          </cell>
          <cell r="C605" t="str">
            <v>HK</v>
          </cell>
          <cell r="D605">
            <v>64000</v>
          </cell>
          <cell r="E605">
            <v>7486</v>
          </cell>
          <cell r="F605">
            <v>72</v>
          </cell>
          <cell r="G605">
            <v>4</v>
          </cell>
        </row>
        <row r="606">
          <cell r="A606">
            <v>10554</v>
          </cell>
          <cell r="B606" t="str">
            <v>"I-Teco" CJSC</v>
          </cell>
          <cell r="C606" t="str">
            <v>RU</v>
          </cell>
          <cell r="D606">
            <v>62000</v>
          </cell>
          <cell r="E606">
            <v>7562</v>
          </cell>
          <cell r="F606">
            <v>73</v>
          </cell>
          <cell r="G606">
            <v>5</v>
          </cell>
        </row>
        <row r="607">
          <cell r="A607">
            <v>10555</v>
          </cell>
          <cell r="B607" t="str">
            <v>Univerzální správa majetku a.s.</v>
          </cell>
          <cell r="C607" t="str">
            <v>CZ</v>
          </cell>
          <cell r="D607">
            <v>68000</v>
          </cell>
          <cell r="E607">
            <v>5883</v>
          </cell>
          <cell r="F607">
            <v>73</v>
          </cell>
          <cell r="G607">
            <v>5</v>
          </cell>
        </row>
        <row r="608">
          <cell r="A608">
            <v>10556</v>
          </cell>
          <cell r="B608" t="str">
            <v>Home Credit Asia Limited</v>
          </cell>
          <cell r="C608" t="str">
            <v>HK</v>
          </cell>
          <cell r="D608">
            <v>64000</v>
          </cell>
          <cell r="E608">
            <v>5241</v>
          </cell>
          <cell r="F608">
            <v>72</v>
          </cell>
          <cell r="G608">
            <v>4</v>
          </cell>
        </row>
        <row r="609">
          <cell r="A609">
            <v>10557</v>
          </cell>
          <cell r="B609" t="str">
            <v>Bureau van Dijk Editions Electroniques SA</v>
          </cell>
          <cell r="C609" t="str">
            <v>RU</v>
          </cell>
          <cell r="D609">
            <v>63000</v>
          </cell>
          <cell r="E609">
            <v>7148</v>
          </cell>
          <cell r="F609">
            <v>73</v>
          </cell>
          <cell r="G609">
            <v>5</v>
          </cell>
        </row>
        <row r="610">
          <cell r="A610">
            <v>10558</v>
          </cell>
          <cell r="B610" t="str">
            <v>Home Credit Kazakhstan, JSC</v>
          </cell>
          <cell r="C610" t="str">
            <v>KZ</v>
          </cell>
          <cell r="D610">
            <v>64000</v>
          </cell>
          <cell r="E610">
            <v>7486</v>
          </cell>
          <cell r="F610">
            <v>72</v>
          </cell>
          <cell r="G610">
            <v>4</v>
          </cell>
        </row>
        <row r="611">
          <cell r="A611">
            <v>10559</v>
          </cell>
          <cell r="B611" t="str">
            <v>Communications International Ltd</v>
          </cell>
          <cell r="C611" t="str">
            <v>RU</v>
          </cell>
          <cell r="D611">
            <v>63000</v>
          </cell>
          <cell r="E611">
            <v>7149</v>
          </cell>
          <cell r="F611">
            <v>73</v>
          </cell>
          <cell r="G611">
            <v>5</v>
          </cell>
        </row>
        <row r="612">
          <cell r="A612">
            <v>10560</v>
          </cell>
          <cell r="B612" t="str">
            <v>PPF Group N.V.</v>
          </cell>
          <cell r="C612" t="str">
            <v>NL</v>
          </cell>
          <cell r="D612">
            <v>64000</v>
          </cell>
          <cell r="E612">
            <v>7486</v>
          </cell>
          <cell r="F612">
            <v>72</v>
          </cell>
          <cell r="G612">
            <v>4</v>
          </cell>
        </row>
        <row r="613">
          <cell r="A613">
            <v>10561</v>
          </cell>
          <cell r="B613" t="str">
            <v>Ukraine (Government)</v>
          </cell>
          <cell r="C613" t="str">
            <v>UA</v>
          </cell>
          <cell r="D613">
            <v>84000</v>
          </cell>
          <cell r="E613">
            <v>5320</v>
          </cell>
          <cell r="F613">
            <v>10</v>
          </cell>
          <cell r="G613">
            <v>2</v>
          </cell>
        </row>
        <row r="614">
          <cell r="A614">
            <v>10562</v>
          </cell>
          <cell r="B614" t="str">
            <v>Lukoil-Garant, NPF</v>
          </cell>
          <cell r="C614" t="str">
            <v>RU</v>
          </cell>
          <cell r="D614">
            <v>65000</v>
          </cell>
          <cell r="E614">
            <v>5134</v>
          </cell>
          <cell r="F614">
            <v>71</v>
          </cell>
          <cell r="G614">
            <v>4</v>
          </cell>
        </row>
        <row r="615">
          <cell r="A615">
            <v>10563</v>
          </cell>
          <cell r="B615" t="str">
            <v>IC Allianz, OJSC</v>
          </cell>
          <cell r="C615" t="str">
            <v>RU</v>
          </cell>
          <cell r="D615">
            <v>65000</v>
          </cell>
          <cell r="E615">
            <v>5088</v>
          </cell>
          <cell r="F615">
            <v>71</v>
          </cell>
          <cell r="G615">
            <v>4</v>
          </cell>
        </row>
        <row r="616">
          <cell r="A616">
            <v>10564</v>
          </cell>
          <cell r="B616" t="str">
            <v>EP Energy HR d.o.o.</v>
          </cell>
          <cell r="C616" t="str">
            <v>HR</v>
          </cell>
          <cell r="D616">
            <v>35000</v>
          </cell>
          <cell r="E616">
            <v>6225</v>
          </cell>
          <cell r="F616">
            <v>73</v>
          </cell>
          <cell r="G616">
            <v>5</v>
          </cell>
        </row>
        <row r="617">
          <cell r="A617">
            <v>10565</v>
          </cell>
          <cell r="B617" t="str">
            <v>Trekreo s.r.o.</v>
          </cell>
          <cell r="C617" t="str">
            <v>CZ</v>
          </cell>
          <cell r="D617">
            <v>45000</v>
          </cell>
          <cell r="E617">
            <v>7150</v>
          </cell>
          <cell r="F617">
            <v>73</v>
          </cell>
          <cell r="G617">
            <v>5</v>
          </cell>
        </row>
        <row r="618">
          <cell r="A618">
            <v>10566</v>
          </cell>
          <cell r="B618" t="str">
            <v>OJSC Non-banking Credit and Financial Organization Home Credit</v>
          </cell>
          <cell r="C618" t="str">
            <v>BY</v>
          </cell>
          <cell r="D618">
            <v>64000</v>
          </cell>
          <cell r="E618">
            <v>5241</v>
          </cell>
          <cell r="F618">
            <v>72</v>
          </cell>
          <cell r="G618">
            <v>4</v>
          </cell>
        </row>
        <row r="619">
          <cell r="A619">
            <v>10567</v>
          </cell>
          <cell r="B619" t="str">
            <v>AP Auto Pech s.r.o.</v>
          </cell>
          <cell r="C619" t="str">
            <v>CZ</v>
          </cell>
          <cell r="D619">
            <v>45000</v>
          </cell>
          <cell r="E619">
            <v>7151</v>
          </cell>
          <cell r="F619">
            <v>73</v>
          </cell>
          <cell r="G619">
            <v>5</v>
          </cell>
        </row>
        <row r="620">
          <cell r="A620">
            <v>10568</v>
          </cell>
          <cell r="B620" t="str">
            <v>ABN AMRO BANK KZ</v>
          </cell>
          <cell r="C620" t="str">
            <v>KZ</v>
          </cell>
          <cell r="D620">
            <v>64000</v>
          </cell>
          <cell r="E620">
            <v>5067</v>
          </cell>
          <cell r="F620">
            <v>72</v>
          </cell>
          <cell r="G620">
            <v>4</v>
          </cell>
        </row>
        <row r="621">
          <cell r="A621">
            <v>10569</v>
          </cell>
          <cell r="B621" t="str">
            <v>CNCB - Czech Non-Banking Credit Bureau, z.s.p.o.</v>
          </cell>
          <cell r="C621" t="str">
            <v>CZ</v>
          </cell>
          <cell r="D621">
            <v>62000</v>
          </cell>
          <cell r="E621">
            <v>7152</v>
          </cell>
          <cell r="F621">
            <v>73</v>
          </cell>
          <cell r="G621">
            <v>5</v>
          </cell>
        </row>
        <row r="622">
          <cell r="A622">
            <v>10570</v>
          </cell>
          <cell r="B622" t="str">
            <v>Ecologue Investments Limited</v>
          </cell>
          <cell r="C622" t="str">
            <v>IM</v>
          </cell>
          <cell r="D622">
            <v>99999</v>
          </cell>
          <cell r="E622">
            <v>7154</v>
          </cell>
          <cell r="F622">
            <v>73</v>
          </cell>
          <cell r="G622">
            <v>5</v>
          </cell>
        </row>
        <row r="623">
          <cell r="A623">
            <v>10571</v>
          </cell>
          <cell r="B623" t="str">
            <v>Fonic International Limited</v>
          </cell>
          <cell r="C623" t="str">
            <v>VG</v>
          </cell>
          <cell r="D623">
            <v>51000</v>
          </cell>
          <cell r="E623">
            <v>7153</v>
          </cell>
          <cell r="F623">
            <v>73</v>
          </cell>
          <cell r="G623">
            <v>5</v>
          </cell>
        </row>
        <row r="624">
          <cell r="A624">
            <v>10572</v>
          </cell>
          <cell r="B624" t="str">
            <v>Ak Erke</v>
          </cell>
          <cell r="C624" t="str">
            <v>KZ</v>
          </cell>
          <cell r="D624">
            <v>68000</v>
          </cell>
          <cell r="E624">
            <v>5332</v>
          </cell>
          <cell r="F624">
            <v>73</v>
          </cell>
          <cell r="G624">
            <v>5</v>
          </cell>
        </row>
        <row r="625">
          <cell r="A625">
            <v>10573</v>
          </cell>
          <cell r="B625" t="str">
            <v>Republic of Kazakhstan (Government)</v>
          </cell>
          <cell r="C625" t="str">
            <v>KZ</v>
          </cell>
          <cell r="D625">
            <v>84000</v>
          </cell>
          <cell r="E625">
            <v>5454</v>
          </cell>
          <cell r="F625">
            <v>10</v>
          </cell>
          <cell r="G625">
            <v>2</v>
          </cell>
        </row>
        <row r="626">
          <cell r="A626">
            <v>10574</v>
          </cell>
          <cell r="B626" t="str">
            <v>Era, LLC</v>
          </cell>
          <cell r="C626" t="str">
            <v>RU</v>
          </cell>
          <cell r="D626">
            <v>68000</v>
          </cell>
          <cell r="E626">
            <v>7155</v>
          </cell>
          <cell r="F626">
            <v>73</v>
          </cell>
          <cell r="G626">
            <v>5</v>
          </cell>
        </row>
        <row r="627">
          <cell r="A627">
            <v>10575</v>
          </cell>
          <cell r="B627" t="str">
            <v>KPMG Kazakhstan</v>
          </cell>
          <cell r="C627" t="str">
            <v>KZ</v>
          </cell>
          <cell r="D627">
            <v>69000</v>
          </cell>
          <cell r="E627">
            <v>5335</v>
          </cell>
          <cell r="F627">
            <v>73</v>
          </cell>
          <cell r="G627">
            <v>5</v>
          </cell>
        </row>
        <row r="628">
          <cell r="A628">
            <v>10576</v>
          </cell>
          <cell r="B628" t="str">
            <v>X 5 Nedvizhimost, ZAO</v>
          </cell>
          <cell r="C628" t="str">
            <v>RU</v>
          </cell>
          <cell r="D628">
            <v>68000</v>
          </cell>
          <cell r="E628">
            <v>7156</v>
          </cell>
          <cell r="F628">
            <v>73</v>
          </cell>
          <cell r="G628">
            <v>5</v>
          </cell>
        </row>
        <row r="629">
          <cell r="A629">
            <v>10577</v>
          </cell>
          <cell r="B629" t="str">
            <v>Germes</v>
          </cell>
          <cell r="C629" t="str">
            <v>RU</v>
          </cell>
          <cell r="D629">
            <v>47000</v>
          </cell>
          <cell r="E629">
            <v>7157</v>
          </cell>
          <cell r="F629">
            <v>73</v>
          </cell>
          <cell r="G629">
            <v>5</v>
          </cell>
        </row>
        <row r="630">
          <cell r="A630">
            <v>10578</v>
          </cell>
          <cell r="B630" t="str">
            <v>Fashion Point</v>
          </cell>
          <cell r="C630" t="str">
            <v>RU</v>
          </cell>
          <cell r="D630">
            <v>47000</v>
          </cell>
          <cell r="E630">
            <v>7158</v>
          </cell>
          <cell r="F630">
            <v>73</v>
          </cell>
          <cell r="G630">
            <v>5</v>
          </cell>
        </row>
        <row r="631">
          <cell r="A631">
            <v>10579</v>
          </cell>
          <cell r="B631" t="str">
            <v>Nika Group 2, LLC</v>
          </cell>
          <cell r="C631" t="str">
            <v>RU</v>
          </cell>
          <cell r="D631">
            <v>47000</v>
          </cell>
          <cell r="E631">
            <v>7159</v>
          </cell>
          <cell r="F631">
            <v>73</v>
          </cell>
          <cell r="G631">
            <v>5</v>
          </cell>
        </row>
        <row r="632">
          <cell r="A632">
            <v>10580</v>
          </cell>
          <cell r="B632" t="str">
            <v>Clothes 3000</v>
          </cell>
          <cell r="C632" t="str">
            <v>RU</v>
          </cell>
          <cell r="D632">
            <v>47000</v>
          </cell>
          <cell r="E632">
            <v>7160</v>
          </cell>
          <cell r="F632">
            <v>73</v>
          </cell>
          <cell r="G632">
            <v>5</v>
          </cell>
        </row>
        <row r="633">
          <cell r="A633">
            <v>10581</v>
          </cell>
          <cell r="B633" t="str">
            <v>Stiskálek Bronislav, Ing.</v>
          </cell>
          <cell r="C633" t="str">
            <v>CZ</v>
          </cell>
          <cell r="D633">
            <v>70000</v>
          </cell>
          <cell r="E633">
            <v>7161</v>
          </cell>
          <cell r="F633">
            <v>73</v>
          </cell>
          <cell r="G633">
            <v>5</v>
          </cell>
        </row>
        <row r="634">
          <cell r="A634">
            <v>10582</v>
          </cell>
          <cell r="B634" t="str">
            <v>JR Holdings Ltd</v>
          </cell>
          <cell r="C634" t="str">
            <v>CY</v>
          </cell>
          <cell r="D634">
            <v>64000</v>
          </cell>
          <cell r="E634">
            <v>5118</v>
          </cell>
          <cell r="F634">
            <v>72</v>
          </cell>
          <cell r="G634">
            <v>4</v>
          </cell>
        </row>
        <row r="635">
          <cell r="A635">
            <v>10583</v>
          </cell>
          <cell r="B635" t="str">
            <v>PT Bank Negara Indonesia (Persero) Tbk (BNI)</v>
          </cell>
          <cell r="C635" t="str">
            <v>ID</v>
          </cell>
          <cell r="D635">
            <v>66000</v>
          </cell>
          <cell r="E635">
            <v>7162</v>
          </cell>
          <cell r="F635">
            <v>72</v>
          </cell>
          <cell r="G635">
            <v>4</v>
          </cell>
        </row>
        <row r="636">
          <cell r="A636">
            <v>10584</v>
          </cell>
          <cell r="B636" t="str">
            <v>Všeobecná zdravotní pojišťovna</v>
          </cell>
          <cell r="C636" t="str">
            <v>CZ</v>
          </cell>
          <cell r="D636">
            <v>65000</v>
          </cell>
          <cell r="E636">
            <v>5342</v>
          </cell>
          <cell r="F636">
            <v>71</v>
          </cell>
          <cell r="G636">
            <v>4</v>
          </cell>
        </row>
        <row r="637">
          <cell r="A637">
            <v>10585</v>
          </cell>
          <cell r="B637" t="str">
            <v>Revírní bratrská pokladna</v>
          </cell>
          <cell r="C637" t="str">
            <v>CZ</v>
          </cell>
          <cell r="D637">
            <v>65000</v>
          </cell>
          <cell r="E637">
            <v>5343</v>
          </cell>
          <cell r="F637">
            <v>71</v>
          </cell>
          <cell r="G637">
            <v>4</v>
          </cell>
        </row>
        <row r="638">
          <cell r="A638">
            <v>10586</v>
          </cell>
          <cell r="B638" t="str">
            <v>Česká průmyslová zdravotní pojišťovna</v>
          </cell>
          <cell r="C638" t="str">
            <v>CZ</v>
          </cell>
          <cell r="D638">
            <v>65000</v>
          </cell>
          <cell r="E638">
            <v>5344</v>
          </cell>
          <cell r="F638">
            <v>71</v>
          </cell>
          <cell r="G638">
            <v>4</v>
          </cell>
        </row>
        <row r="639">
          <cell r="A639">
            <v>10587</v>
          </cell>
          <cell r="B639" t="str">
            <v>Zdravotní pojišťovna Ministerstva vnitra ČR</v>
          </cell>
          <cell r="C639" t="str">
            <v>CZ</v>
          </cell>
          <cell r="D639">
            <v>65000</v>
          </cell>
          <cell r="E639">
            <v>5345</v>
          </cell>
          <cell r="F639">
            <v>71</v>
          </cell>
          <cell r="G639">
            <v>4</v>
          </cell>
        </row>
        <row r="640">
          <cell r="A640">
            <v>10588</v>
          </cell>
          <cell r="B640" t="str">
            <v>Severomoravská plynárenská a.s.</v>
          </cell>
          <cell r="C640" t="str">
            <v>CZ</v>
          </cell>
          <cell r="D640">
            <v>35000</v>
          </cell>
          <cell r="E640">
            <v>5346</v>
          </cell>
          <cell r="F640">
            <v>73</v>
          </cell>
          <cell r="G640">
            <v>5</v>
          </cell>
        </row>
        <row r="641">
          <cell r="A641">
            <v>10589</v>
          </cell>
          <cell r="B641" t="str">
            <v>Bank of Vietnam</v>
          </cell>
          <cell r="C641" t="str">
            <v>VN</v>
          </cell>
          <cell r="D641">
            <v>64000</v>
          </cell>
          <cell r="E641">
            <v>5347</v>
          </cell>
          <cell r="F641">
            <v>10</v>
          </cell>
          <cell r="G641">
            <v>1</v>
          </cell>
        </row>
        <row r="642">
          <cell r="A642">
            <v>10590</v>
          </cell>
          <cell r="B642" t="str">
            <v>Credium a.s.</v>
          </cell>
          <cell r="C642" t="str">
            <v>CZ</v>
          </cell>
          <cell r="D642">
            <v>64000</v>
          </cell>
          <cell r="E642">
            <v>5005</v>
          </cell>
          <cell r="F642">
            <v>60</v>
          </cell>
          <cell r="G642">
            <v>3</v>
          </cell>
        </row>
        <row r="643">
          <cell r="A643">
            <v>10591</v>
          </cell>
          <cell r="B643" t="str">
            <v>PT Bank Tabungan Pensiunan Nasional Tbk (BTPN)</v>
          </cell>
          <cell r="C643" t="str">
            <v>ID</v>
          </cell>
          <cell r="D643">
            <v>66000</v>
          </cell>
          <cell r="E643">
            <v>7163</v>
          </cell>
          <cell r="F643">
            <v>72</v>
          </cell>
          <cell r="G643">
            <v>4</v>
          </cell>
        </row>
        <row r="644">
          <cell r="A644">
            <v>10592</v>
          </cell>
          <cell r="B644" t="str">
            <v>Impromat - Computer s.r.o.</v>
          </cell>
          <cell r="C644" t="str">
            <v>CZ</v>
          </cell>
          <cell r="D644">
            <v>62000</v>
          </cell>
          <cell r="E644">
            <v>5350</v>
          </cell>
          <cell r="F644">
            <v>73</v>
          </cell>
          <cell r="G644">
            <v>5</v>
          </cell>
        </row>
        <row r="645">
          <cell r="A645">
            <v>10593</v>
          </cell>
          <cell r="B645" t="str">
            <v>PPF Advisory (CR) a.s.</v>
          </cell>
          <cell r="C645" t="str">
            <v>CZ</v>
          </cell>
          <cell r="D645">
            <v>70000</v>
          </cell>
          <cell r="E645">
            <v>7486</v>
          </cell>
          <cell r="F645">
            <v>73</v>
          </cell>
          <cell r="G645">
            <v>5</v>
          </cell>
        </row>
        <row r="646">
          <cell r="A646">
            <v>10594</v>
          </cell>
          <cell r="B646" t="str">
            <v>PT Bank Mandiri (Persero) Tbk</v>
          </cell>
          <cell r="C646" t="str">
            <v>ID</v>
          </cell>
          <cell r="D646">
            <v>66000</v>
          </cell>
          <cell r="E646">
            <v>7164</v>
          </cell>
          <cell r="F646">
            <v>72</v>
          </cell>
          <cell r="G646">
            <v>4</v>
          </cell>
        </row>
        <row r="647">
          <cell r="A647">
            <v>10595</v>
          </cell>
          <cell r="B647" t="str">
            <v>Commonwealth of Australia (Government)</v>
          </cell>
          <cell r="C647" t="str">
            <v>AU</v>
          </cell>
          <cell r="D647">
            <v>84000</v>
          </cell>
          <cell r="E647">
            <v>7165</v>
          </cell>
          <cell r="F647">
            <v>10</v>
          </cell>
          <cell r="G647">
            <v>2</v>
          </cell>
        </row>
        <row r="648">
          <cell r="A648">
            <v>10596</v>
          </cell>
          <cell r="B648" t="str">
            <v xml:space="preserve">DREVONA, s.r.o. </v>
          </cell>
          <cell r="C648" t="str">
            <v>SK</v>
          </cell>
          <cell r="D648">
            <v>31000</v>
          </cell>
          <cell r="E648">
            <v>5352</v>
          </cell>
          <cell r="F648">
            <v>73</v>
          </cell>
          <cell r="G648">
            <v>5</v>
          </cell>
        </row>
        <row r="649">
          <cell r="A649">
            <v>10597</v>
          </cell>
          <cell r="B649" t="str">
            <v>KH TRADING s.r.o</v>
          </cell>
          <cell r="C649" t="str">
            <v>SK</v>
          </cell>
          <cell r="D649">
            <v>47000</v>
          </cell>
          <cell r="E649">
            <v>5353</v>
          </cell>
          <cell r="F649">
            <v>73</v>
          </cell>
          <cell r="G649">
            <v>5</v>
          </cell>
        </row>
        <row r="650">
          <cell r="A650">
            <v>10598</v>
          </cell>
          <cell r="B650" t="str">
            <v xml:space="preserve">Daniel Záhora -DAZA </v>
          </cell>
          <cell r="C650" t="str">
            <v>SK</v>
          </cell>
          <cell r="D650">
            <v>47000</v>
          </cell>
          <cell r="E650">
            <v>5354</v>
          </cell>
          <cell r="F650">
            <v>73</v>
          </cell>
          <cell r="G650">
            <v>5</v>
          </cell>
        </row>
        <row r="651">
          <cell r="A651">
            <v>10599</v>
          </cell>
          <cell r="B651" t="str">
            <v>Belize (Government)</v>
          </cell>
          <cell r="C651" t="str">
            <v>BZ</v>
          </cell>
          <cell r="D651">
            <v>84000</v>
          </cell>
          <cell r="E651">
            <v>7166</v>
          </cell>
          <cell r="F651">
            <v>10</v>
          </cell>
          <cell r="G651">
            <v>2</v>
          </cell>
        </row>
        <row r="652">
          <cell r="A652">
            <v>10600</v>
          </cell>
          <cell r="B652" t="str">
            <v xml:space="preserve">F.Vangel - ANDREA SHOP </v>
          </cell>
          <cell r="C652" t="str">
            <v>SK</v>
          </cell>
          <cell r="D652">
            <v>47000</v>
          </cell>
          <cell r="E652">
            <v>5356</v>
          </cell>
          <cell r="F652">
            <v>73</v>
          </cell>
          <cell r="G652">
            <v>5</v>
          </cell>
        </row>
        <row r="653">
          <cell r="A653">
            <v>10601</v>
          </cell>
          <cell r="B653" t="str">
            <v>Vincent Beke BV-TV</v>
          </cell>
          <cell r="C653" t="str">
            <v>SK</v>
          </cell>
          <cell r="D653">
            <v>47000</v>
          </cell>
          <cell r="E653">
            <v>5357</v>
          </cell>
          <cell r="F653">
            <v>73</v>
          </cell>
          <cell r="G653">
            <v>5</v>
          </cell>
        </row>
        <row r="654">
          <cell r="A654">
            <v>10602</v>
          </cell>
          <cell r="B654" t="str">
            <v>Canada (Government)</v>
          </cell>
          <cell r="C654" t="str">
            <v>CA</v>
          </cell>
          <cell r="D654">
            <v>84000</v>
          </cell>
          <cell r="E654">
            <v>7167</v>
          </cell>
          <cell r="F654">
            <v>10</v>
          </cell>
          <cell r="G654">
            <v>2</v>
          </cell>
        </row>
        <row r="655">
          <cell r="A655">
            <v>10603</v>
          </cell>
          <cell r="B655" t="str">
            <v>Kingdom of Denmark (Government)</v>
          </cell>
          <cell r="C655" t="str">
            <v>DK</v>
          </cell>
          <cell r="D655">
            <v>84000</v>
          </cell>
          <cell r="E655">
            <v>7168</v>
          </cell>
          <cell r="F655">
            <v>10</v>
          </cell>
          <cell r="G655">
            <v>2</v>
          </cell>
        </row>
        <row r="656">
          <cell r="A656">
            <v>10604</v>
          </cell>
          <cell r="B656" t="str">
            <v>Georgia (Government)</v>
          </cell>
          <cell r="C656" t="str">
            <v>GE</v>
          </cell>
          <cell r="D656">
            <v>84000</v>
          </cell>
          <cell r="E656">
            <v>7169</v>
          </cell>
          <cell r="F656">
            <v>10</v>
          </cell>
          <cell r="G656">
            <v>2</v>
          </cell>
        </row>
        <row r="657">
          <cell r="A657">
            <v>10605</v>
          </cell>
          <cell r="B657" t="str">
            <v>Republic of Indonesia (Government)</v>
          </cell>
          <cell r="C657" t="str">
            <v>ID</v>
          </cell>
          <cell r="D657">
            <v>84000</v>
          </cell>
          <cell r="E657">
            <v>7170</v>
          </cell>
          <cell r="F657">
            <v>10</v>
          </cell>
          <cell r="G657">
            <v>2</v>
          </cell>
        </row>
        <row r="658">
          <cell r="A658">
            <v>10606</v>
          </cell>
          <cell r="B658" t="str">
            <v xml:space="preserve">LOB s.r.o. </v>
          </cell>
          <cell r="C658" t="str">
            <v>SK</v>
          </cell>
          <cell r="D658">
            <v>47000</v>
          </cell>
          <cell r="E658">
            <v>5362</v>
          </cell>
          <cell r="F658">
            <v>73</v>
          </cell>
          <cell r="G658">
            <v>5</v>
          </cell>
        </row>
        <row r="659">
          <cell r="A659">
            <v>10607</v>
          </cell>
          <cell r="B659" t="str">
            <v>Ing.R.Krampl - CKD market</v>
          </cell>
          <cell r="C659" t="str">
            <v>SK</v>
          </cell>
          <cell r="D659">
            <v>47000</v>
          </cell>
          <cell r="E659">
            <v>5363</v>
          </cell>
          <cell r="F659">
            <v>73</v>
          </cell>
          <cell r="G659">
            <v>5</v>
          </cell>
        </row>
        <row r="660">
          <cell r="A660">
            <v>10608</v>
          </cell>
          <cell r="B660" t="str">
            <v>Kingdom of Morocco (Government)</v>
          </cell>
          <cell r="C660" t="str">
            <v>MA</v>
          </cell>
          <cell r="D660">
            <v>84000</v>
          </cell>
          <cell r="E660">
            <v>7171</v>
          </cell>
          <cell r="F660">
            <v>10</v>
          </cell>
          <cell r="G660">
            <v>2</v>
          </cell>
        </row>
        <row r="661">
          <cell r="A661">
            <v>10609</v>
          </cell>
          <cell r="B661" t="str">
            <v>Kingdom of Norway (Government)</v>
          </cell>
          <cell r="C661" t="str">
            <v>NO</v>
          </cell>
          <cell r="D661">
            <v>84000</v>
          </cell>
          <cell r="E661">
            <v>7172</v>
          </cell>
          <cell r="F661">
            <v>10</v>
          </cell>
          <cell r="G661">
            <v>2</v>
          </cell>
        </row>
        <row r="662">
          <cell r="A662">
            <v>10610</v>
          </cell>
          <cell r="B662" t="str">
            <v xml:space="preserve">Oskar Rublik </v>
          </cell>
          <cell r="C662" t="str">
            <v>SK</v>
          </cell>
          <cell r="D662">
            <v>47000</v>
          </cell>
          <cell r="E662">
            <v>5366</v>
          </cell>
          <cell r="F662">
            <v>73</v>
          </cell>
          <cell r="G662">
            <v>5</v>
          </cell>
        </row>
        <row r="663">
          <cell r="A663">
            <v>10611</v>
          </cell>
          <cell r="B663" t="str">
            <v>Ján Krátky - REKRA</v>
          </cell>
          <cell r="C663" t="str">
            <v>SK</v>
          </cell>
          <cell r="D663">
            <v>47000</v>
          </cell>
          <cell r="E663">
            <v>5367</v>
          </cell>
          <cell r="F663">
            <v>73</v>
          </cell>
          <cell r="G663">
            <v>5</v>
          </cell>
        </row>
        <row r="664">
          <cell r="A664">
            <v>10612</v>
          </cell>
          <cell r="B664" t="str">
            <v>Tibor Rábek - TIBI</v>
          </cell>
          <cell r="C664" t="str">
            <v>SK</v>
          </cell>
          <cell r="D664">
            <v>47000</v>
          </cell>
          <cell r="E664">
            <v>5368</v>
          </cell>
          <cell r="F664">
            <v>73</v>
          </cell>
          <cell r="G664">
            <v>5</v>
          </cell>
        </row>
        <row r="665">
          <cell r="A665">
            <v>10613</v>
          </cell>
          <cell r="B665" t="str">
            <v>Republic of the Philippines (Government)</v>
          </cell>
          <cell r="C665" t="str">
            <v>PH</v>
          </cell>
          <cell r="D665">
            <v>84000</v>
          </cell>
          <cell r="E665">
            <v>7173</v>
          </cell>
          <cell r="F665">
            <v>10</v>
          </cell>
          <cell r="G665">
            <v>2</v>
          </cell>
        </row>
        <row r="666">
          <cell r="A666">
            <v>10614</v>
          </cell>
          <cell r="B666" t="str">
            <v>Republic of Singapore (Government)</v>
          </cell>
          <cell r="C666" t="str">
            <v>SG</v>
          </cell>
          <cell r="D666">
            <v>84000</v>
          </cell>
          <cell r="E666">
            <v>7174</v>
          </cell>
          <cell r="F666">
            <v>10</v>
          </cell>
          <cell r="G666">
            <v>2</v>
          </cell>
        </row>
        <row r="667">
          <cell r="A667">
            <v>10615</v>
          </cell>
          <cell r="B667" t="str">
            <v>Raiffeisenbank, AO</v>
          </cell>
          <cell r="C667" t="str">
            <v>RU</v>
          </cell>
          <cell r="D667">
            <v>64000</v>
          </cell>
          <cell r="E667">
            <v>5026</v>
          </cell>
          <cell r="F667">
            <v>72</v>
          </cell>
          <cell r="G667">
            <v>4</v>
          </cell>
        </row>
        <row r="668">
          <cell r="A668">
            <v>10616</v>
          </cell>
          <cell r="B668" t="str">
            <v>Republic of Turkey (Government)</v>
          </cell>
          <cell r="C668" t="str">
            <v>TR</v>
          </cell>
          <cell r="D668">
            <v>84000</v>
          </cell>
          <cell r="E668">
            <v>7175</v>
          </cell>
          <cell r="F668">
            <v>10</v>
          </cell>
          <cell r="G668">
            <v>2</v>
          </cell>
        </row>
        <row r="669">
          <cell r="A669">
            <v>10617</v>
          </cell>
          <cell r="B669" t="str">
            <v>SME Bank (Russian Bank for Small and Medium Enterprises Support), OJSC</v>
          </cell>
          <cell r="C669" t="str">
            <v>RU</v>
          </cell>
          <cell r="D669">
            <v>64000</v>
          </cell>
          <cell r="E669">
            <v>6423</v>
          </cell>
          <cell r="F669">
            <v>72</v>
          </cell>
          <cell r="G669">
            <v>4</v>
          </cell>
        </row>
        <row r="670">
          <cell r="A670">
            <v>10618</v>
          </cell>
          <cell r="B670" t="str">
            <v>AB 3 B.V.</v>
          </cell>
          <cell r="C670" t="str">
            <v>NL</v>
          </cell>
          <cell r="D670">
            <v>66000</v>
          </cell>
          <cell r="E670">
            <v>5241</v>
          </cell>
          <cell r="F670">
            <v>72</v>
          </cell>
          <cell r="G670">
            <v>4</v>
          </cell>
        </row>
        <row r="671">
          <cell r="A671">
            <v>10619</v>
          </cell>
          <cell r="B671" t="str">
            <v>Promsvyazbank PJSC</v>
          </cell>
          <cell r="C671" t="str">
            <v>RU</v>
          </cell>
          <cell r="D671">
            <v>66000</v>
          </cell>
          <cell r="E671">
            <v>5373</v>
          </cell>
          <cell r="F671">
            <v>72</v>
          </cell>
          <cell r="G671">
            <v>4</v>
          </cell>
        </row>
        <row r="672">
          <cell r="A672">
            <v>10620</v>
          </cell>
          <cell r="B672" t="str">
            <v>AB 6 B.V.</v>
          </cell>
          <cell r="C672" t="str">
            <v>NL</v>
          </cell>
          <cell r="D672">
            <v>66000</v>
          </cell>
          <cell r="E672">
            <v>5241</v>
          </cell>
          <cell r="F672">
            <v>72</v>
          </cell>
          <cell r="G672">
            <v>4</v>
          </cell>
        </row>
        <row r="673">
          <cell r="A673">
            <v>10621</v>
          </cell>
          <cell r="B673" t="str">
            <v>Alrik Ventures Limited</v>
          </cell>
          <cell r="C673" t="str">
            <v>CY</v>
          </cell>
          <cell r="D673">
            <v>64000</v>
          </cell>
          <cell r="E673">
            <v>7486</v>
          </cell>
          <cell r="F673">
            <v>72</v>
          </cell>
          <cell r="G673">
            <v>4</v>
          </cell>
        </row>
        <row r="674">
          <cell r="A674">
            <v>10622</v>
          </cell>
          <cell r="B674" t="str">
            <v>Capellalaan (Hoofddorp) B.V.</v>
          </cell>
          <cell r="C674" t="str">
            <v>NL</v>
          </cell>
          <cell r="D674">
            <v>64000</v>
          </cell>
          <cell r="E674">
            <v>7486</v>
          </cell>
          <cell r="F674">
            <v>72</v>
          </cell>
          <cell r="G674">
            <v>4</v>
          </cell>
        </row>
        <row r="675">
          <cell r="A675">
            <v>10623</v>
          </cell>
          <cell r="B675" t="str">
            <v>Gorod Molodogo Pokolenija, CJSC</v>
          </cell>
          <cell r="C675" t="str">
            <v>RU</v>
          </cell>
          <cell r="D675">
            <v>68000</v>
          </cell>
          <cell r="E675">
            <v>7486</v>
          </cell>
          <cell r="F675">
            <v>73</v>
          </cell>
          <cell r="G675">
            <v>5</v>
          </cell>
        </row>
        <row r="676">
          <cell r="A676">
            <v>10624</v>
          </cell>
          <cell r="B676" t="str">
            <v>Eastern Properties B.V.</v>
          </cell>
          <cell r="C676" t="str">
            <v>NL</v>
          </cell>
          <cell r="D676">
            <v>64000</v>
          </cell>
          <cell r="E676">
            <v>7486</v>
          </cell>
          <cell r="F676">
            <v>72</v>
          </cell>
          <cell r="G676">
            <v>4</v>
          </cell>
        </row>
        <row r="677">
          <cell r="A677">
            <v>10625</v>
          </cell>
          <cell r="B677" t="str">
            <v>Baltinvestbank, OJSC</v>
          </cell>
          <cell r="C677" t="str">
            <v>RU</v>
          </cell>
          <cell r="D677">
            <v>64000</v>
          </cell>
          <cell r="E677">
            <v>5379</v>
          </cell>
          <cell r="F677">
            <v>72</v>
          </cell>
          <cell r="G677">
            <v>4</v>
          </cell>
        </row>
        <row r="678">
          <cell r="A678">
            <v>10626</v>
          </cell>
          <cell r="B678" t="str">
            <v>AO SAM im. Kalmykova</v>
          </cell>
          <cell r="C678" t="str">
            <v>RU</v>
          </cell>
          <cell r="D678">
            <v>68000</v>
          </cell>
          <cell r="E678">
            <v>5380</v>
          </cell>
          <cell r="F678">
            <v>73</v>
          </cell>
          <cell r="G678">
            <v>5</v>
          </cell>
        </row>
        <row r="679">
          <cell r="A679">
            <v>10627</v>
          </cell>
          <cell r="B679" t="str">
            <v>IPS M-City OOO</v>
          </cell>
          <cell r="C679" t="str">
            <v>RU</v>
          </cell>
          <cell r="D679">
            <v>26000</v>
          </cell>
          <cell r="E679">
            <v>5381</v>
          </cell>
          <cell r="F679">
            <v>73</v>
          </cell>
          <cell r="G679">
            <v>5</v>
          </cell>
        </row>
        <row r="680">
          <cell r="A680">
            <v>10628</v>
          </cell>
          <cell r="B680" t="str">
            <v>Karotáž a cementace, s.r.o.</v>
          </cell>
          <cell r="C680" t="str">
            <v>CZ</v>
          </cell>
          <cell r="D680">
            <v>6000</v>
          </cell>
          <cell r="E680">
            <v>6225</v>
          </cell>
          <cell r="F680">
            <v>73</v>
          </cell>
          <cell r="G680">
            <v>5</v>
          </cell>
        </row>
        <row r="681">
          <cell r="A681">
            <v>10629</v>
          </cell>
          <cell r="B681" t="str">
            <v>Bryanskii Torgovij Centr - Invest, LLC</v>
          </cell>
          <cell r="C681" t="str">
            <v>RU</v>
          </cell>
          <cell r="D681">
            <v>68000</v>
          </cell>
          <cell r="E681">
            <v>7486</v>
          </cell>
          <cell r="F681">
            <v>73</v>
          </cell>
          <cell r="G681">
            <v>5</v>
          </cell>
        </row>
        <row r="682">
          <cell r="A682">
            <v>10630</v>
          </cell>
          <cell r="B682" t="str">
            <v>Mechel, OJSC</v>
          </cell>
          <cell r="C682" t="str">
            <v>RU</v>
          </cell>
          <cell r="D682">
            <v>24000</v>
          </cell>
          <cell r="E682">
            <v>5384</v>
          </cell>
          <cell r="F682">
            <v>73</v>
          </cell>
          <cell r="G682">
            <v>5</v>
          </cell>
        </row>
        <row r="683">
          <cell r="A683">
            <v>10631</v>
          </cell>
          <cell r="B683" t="str">
            <v>Regional real estate, LLC</v>
          </cell>
          <cell r="C683" t="str">
            <v>RU</v>
          </cell>
          <cell r="D683">
            <v>68000</v>
          </cell>
          <cell r="E683">
            <v>7486</v>
          </cell>
          <cell r="F683">
            <v>73</v>
          </cell>
          <cell r="G683">
            <v>5</v>
          </cell>
        </row>
        <row r="684">
          <cell r="A684">
            <v>10632</v>
          </cell>
          <cell r="B684" t="str">
            <v>BRAMA, LLC</v>
          </cell>
          <cell r="C684" t="str">
            <v>RU</v>
          </cell>
          <cell r="D684">
            <v>68000</v>
          </cell>
          <cell r="E684">
            <v>7486</v>
          </cell>
          <cell r="F684">
            <v>73</v>
          </cell>
          <cell r="G684">
            <v>5</v>
          </cell>
        </row>
        <row r="685">
          <cell r="A685">
            <v>10633</v>
          </cell>
          <cell r="B685" t="str">
            <v>Reliz Advertising, ZAO</v>
          </cell>
          <cell r="C685" t="str">
            <v>RU</v>
          </cell>
          <cell r="D685">
            <v>73000</v>
          </cell>
          <cell r="E685">
            <v>5387</v>
          </cell>
          <cell r="F685">
            <v>73</v>
          </cell>
          <cell r="G685">
            <v>5</v>
          </cell>
        </row>
        <row r="686">
          <cell r="A686">
            <v>10634</v>
          </cell>
          <cell r="B686" t="str">
            <v>Russian Post, FSUE</v>
          </cell>
          <cell r="C686" t="str">
            <v>RU</v>
          </cell>
          <cell r="D686">
            <v>53000</v>
          </cell>
          <cell r="E686">
            <v>5388</v>
          </cell>
          <cell r="F686">
            <v>73</v>
          </cell>
          <cell r="G686">
            <v>5</v>
          </cell>
        </row>
        <row r="687">
          <cell r="A687">
            <v>10635</v>
          </cell>
          <cell r="B687" t="str">
            <v>Moody's Investors Service Ltd.</v>
          </cell>
          <cell r="C687" t="str">
            <v>GB</v>
          </cell>
          <cell r="D687">
            <v>74000</v>
          </cell>
          <cell r="E687">
            <v>5389</v>
          </cell>
          <cell r="F687">
            <v>73</v>
          </cell>
          <cell r="G687">
            <v>5</v>
          </cell>
        </row>
        <row r="688">
          <cell r="A688">
            <v>10636</v>
          </cell>
          <cell r="B688" t="str">
            <v>Almondsey, LLC</v>
          </cell>
          <cell r="C688" t="str">
            <v>RU</v>
          </cell>
          <cell r="D688">
            <v>68000</v>
          </cell>
          <cell r="E688">
            <v>7486</v>
          </cell>
          <cell r="F688">
            <v>73</v>
          </cell>
          <cell r="G688">
            <v>5</v>
          </cell>
        </row>
        <row r="689">
          <cell r="A689">
            <v>10637</v>
          </cell>
          <cell r="B689" t="str">
            <v>Delta Com, LLC</v>
          </cell>
          <cell r="C689" t="str">
            <v>RU</v>
          </cell>
          <cell r="D689">
            <v>68000</v>
          </cell>
          <cell r="E689">
            <v>7486</v>
          </cell>
          <cell r="F689">
            <v>73</v>
          </cell>
          <cell r="G689">
            <v>5</v>
          </cell>
        </row>
        <row r="690">
          <cell r="A690">
            <v>10638</v>
          </cell>
          <cell r="B690" t="str">
            <v>ARKA Development, LLC</v>
          </cell>
          <cell r="C690" t="str">
            <v>RU</v>
          </cell>
          <cell r="D690">
            <v>68000</v>
          </cell>
          <cell r="E690">
            <v>5392</v>
          </cell>
          <cell r="F690">
            <v>73</v>
          </cell>
          <cell r="G690">
            <v>5</v>
          </cell>
        </row>
        <row r="691">
          <cell r="A691">
            <v>10639</v>
          </cell>
          <cell r="B691" t="str">
            <v>Elion, LLC</v>
          </cell>
          <cell r="C691" t="str">
            <v>RU</v>
          </cell>
          <cell r="D691">
            <v>68000</v>
          </cell>
          <cell r="E691">
            <v>5393</v>
          </cell>
          <cell r="F691">
            <v>73</v>
          </cell>
          <cell r="G691">
            <v>5</v>
          </cell>
        </row>
        <row r="692">
          <cell r="A692">
            <v>10640</v>
          </cell>
          <cell r="B692" t="str">
            <v>Allen International</v>
          </cell>
          <cell r="C692" t="str">
            <v>CZ</v>
          </cell>
          <cell r="D692">
            <v>99999</v>
          </cell>
          <cell r="E692">
            <v>5394</v>
          </cell>
          <cell r="F692">
            <v>73</v>
          </cell>
          <cell r="G692">
            <v>5</v>
          </cell>
        </row>
        <row r="693">
          <cell r="A693">
            <v>10641</v>
          </cell>
          <cell r="B693" t="str">
            <v>Charlie Com, LLC</v>
          </cell>
          <cell r="C693" t="str">
            <v>RU</v>
          </cell>
          <cell r="D693">
            <v>68000</v>
          </cell>
          <cell r="E693">
            <v>7486</v>
          </cell>
          <cell r="F693">
            <v>73</v>
          </cell>
          <cell r="G693">
            <v>5</v>
          </cell>
        </row>
        <row r="694">
          <cell r="A694">
            <v>10642</v>
          </cell>
          <cell r="B694" t="str">
            <v>Top Ri Invest OOO</v>
          </cell>
          <cell r="C694" t="str">
            <v>RU</v>
          </cell>
          <cell r="D694">
            <v>99999</v>
          </cell>
          <cell r="E694">
            <v>5396</v>
          </cell>
          <cell r="F694">
            <v>73</v>
          </cell>
          <cell r="G694">
            <v>5</v>
          </cell>
        </row>
        <row r="695">
          <cell r="A695">
            <v>10643</v>
          </cell>
          <cell r="B695" t="str">
            <v>LB Orel, LLC</v>
          </cell>
          <cell r="C695" t="str">
            <v>RU</v>
          </cell>
          <cell r="D695">
            <v>1000</v>
          </cell>
          <cell r="E695">
            <v>7395</v>
          </cell>
          <cell r="F695">
            <v>73</v>
          </cell>
          <cell r="G695">
            <v>5</v>
          </cell>
        </row>
        <row r="696">
          <cell r="A696">
            <v>10644</v>
          </cell>
          <cell r="B696" t="str">
            <v>RDTekh, ZAO</v>
          </cell>
          <cell r="C696" t="str">
            <v>RU</v>
          </cell>
          <cell r="D696">
            <v>62000</v>
          </cell>
          <cell r="E696">
            <v>5398</v>
          </cell>
          <cell r="F696">
            <v>73</v>
          </cell>
          <cell r="G696">
            <v>5</v>
          </cell>
        </row>
        <row r="697">
          <cell r="A697">
            <v>10645</v>
          </cell>
          <cell r="B697" t="str">
            <v>Maks, ZAO</v>
          </cell>
          <cell r="C697" t="str">
            <v>RU</v>
          </cell>
          <cell r="D697">
            <v>65000</v>
          </cell>
          <cell r="E697">
            <v>5399</v>
          </cell>
          <cell r="F697">
            <v>71</v>
          </cell>
          <cell r="G697">
            <v>4</v>
          </cell>
        </row>
        <row r="698">
          <cell r="A698">
            <v>10646</v>
          </cell>
          <cell r="B698" t="str">
            <v>Quorum</v>
          </cell>
          <cell r="C698" t="str">
            <v>RU</v>
          </cell>
          <cell r="D698">
            <v>62000</v>
          </cell>
          <cell r="E698">
            <v>6607</v>
          </cell>
          <cell r="F698">
            <v>73</v>
          </cell>
          <cell r="G698">
            <v>5</v>
          </cell>
        </row>
        <row r="699">
          <cell r="A699">
            <v>10647</v>
          </cell>
          <cell r="B699" t="str">
            <v>Transtur-Travel OOO</v>
          </cell>
          <cell r="C699" t="str">
            <v>RU</v>
          </cell>
          <cell r="D699">
            <v>52000</v>
          </cell>
          <cell r="E699">
            <v>5401</v>
          </cell>
          <cell r="F699">
            <v>73</v>
          </cell>
          <cell r="G699">
            <v>5</v>
          </cell>
        </row>
        <row r="700">
          <cell r="A700">
            <v>10648</v>
          </cell>
          <cell r="B700" t="str">
            <v>Verbena OOO</v>
          </cell>
          <cell r="C700" t="str">
            <v>RU</v>
          </cell>
          <cell r="D700">
            <v>16000</v>
          </cell>
          <cell r="E700">
            <v>5402</v>
          </cell>
          <cell r="F700">
            <v>73</v>
          </cell>
          <cell r="G700">
            <v>5</v>
          </cell>
        </row>
        <row r="701">
          <cell r="A701">
            <v>10649</v>
          </cell>
          <cell r="B701" t="str">
            <v>Volkov, Zitnikov</v>
          </cell>
          <cell r="C701" t="str">
            <v>RU</v>
          </cell>
          <cell r="D701">
            <v>98000</v>
          </cell>
          <cell r="E701">
            <v>0</v>
          </cell>
          <cell r="F701">
            <v>80</v>
          </cell>
          <cell r="G701">
            <v>6</v>
          </cell>
        </row>
        <row r="702">
          <cell r="A702">
            <v>10650</v>
          </cell>
          <cell r="B702" t="str">
            <v>LB Voronezh, LLC</v>
          </cell>
          <cell r="C702" t="str">
            <v>RU</v>
          </cell>
          <cell r="D702">
            <v>1000</v>
          </cell>
          <cell r="E702">
            <v>7396</v>
          </cell>
          <cell r="F702">
            <v>73</v>
          </cell>
          <cell r="G702">
            <v>5</v>
          </cell>
        </row>
        <row r="703">
          <cell r="A703">
            <v>10651</v>
          </cell>
          <cell r="B703" t="str">
            <v>RAV Myasoproduct-Orel, LLC</v>
          </cell>
          <cell r="C703" t="str">
            <v>RU</v>
          </cell>
          <cell r="D703">
            <v>1000</v>
          </cell>
          <cell r="E703">
            <v>7486</v>
          </cell>
          <cell r="F703">
            <v>73</v>
          </cell>
          <cell r="G703">
            <v>5</v>
          </cell>
        </row>
        <row r="704">
          <cell r="A704">
            <v>10652</v>
          </cell>
          <cell r="B704" t="str">
            <v>Nafta Exploration s.r.o.</v>
          </cell>
          <cell r="C704" t="str">
            <v>SK</v>
          </cell>
          <cell r="D704">
            <v>47000</v>
          </cell>
          <cell r="E704">
            <v>6225</v>
          </cell>
          <cell r="F704">
            <v>73</v>
          </cell>
          <cell r="G704">
            <v>5</v>
          </cell>
        </row>
        <row r="705">
          <cell r="A705">
            <v>10653</v>
          </cell>
          <cell r="B705" t="str">
            <v>MNK-Autocard OOO</v>
          </cell>
          <cell r="C705" t="str">
            <v>RU</v>
          </cell>
          <cell r="D705">
            <v>45000</v>
          </cell>
          <cell r="E705">
            <v>5407</v>
          </cell>
          <cell r="F705">
            <v>73</v>
          </cell>
          <cell r="G705">
            <v>5</v>
          </cell>
        </row>
        <row r="706">
          <cell r="A706">
            <v>10654</v>
          </cell>
          <cell r="B706" t="str">
            <v>TexStroyMaster, LLC</v>
          </cell>
          <cell r="C706" t="str">
            <v>RU</v>
          </cell>
          <cell r="D706">
            <v>99999</v>
          </cell>
          <cell r="E706">
            <v>5408</v>
          </cell>
          <cell r="F706">
            <v>73</v>
          </cell>
          <cell r="G706">
            <v>5</v>
          </cell>
        </row>
        <row r="707">
          <cell r="A707">
            <v>10655</v>
          </cell>
          <cell r="B707" t="str">
            <v>Tanaina Holdings Limited</v>
          </cell>
          <cell r="C707" t="str">
            <v>CY</v>
          </cell>
          <cell r="D707">
            <v>64000</v>
          </cell>
          <cell r="E707">
            <v>7486</v>
          </cell>
          <cell r="F707">
            <v>72</v>
          </cell>
          <cell r="G707">
            <v>4</v>
          </cell>
        </row>
        <row r="708">
          <cell r="A708">
            <v>10656</v>
          </cell>
          <cell r="B708" t="str">
            <v>Tolesto Limited</v>
          </cell>
          <cell r="C708" t="str">
            <v>CY</v>
          </cell>
          <cell r="D708">
            <v>64000</v>
          </cell>
          <cell r="E708">
            <v>7486</v>
          </cell>
          <cell r="F708">
            <v>72</v>
          </cell>
          <cell r="G708">
            <v>4</v>
          </cell>
        </row>
        <row r="709">
          <cell r="A709">
            <v>10657</v>
          </cell>
          <cell r="B709" t="str">
            <v>Ernst&amp;Young (CIS) B.V.</v>
          </cell>
          <cell r="C709" t="str">
            <v>NL</v>
          </cell>
          <cell r="D709">
            <v>99999</v>
          </cell>
          <cell r="E709">
            <v>5411</v>
          </cell>
          <cell r="F709">
            <v>73</v>
          </cell>
          <cell r="G709">
            <v>5</v>
          </cell>
        </row>
        <row r="710">
          <cell r="A710">
            <v>10658</v>
          </cell>
          <cell r="B710" t="str">
            <v>Bloomberg L.P.</v>
          </cell>
          <cell r="C710" t="str">
            <v>US</v>
          </cell>
          <cell r="D710">
            <v>63000</v>
          </cell>
          <cell r="E710">
            <v>5412</v>
          </cell>
          <cell r="F710">
            <v>73</v>
          </cell>
          <cell r="G710">
            <v>5</v>
          </cell>
        </row>
        <row r="711">
          <cell r="A711">
            <v>10659</v>
          </cell>
          <cell r="B711" t="str">
            <v>Mebel-Context OOO</v>
          </cell>
          <cell r="C711" t="str">
            <v>RU</v>
          </cell>
          <cell r="D711">
            <v>46000</v>
          </cell>
          <cell r="E711">
            <v>5413</v>
          </cell>
          <cell r="F711">
            <v>73</v>
          </cell>
          <cell r="G711">
            <v>5</v>
          </cell>
        </row>
        <row r="712">
          <cell r="A712">
            <v>10660</v>
          </cell>
          <cell r="B712" t="str">
            <v>Shenzhen Home Credit Financial Service Co., Ltd.</v>
          </cell>
          <cell r="C712" t="str">
            <v>CN</v>
          </cell>
          <cell r="D712">
            <v>66000</v>
          </cell>
          <cell r="E712">
            <v>5241</v>
          </cell>
          <cell r="F712">
            <v>72</v>
          </cell>
          <cell r="G712">
            <v>4</v>
          </cell>
        </row>
        <row r="713">
          <cell r="A713">
            <v>10661</v>
          </cell>
          <cell r="B713" t="str">
            <v>Filcommerce Holdings, Inc</v>
          </cell>
          <cell r="C713" t="str">
            <v>PH</v>
          </cell>
          <cell r="D713">
            <v>64000</v>
          </cell>
          <cell r="E713">
            <v>7486</v>
          </cell>
          <cell r="F713">
            <v>72</v>
          </cell>
          <cell r="G713">
            <v>4</v>
          </cell>
        </row>
        <row r="714">
          <cell r="A714">
            <v>10662</v>
          </cell>
          <cell r="B714" t="str">
            <v>GLOBE 21 a.s.</v>
          </cell>
          <cell r="C714" t="str">
            <v>CZ</v>
          </cell>
          <cell r="D714">
            <v>58000</v>
          </cell>
          <cell r="E714">
            <v>6225</v>
          </cell>
          <cell r="F714">
            <v>73</v>
          </cell>
          <cell r="G714">
            <v>5</v>
          </cell>
        </row>
        <row r="715">
          <cell r="A715">
            <v>10663</v>
          </cell>
          <cell r="B715" t="str">
            <v>NAFTOPROJEKT, spol. s r.o. - v konkurzu</v>
          </cell>
          <cell r="C715" t="str">
            <v>SK</v>
          </cell>
          <cell r="D715">
            <v>46000</v>
          </cell>
          <cell r="E715">
            <v>6225</v>
          </cell>
          <cell r="F715">
            <v>73</v>
          </cell>
          <cell r="G715">
            <v>5</v>
          </cell>
        </row>
        <row r="716">
          <cell r="A716">
            <v>10664</v>
          </cell>
          <cell r="B716" t="str">
            <v>SZI Harvest</v>
          </cell>
          <cell r="C716" t="str">
            <v>CN</v>
          </cell>
          <cell r="D716">
            <v>64000</v>
          </cell>
          <cell r="E716">
            <v>7486</v>
          </cell>
          <cell r="F716">
            <v>72</v>
          </cell>
          <cell r="G716">
            <v>4</v>
          </cell>
        </row>
        <row r="717">
          <cell r="A717">
            <v>10665</v>
          </cell>
          <cell r="B717" t="str">
            <v>Consite, s.r.o.</v>
          </cell>
          <cell r="C717" t="str">
            <v>CZ</v>
          </cell>
          <cell r="D717">
            <v>62000</v>
          </cell>
          <cell r="E717">
            <v>7176</v>
          </cell>
          <cell r="F717">
            <v>73</v>
          </cell>
          <cell r="G717">
            <v>5</v>
          </cell>
        </row>
        <row r="718">
          <cell r="A718">
            <v>10666</v>
          </cell>
          <cell r="B718" t="str">
            <v>Fakultní nemocnice v Motole</v>
          </cell>
          <cell r="C718" t="str">
            <v>CZ</v>
          </cell>
          <cell r="D718">
            <v>86000</v>
          </cell>
          <cell r="E718">
            <v>7177</v>
          </cell>
          <cell r="F718">
            <v>73</v>
          </cell>
          <cell r="G718">
            <v>5</v>
          </cell>
        </row>
        <row r="719">
          <cell r="A719">
            <v>10667</v>
          </cell>
          <cell r="B719" t="str">
            <v>Hansa LLC</v>
          </cell>
          <cell r="C719" t="str">
            <v>RU</v>
          </cell>
          <cell r="D719">
            <v>27000</v>
          </cell>
          <cell r="E719">
            <v>7178</v>
          </cell>
          <cell r="F719">
            <v>73</v>
          </cell>
          <cell r="G719">
            <v>5</v>
          </cell>
        </row>
        <row r="720">
          <cell r="A720">
            <v>10668</v>
          </cell>
          <cell r="B720" t="str">
            <v>Vestel-CIS LLC</v>
          </cell>
          <cell r="C720" t="str">
            <v>RU</v>
          </cell>
          <cell r="D720">
            <v>28000</v>
          </cell>
          <cell r="E720">
            <v>7179</v>
          </cell>
          <cell r="F720">
            <v>73</v>
          </cell>
          <cell r="G720">
            <v>5</v>
          </cell>
        </row>
        <row r="721">
          <cell r="A721">
            <v>10669</v>
          </cell>
          <cell r="B721" t="str">
            <v>IGNUM, s.r.o.</v>
          </cell>
          <cell r="C721" t="str">
            <v>CZ</v>
          </cell>
          <cell r="D721">
            <v>63000</v>
          </cell>
          <cell r="E721">
            <v>7180</v>
          </cell>
          <cell r="F721">
            <v>73</v>
          </cell>
          <cell r="G721">
            <v>5</v>
          </cell>
        </row>
        <row r="722">
          <cell r="A722">
            <v>10670</v>
          </cell>
          <cell r="B722" t="str">
            <v>Sberbank Slovensko, a. s.</v>
          </cell>
          <cell r="C722" t="str">
            <v>SK</v>
          </cell>
          <cell r="D722">
            <v>64000</v>
          </cell>
          <cell r="E722">
            <v>5607</v>
          </cell>
          <cell r="F722">
            <v>60</v>
          </cell>
          <cell r="G722">
            <v>3</v>
          </cell>
        </row>
        <row r="723">
          <cell r="A723">
            <v>10671</v>
          </cell>
          <cell r="B723" t="str">
            <v>Emma Omega Limited</v>
          </cell>
          <cell r="C723" t="str">
            <v>CY</v>
          </cell>
          <cell r="D723">
            <v>66000</v>
          </cell>
          <cell r="E723">
            <v>7042</v>
          </cell>
          <cell r="F723">
            <v>72</v>
          </cell>
          <cell r="G723">
            <v>4</v>
          </cell>
        </row>
        <row r="724">
          <cell r="A724">
            <v>10672</v>
          </cell>
          <cell r="B724" t="str">
            <v>HCH, spol. s r.o.</v>
          </cell>
          <cell r="C724" t="str">
            <v>CZ</v>
          </cell>
          <cell r="D724">
            <v>43000</v>
          </cell>
          <cell r="E724">
            <v>7181</v>
          </cell>
          <cell r="F724">
            <v>73</v>
          </cell>
          <cell r="G724">
            <v>5</v>
          </cell>
        </row>
        <row r="725">
          <cell r="A725">
            <v>10673</v>
          </cell>
          <cell r="B725" t="str">
            <v>AUSTRIA Hotels Betriebs CZ s.r.o.</v>
          </cell>
          <cell r="C725" t="str">
            <v>CZ</v>
          </cell>
          <cell r="D725">
            <v>55000</v>
          </cell>
          <cell r="E725">
            <v>7182</v>
          </cell>
          <cell r="F725">
            <v>73</v>
          </cell>
          <cell r="G725">
            <v>5</v>
          </cell>
        </row>
        <row r="726">
          <cell r="A726">
            <v>10674</v>
          </cell>
          <cell r="B726" t="str">
            <v>OZEKI Informatikai Kft</v>
          </cell>
          <cell r="C726" t="str">
            <v>HU</v>
          </cell>
          <cell r="D726">
            <v>63000</v>
          </cell>
          <cell r="E726">
            <v>7183</v>
          </cell>
          <cell r="F726">
            <v>73</v>
          </cell>
          <cell r="G726">
            <v>5</v>
          </cell>
        </row>
        <row r="727">
          <cell r="A727">
            <v>10675</v>
          </cell>
          <cell r="B727" t="str">
            <v>PFCE Prague investments s.r.o.</v>
          </cell>
          <cell r="C727" t="str">
            <v>CZ</v>
          </cell>
          <cell r="D727">
            <v>77000</v>
          </cell>
          <cell r="E727">
            <v>7184</v>
          </cell>
          <cell r="F727">
            <v>73</v>
          </cell>
          <cell r="G727">
            <v>5</v>
          </cell>
        </row>
        <row r="728">
          <cell r="A728">
            <v>10676</v>
          </cell>
          <cell r="B728" t="str">
            <v>Krivocheev, Jevgenij Vasiljovic</v>
          </cell>
          <cell r="C728" t="str">
            <v>UA</v>
          </cell>
          <cell r="D728">
            <v>77000</v>
          </cell>
          <cell r="E728">
            <v>0</v>
          </cell>
          <cell r="F728">
            <v>80</v>
          </cell>
          <cell r="G728">
            <v>6</v>
          </cell>
        </row>
        <row r="729">
          <cell r="A729">
            <v>10677</v>
          </cell>
          <cell r="B729" t="str">
            <v>China Construction Bank, LLC</v>
          </cell>
          <cell r="C729" t="str">
            <v>RU</v>
          </cell>
          <cell r="D729">
            <v>64000</v>
          </cell>
          <cell r="E729">
            <v>5453</v>
          </cell>
          <cell r="F729">
            <v>72</v>
          </cell>
          <cell r="G729">
            <v>4</v>
          </cell>
        </row>
        <row r="730">
          <cell r="A730">
            <v>10678</v>
          </cell>
          <cell r="B730" t="str">
            <v>BrokerCreditService, LLC</v>
          </cell>
          <cell r="C730" t="str">
            <v>RU</v>
          </cell>
          <cell r="D730">
            <v>64000</v>
          </cell>
          <cell r="E730">
            <v>7184</v>
          </cell>
          <cell r="F730">
            <v>72</v>
          </cell>
          <cell r="G730">
            <v>4</v>
          </cell>
        </row>
        <row r="731">
          <cell r="A731">
            <v>10679</v>
          </cell>
          <cell r="B731" t="str">
            <v>Gricenko, Denis Vasilevich</v>
          </cell>
          <cell r="C731" t="str">
            <v>RU</v>
          </cell>
          <cell r="D731">
            <v>98000</v>
          </cell>
          <cell r="E731">
            <v>0</v>
          </cell>
          <cell r="F731">
            <v>80</v>
          </cell>
          <cell r="G731">
            <v>6</v>
          </cell>
        </row>
        <row r="732">
          <cell r="A732">
            <v>10680</v>
          </cell>
          <cell r="B732" t="str">
            <v>Агролюкс, колективне сільскогосподарське підприємство</v>
          </cell>
          <cell r="C732" t="str">
            <v>UA</v>
          </cell>
          <cell r="D732">
            <v>1000</v>
          </cell>
          <cell r="E732">
            <v>5471</v>
          </cell>
          <cell r="F732">
            <v>73</v>
          </cell>
          <cell r="G732">
            <v>5</v>
          </cell>
        </row>
        <row r="733">
          <cell r="A733">
            <v>10681</v>
          </cell>
          <cell r="B733" t="str">
            <v>НВО Голландські технології в твариництві, ТОВ</v>
          </cell>
          <cell r="C733" t="str">
            <v>UA</v>
          </cell>
          <cell r="D733">
            <v>99999</v>
          </cell>
          <cell r="E733">
            <v>5425</v>
          </cell>
          <cell r="F733">
            <v>73</v>
          </cell>
          <cell r="G733">
            <v>5</v>
          </cell>
        </row>
        <row r="734">
          <cell r="A734">
            <v>10682</v>
          </cell>
          <cell r="B734" t="str">
            <v>CJSC Alfa-Bank</v>
          </cell>
          <cell r="C734" t="str">
            <v>BY</v>
          </cell>
          <cell r="D734">
            <v>64000</v>
          </cell>
          <cell r="E734">
            <v>7198</v>
          </cell>
          <cell r="F734">
            <v>72</v>
          </cell>
          <cell r="G734">
            <v>4</v>
          </cell>
        </row>
        <row r="735">
          <cell r="A735">
            <v>10683</v>
          </cell>
          <cell r="B735" t="str">
            <v>Колорит,ТОВ</v>
          </cell>
          <cell r="C735" t="str">
            <v>UA</v>
          </cell>
          <cell r="D735">
            <v>46000</v>
          </cell>
          <cell r="E735">
            <v>5425</v>
          </cell>
          <cell r="F735">
            <v>73</v>
          </cell>
          <cell r="G735">
            <v>5</v>
          </cell>
        </row>
        <row r="736">
          <cell r="A736">
            <v>10684</v>
          </cell>
          <cell r="B736" t="str">
            <v>Авіто Трейдінг Груп,ТОВ</v>
          </cell>
          <cell r="C736" t="str">
            <v>UA</v>
          </cell>
          <cell r="D736">
            <v>99999</v>
          </cell>
          <cell r="E736">
            <v>5427</v>
          </cell>
          <cell r="F736">
            <v>73</v>
          </cell>
          <cell r="G736">
            <v>5</v>
          </cell>
        </row>
        <row r="737">
          <cell r="A737">
            <v>10685</v>
          </cell>
          <cell r="B737" t="str">
            <v>Popov, Artem Anatolevich</v>
          </cell>
          <cell r="C737" t="str">
            <v>RU</v>
          </cell>
          <cell r="D737">
            <v>98000</v>
          </cell>
          <cell r="E737">
            <v>0</v>
          </cell>
          <cell r="F737">
            <v>80</v>
          </cell>
          <cell r="G737">
            <v>6</v>
          </cell>
        </row>
        <row r="738">
          <cell r="A738">
            <v>10686</v>
          </cell>
          <cell r="B738" t="str">
            <v>Сфера, ПП</v>
          </cell>
          <cell r="C738" t="str">
            <v>UA</v>
          </cell>
          <cell r="D738">
            <v>46000</v>
          </cell>
          <cell r="E738">
            <v>5428</v>
          </cell>
          <cell r="F738">
            <v>73</v>
          </cell>
          <cell r="G738">
            <v>5</v>
          </cell>
        </row>
        <row r="739">
          <cell r="A739">
            <v>10687</v>
          </cell>
          <cell r="B739" t="str">
            <v>Sidorov, Evgeny V.</v>
          </cell>
          <cell r="C739" t="str">
            <v>RU</v>
          </cell>
          <cell r="D739">
            <v>98000</v>
          </cell>
          <cell r="E739">
            <v>0</v>
          </cell>
          <cell r="F739">
            <v>80</v>
          </cell>
          <cell r="G739">
            <v>6</v>
          </cell>
        </row>
        <row r="740">
          <cell r="A740">
            <v>10688</v>
          </cell>
          <cell r="B740" t="str">
            <v>Технокредо, ТОВ науково виробнича фірма</v>
          </cell>
          <cell r="C740" t="str">
            <v>UA</v>
          </cell>
          <cell r="D740">
            <v>46000</v>
          </cell>
          <cell r="E740">
            <v>5474</v>
          </cell>
          <cell r="F740">
            <v>73</v>
          </cell>
          <cell r="G740">
            <v>5</v>
          </cell>
        </row>
        <row r="741">
          <cell r="A741">
            <v>10689</v>
          </cell>
          <cell r="B741" t="str">
            <v>Агро-Овен, ТОВ</v>
          </cell>
          <cell r="C741" t="str">
            <v>UA</v>
          </cell>
          <cell r="D741">
            <v>1000</v>
          </cell>
          <cell r="E741">
            <v>5475</v>
          </cell>
          <cell r="F741">
            <v>73</v>
          </cell>
          <cell r="G741">
            <v>5</v>
          </cell>
        </row>
        <row r="742">
          <cell r="A742">
            <v>10690</v>
          </cell>
          <cell r="B742" t="str">
            <v>Хімсистема-Фарм, ПП технічного забезпечення</v>
          </cell>
          <cell r="C742" t="str">
            <v>UA</v>
          </cell>
          <cell r="D742">
            <v>20000</v>
          </cell>
          <cell r="E742">
            <v>5476</v>
          </cell>
          <cell r="F742">
            <v>73</v>
          </cell>
          <cell r="G742">
            <v>5</v>
          </cell>
        </row>
        <row r="743">
          <cell r="A743">
            <v>10691</v>
          </cell>
          <cell r="B743" t="str">
            <v>Тітан Трейд, ТОВ</v>
          </cell>
          <cell r="C743" t="str">
            <v>UA</v>
          </cell>
          <cell r="D743">
            <v>25000</v>
          </cell>
          <cell r="E743">
            <v>5477</v>
          </cell>
          <cell r="F743">
            <v>73</v>
          </cell>
          <cell r="G743">
            <v>5</v>
          </cell>
        </row>
        <row r="744">
          <cell r="A744">
            <v>10692</v>
          </cell>
          <cell r="B744" t="str">
            <v>Shamayko, Olga V.</v>
          </cell>
          <cell r="C744" t="str">
            <v>RU</v>
          </cell>
          <cell r="D744">
            <v>98000</v>
          </cell>
          <cell r="E744">
            <v>0</v>
          </cell>
          <cell r="F744">
            <v>80</v>
          </cell>
          <cell r="G744">
            <v>6</v>
          </cell>
        </row>
        <row r="745">
          <cell r="A745">
            <v>10693</v>
          </cell>
          <cell r="B745" t="str">
            <v>Alyoshkin, Artem G.</v>
          </cell>
          <cell r="C745" t="str">
            <v>RU</v>
          </cell>
          <cell r="D745">
            <v>98000</v>
          </cell>
          <cell r="E745">
            <v>0</v>
          </cell>
          <cell r="F745">
            <v>80</v>
          </cell>
          <cell r="G745">
            <v>6</v>
          </cell>
        </row>
        <row r="746">
          <cell r="A746">
            <v>10694</v>
          </cell>
          <cell r="B746" t="str">
            <v>Vaysband Galina M.</v>
          </cell>
          <cell r="C746" t="str">
            <v>RU</v>
          </cell>
          <cell r="D746">
            <v>98000</v>
          </cell>
          <cell r="E746">
            <v>0</v>
          </cell>
          <cell r="F746">
            <v>80</v>
          </cell>
          <cell r="G746">
            <v>6</v>
          </cell>
        </row>
        <row r="747">
          <cell r="A747">
            <v>10695</v>
          </cell>
          <cell r="B747" t="str">
            <v>ДСД, ТОВ</v>
          </cell>
          <cell r="C747" t="str">
            <v>UA</v>
          </cell>
          <cell r="D747">
            <v>9000</v>
          </cell>
          <cell r="E747">
            <v>5480</v>
          </cell>
          <cell r="F747">
            <v>73</v>
          </cell>
          <cell r="G747">
            <v>5</v>
          </cell>
        </row>
        <row r="748">
          <cell r="A748">
            <v>10696</v>
          </cell>
          <cell r="B748" t="str">
            <v>United Builders</v>
          </cell>
          <cell r="C748" t="str">
            <v>RU</v>
          </cell>
          <cell r="D748">
            <v>43000</v>
          </cell>
          <cell r="E748">
            <v>7185</v>
          </cell>
          <cell r="F748">
            <v>73</v>
          </cell>
          <cell r="G748">
            <v>5</v>
          </cell>
        </row>
        <row r="749">
          <cell r="A749">
            <v>10697</v>
          </cell>
          <cell r="B749" t="str">
            <v>Спецлит'є, ТОВ</v>
          </cell>
          <cell r="C749" t="str">
            <v>UA</v>
          </cell>
          <cell r="D749">
            <v>46000</v>
          </cell>
          <cell r="E749">
            <v>5482</v>
          </cell>
          <cell r="F749">
            <v>73</v>
          </cell>
          <cell r="G749">
            <v>5</v>
          </cell>
        </row>
        <row r="750">
          <cell r="A750">
            <v>10698</v>
          </cell>
          <cell r="B750" t="str">
            <v>Котівка,ТОВ агрофірма</v>
          </cell>
          <cell r="C750" t="str">
            <v>UA</v>
          </cell>
          <cell r="D750">
            <v>1000</v>
          </cell>
          <cell r="E750">
            <v>5483</v>
          </cell>
          <cell r="F750">
            <v>73</v>
          </cell>
          <cell r="G750">
            <v>5</v>
          </cell>
        </row>
        <row r="751">
          <cell r="A751">
            <v>10699</v>
          </cell>
          <cell r="B751" t="str">
            <v>Сток-Трейд, ТОВ корпорація</v>
          </cell>
          <cell r="C751" t="str">
            <v>UA</v>
          </cell>
          <cell r="D751">
            <v>66000</v>
          </cell>
          <cell r="E751">
            <v>5484</v>
          </cell>
          <cell r="F751">
            <v>72</v>
          </cell>
          <cell r="G751">
            <v>4</v>
          </cell>
        </row>
        <row r="752">
          <cell r="A752">
            <v>10700</v>
          </cell>
          <cell r="B752" t="str">
            <v>Модем ЛТД, ТОВ</v>
          </cell>
          <cell r="C752" t="str">
            <v>UA</v>
          </cell>
          <cell r="D752">
            <v>46000</v>
          </cell>
          <cell r="E752">
            <v>5485</v>
          </cell>
          <cell r="F752">
            <v>73</v>
          </cell>
          <cell r="G752">
            <v>5</v>
          </cell>
        </row>
        <row r="753">
          <cell r="A753">
            <v>10701</v>
          </cell>
          <cell r="B753" t="str">
            <v>Челек, ТОВ</v>
          </cell>
          <cell r="C753" t="str">
            <v>UA</v>
          </cell>
          <cell r="D753">
            <v>46000</v>
          </cell>
          <cell r="E753">
            <v>5486</v>
          </cell>
          <cell r="F753">
            <v>73</v>
          </cell>
          <cell r="G753">
            <v>5</v>
          </cell>
        </row>
        <row r="754">
          <cell r="A754">
            <v>10702</v>
          </cell>
          <cell r="B754" t="str">
            <v>Колос, селянське фермерське господарство</v>
          </cell>
          <cell r="C754" t="str">
            <v>UA</v>
          </cell>
          <cell r="D754">
            <v>1000</v>
          </cell>
          <cell r="E754">
            <v>5487</v>
          </cell>
          <cell r="F754">
            <v>73</v>
          </cell>
          <cell r="G754">
            <v>5</v>
          </cell>
        </row>
        <row r="755">
          <cell r="A755">
            <v>10703</v>
          </cell>
          <cell r="B755" t="str">
            <v>Астра, ПП</v>
          </cell>
          <cell r="C755" t="str">
            <v>UA</v>
          </cell>
          <cell r="D755">
            <v>46000</v>
          </cell>
          <cell r="E755">
            <v>5428</v>
          </cell>
          <cell r="F755">
            <v>73</v>
          </cell>
          <cell r="G755">
            <v>5</v>
          </cell>
        </row>
        <row r="756">
          <cell r="A756">
            <v>10704</v>
          </cell>
          <cell r="B756" t="str">
            <v>Мікомп, ТОВ зовнішньоторгова фірма</v>
          </cell>
          <cell r="C756" t="str">
            <v>UA</v>
          </cell>
          <cell r="D756">
            <v>46000</v>
          </cell>
          <cell r="E756">
            <v>5430</v>
          </cell>
          <cell r="F756">
            <v>73</v>
          </cell>
          <cell r="G756">
            <v>5</v>
          </cell>
        </row>
        <row r="757">
          <cell r="A757">
            <v>10705</v>
          </cell>
          <cell r="B757" t="str">
            <v>Profit Aliance LLC</v>
          </cell>
          <cell r="C757" t="str">
            <v>RU</v>
          </cell>
          <cell r="D757">
            <v>71000</v>
          </cell>
          <cell r="E757">
            <v>7186</v>
          </cell>
          <cell r="F757">
            <v>73</v>
          </cell>
          <cell r="G757">
            <v>5</v>
          </cell>
        </row>
        <row r="758">
          <cell r="A758">
            <v>10706</v>
          </cell>
          <cell r="B758" t="str">
            <v>EcoStroi</v>
          </cell>
          <cell r="C758" t="str">
            <v>RU</v>
          </cell>
          <cell r="D758">
            <v>99999</v>
          </cell>
          <cell r="E758">
            <v>7187</v>
          </cell>
          <cell r="F758">
            <v>73</v>
          </cell>
          <cell r="G758">
            <v>5</v>
          </cell>
        </row>
        <row r="759">
          <cell r="A759">
            <v>10707</v>
          </cell>
          <cell r="B759" t="str">
            <v>Таволга плюс, ТОВ</v>
          </cell>
          <cell r="C759" t="str">
            <v>UA</v>
          </cell>
          <cell r="D759">
            <v>86000</v>
          </cell>
          <cell r="E759">
            <v>5490</v>
          </cell>
          <cell r="F759">
            <v>73</v>
          </cell>
          <cell r="G759">
            <v>5</v>
          </cell>
        </row>
        <row r="760">
          <cell r="A760">
            <v>10708</v>
          </cell>
          <cell r="B760" t="str">
            <v xml:space="preserve">Айс Фудс, ТОВ </v>
          </cell>
          <cell r="C760" t="str">
            <v>UA</v>
          </cell>
          <cell r="D760">
            <v>46000</v>
          </cell>
          <cell r="E760">
            <v>5426</v>
          </cell>
          <cell r="F760">
            <v>73</v>
          </cell>
          <cell r="G760">
            <v>5</v>
          </cell>
        </row>
        <row r="761">
          <cell r="A761">
            <v>10709</v>
          </cell>
          <cell r="B761" t="str">
            <v>Фаетон-Авто, ТОВ</v>
          </cell>
          <cell r="C761" t="str">
            <v>UA</v>
          </cell>
          <cell r="D761">
            <v>45000</v>
          </cell>
          <cell r="E761">
            <v>5491</v>
          </cell>
          <cell r="F761">
            <v>73</v>
          </cell>
          <cell r="G761">
            <v>5</v>
          </cell>
        </row>
        <row r="762">
          <cell r="A762">
            <v>10710</v>
          </cell>
          <cell r="B762" t="str">
            <v>SK Garant</v>
          </cell>
          <cell r="C762" t="str">
            <v>RU</v>
          </cell>
          <cell r="D762">
            <v>41000</v>
          </cell>
          <cell r="E762">
            <v>7188</v>
          </cell>
          <cell r="F762">
            <v>73</v>
          </cell>
          <cell r="G762">
            <v>5</v>
          </cell>
        </row>
        <row r="763">
          <cell r="A763">
            <v>10711</v>
          </cell>
          <cell r="B763" t="str">
            <v>SK Region Sibir'</v>
          </cell>
          <cell r="C763" t="str">
            <v>RU</v>
          </cell>
          <cell r="D763">
            <v>41000</v>
          </cell>
          <cell r="E763">
            <v>7189</v>
          </cell>
          <cell r="F763">
            <v>73</v>
          </cell>
          <cell r="G763">
            <v>5</v>
          </cell>
        </row>
        <row r="764">
          <cell r="A764">
            <v>10712</v>
          </cell>
          <cell r="B764" t="str">
            <v>Baikal LLC</v>
          </cell>
          <cell r="C764" t="str">
            <v>RU</v>
          </cell>
          <cell r="D764">
            <v>41000</v>
          </cell>
          <cell r="E764">
            <v>7190</v>
          </cell>
          <cell r="F764">
            <v>73</v>
          </cell>
          <cell r="G764">
            <v>5</v>
          </cell>
        </row>
        <row r="765">
          <cell r="A765">
            <v>10713</v>
          </cell>
          <cell r="B765" t="str">
            <v>Ethnika LLC</v>
          </cell>
          <cell r="C765" t="str">
            <v>RU</v>
          </cell>
          <cell r="D765">
            <v>13000</v>
          </cell>
          <cell r="E765">
            <v>7191</v>
          </cell>
          <cell r="F765">
            <v>73</v>
          </cell>
          <cell r="G765">
            <v>5</v>
          </cell>
        </row>
        <row r="766">
          <cell r="A766">
            <v>10714</v>
          </cell>
          <cell r="B766" t="str">
            <v>Zazchita.Control.Ohrana LLC</v>
          </cell>
          <cell r="C766" t="str">
            <v>RU</v>
          </cell>
          <cell r="D766">
            <v>71000</v>
          </cell>
          <cell r="E766">
            <v>7192</v>
          </cell>
          <cell r="F766">
            <v>73</v>
          </cell>
          <cell r="G766">
            <v>5</v>
          </cell>
        </row>
        <row r="767">
          <cell r="A767">
            <v>10715</v>
          </cell>
          <cell r="B767" t="str">
            <v>Злагода, ТОВ</v>
          </cell>
          <cell r="C767" t="str">
            <v>UA</v>
          </cell>
          <cell r="D767">
            <v>1000</v>
          </cell>
          <cell r="E767">
            <v>5432</v>
          </cell>
          <cell r="F767">
            <v>73</v>
          </cell>
          <cell r="G767">
            <v>5</v>
          </cell>
        </row>
        <row r="768">
          <cell r="A768">
            <v>10716</v>
          </cell>
          <cell r="B768" t="str">
            <v>Промзбут, ТОВ</v>
          </cell>
          <cell r="C768" t="str">
            <v>UA</v>
          </cell>
          <cell r="D768">
            <v>46000</v>
          </cell>
          <cell r="E768">
            <v>5495</v>
          </cell>
          <cell r="F768">
            <v>73</v>
          </cell>
          <cell r="G768">
            <v>5</v>
          </cell>
        </row>
        <row r="769">
          <cell r="A769">
            <v>10717</v>
          </cell>
          <cell r="B769" t="str">
            <v>Династія Україна, ТОВ</v>
          </cell>
          <cell r="C769" t="str">
            <v>UA</v>
          </cell>
          <cell r="D769">
            <v>46000</v>
          </cell>
          <cell r="E769">
            <v>5496</v>
          </cell>
          <cell r="F769">
            <v>73</v>
          </cell>
          <cell r="G769">
            <v>5</v>
          </cell>
        </row>
        <row r="770">
          <cell r="A770">
            <v>10718</v>
          </cell>
          <cell r="B770" t="str">
            <v>Жаклін,ПП</v>
          </cell>
          <cell r="C770" t="str">
            <v>UA</v>
          </cell>
          <cell r="D770">
            <v>46000</v>
          </cell>
          <cell r="E770">
            <v>5497</v>
          </cell>
          <cell r="F770">
            <v>73</v>
          </cell>
          <cell r="G770">
            <v>5</v>
          </cell>
        </row>
        <row r="771">
          <cell r="A771">
            <v>10719</v>
          </cell>
          <cell r="B771" t="str">
            <v>Гала-Капітал, промислово фінансовий концерн</v>
          </cell>
          <cell r="C771" t="str">
            <v>UA</v>
          </cell>
          <cell r="D771">
            <v>64000</v>
          </cell>
          <cell r="E771">
            <v>5433</v>
          </cell>
          <cell r="F771">
            <v>72</v>
          </cell>
          <cell r="G771">
            <v>4</v>
          </cell>
        </row>
        <row r="772">
          <cell r="A772">
            <v>10720</v>
          </cell>
          <cell r="B772" t="str">
            <v>Колос, ТОВ сільськогосподарське</v>
          </cell>
          <cell r="C772" t="str">
            <v>UA</v>
          </cell>
          <cell r="D772">
            <v>1000</v>
          </cell>
          <cell r="E772">
            <v>5498</v>
          </cell>
          <cell r="F772">
            <v>73</v>
          </cell>
          <cell r="G772">
            <v>5</v>
          </cell>
        </row>
        <row r="773">
          <cell r="A773">
            <v>10721</v>
          </cell>
          <cell r="B773" t="str">
            <v>SpecStroyEnergo LLC</v>
          </cell>
          <cell r="C773" t="str">
            <v>RU</v>
          </cell>
          <cell r="D773">
            <v>41000</v>
          </cell>
          <cell r="E773">
            <v>7193</v>
          </cell>
          <cell r="F773">
            <v>73</v>
          </cell>
          <cell r="G773">
            <v>5</v>
          </cell>
        </row>
        <row r="774">
          <cell r="A774">
            <v>10722</v>
          </cell>
          <cell r="B774" t="str">
            <v>Соло, ТОВ</v>
          </cell>
          <cell r="C774" t="str">
            <v>UA</v>
          </cell>
          <cell r="D774">
            <v>20000</v>
          </cell>
          <cell r="E774">
            <v>5322</v>
          </cell>
          <cell r="F774">
            <v>73</v>
          </cell>
          <cell r="G774">
            <v>5</v>
          </cell>
        </row>
        <row r="775">
          <cell r="A775">
            <v>10723</v>
          </cell>
          <cell r="B775" t="str">
            <v>Металлстройкомплект, ТОВ</v>
          </cell>
          <cell r="C775" t="str">
            <v>UA</v>
          </cell>
          <cell r="D775">
            <v>25000</v>
          </cell>
          <cell r="E775">
            <v>5500</v>
          </cell>
          <cell r="F775">
            <v>73</v>
          </cell>
          <cell r="G775">
            <v>5</v>
          </cell>
        </row>
        <row r="776">
          <cell r="A776">
            <v>10724</v>
          </cell>
          <cell r="B776" t="str">
            <v>Інтерформ-Дніпро, ТОВ</v>
          </cell>
          <cell r="C776" t="str">
            <v>UA</v>
          </cell>
          <cell r="D776">
            <v>22000</v>
          </cell>
          <cell r="E776">
            <v>5501</v>
          </cell>
          <cell r="F776">
            <v>73</v>
          </cell>
          <cell r="G776">
            <v>5</v>
          </cell>
        </row>
        <row r="777">
          <cell r="A777">
            <v>10725</v>
          </cell>
          <cell r="B777" t="str">
            <v>Тригон-сервіс, ТОВ</v>
          </cell>
          <cell r="C777" t="str">
            <v>UA</v>
          </cell>
          <cell r="D777">
            <v>46000</v>
          </cell>
          <cell r="E777">
            <v>5502</v>
          </cell>
          <cell r="F777">
            <v>73</v>
          </cell>
          <cell r="G777">
            <v>5</v>
          </cell>
        </row>
        <row r="778">
          <cell r="A778">
            <v>10726</v>
          </cell>
          <cell r="B778" t="str">
            <v>Арт Фом Трейдінг, ТОВ</v>
          </cell>
          <cell r="C778" t="str">
            <v>UA</v>
          </cell>
          <cell r="D778">
            <v>46000</v>
          </cell>
          <cell r="E778">
            <v>5322</v>
          </cell>
          <cell r="F778">
            <v>73</v>
          </cell>
          <cell r="G778">
            <v>5</v>
          </cell>
        </row>
        <row r="779">
          <cell r="A779">
            <v>10727</v>
          </cell>
          <cell r="B779" t="str">
            <v>Нестерянська птахофабрика, ВАТ</v>
          </cell>
          <cell r="C779" t="str">
            <v>UA</v>
          </cell>
          <cell r="D779">
            <v>1000</v>
          </cell>
          <cell r="E779">
            <v>5503</v>
          </cell>
          <cell r="F779">
            <v>73</v>
          </cell>
          <cell r="G779">
            <v>5</v>
          </cell>
        </row>
        <row r="780">
          <cell r="A780">
            <v>10728</v>
          </cell>
          <cell r="B780" t="str">
            <v>Світанок, селянське (фермерське) господарство</v>
          </cell>
          <cell r="C780" t="str">
            <v>UA</v>
          </cell>
          <cell r="D780">
            <v>1000</v>
          </cell>
          <cell r="E780">
            <v>5504</v>
          </cell>
          <cell r="F780">
            <v>73</v>
          </cell>
          <cell r="G780">
            <v>5</v>
          </cell>
        </row>
        <row r="781">
          <cell r="A781">
            <v>10729</v>
          </cell>
          <cell r="B781" t="str">
            <v>Zesim JSC</v>
          </cell>
          <cell r="C781" t="str">
            <v>RU</v>
          </cell>
          <cell r="D781">
            <v>99999</v>
          </cell>
          <cell r="E781">
            <v>7194</v>
          </cell>
          <cell r="F781">
            <v>73</v>
          </cell>
          <cell r="G781">
            <v>5</v>
          </cell>
        </row>
        <row r="782">
          <cell r="A782">
            <v>10730</v>
          </cell>
          <cell r="B782" t="str">
            <v>INSEAD</v>
          </cell>
          <cell r="C782" t="str">
            <v>FR</v>
          </cell>
          <cell r="D782">
            <v>85000</v>
          </cell>
          <cell r="E782">
            <v>7195</v>
          </cell>
          <cell r="F782">
            <v>73</v>
          </cell>
          <cell r="G782">
            <v>5</v>
          </cell>
        </row>
        <row r="783">
          <cell r="A783">
            <v>10731</v>
          </cell>
          <cell r="B783" t="str">
            <v>Декор-Лайн,ТОВ</v>
          </cell>
          <cell r="C783" t="str">
            <v>UA</v>
          </cell>
          <cell r="D783">
            <v>10000</v>
          </cell>
          <cell r="E783">
            <v>5507</v>
          </cell>
          <cell r="F783">
            <v>73</v>
          </cell>
          <cell r="G783">
            <v>5</v>
          </cell>
        </row>
        <row r="784">
          <cell r="A784">
            <v>10732</v>
          </cell>
          <cell r="B784" t="str">
            <v>The Mulsanne Partnership</v>
          </cell>
          <cell r="C784" t="str">
            <v>GB</v>
          </cell>
          <cell r="D784">
            <v>78000</v>
          </cell>
          <cell r="E784">
            <v>7196</v>
          </cell>
          <cell r="F784">
            <v>73</v>
          </cell>
          <cell r="G784">
            <v>5</v>
          </cell>
        </row>
        <row r="785">
          <cell r="A785">
            <v>10733</v>
          </cell>
          <cell r="B785" t="str">
            <v>Дуко-Технік,ТОВ</v>
          </cell>
          <cell r="C785" t="str">
            <v>UA</v>
          </cell>
          <cell r="D785">
            <v>32000</v>
          </cell>
          <cell r="E785">
            <v>5509</v>
          </cell>
          <cell r="F785">
            <v>73</v>
          </cell>
          <cell r="G785">
            <v>5</v>
          </cell>
        </row>
        <row r="786">
          <cell r="A786">
            <v>10734</v>
          </cell>
          <cell r="B786" t="str">
            <v>London Business School</v>
          </cell>
          <cell r="C786" t="str">
            <v>GB</v>
          </cell>
          <cell r="D786">
            <v>85000</v>
          </cell>
          <cell r="E786">
            <v>7197</v>
          </cell>
          <cell r="F786">
            <v>73</v>
          </cell>
          <cell r="G786">
            <v>5</v>
          </cell>
        </row>
        <row r="787">
          <cell r="A787">
            <v>10735</v>
          </cell>
          <cell r="B787" t="str">
            <v>JSC EuroTorgInvestBank</v>
          </cell>
          <cell r="C787" t="str">
            <v>BY</v>
          </cell>
          <cell r="D787">
            <v>66000</v>
          </cell>
          <cell r="E787">
            <v>7199</v>
          </cell>
          <cell r="F787">
            <v>72</v>
          </cell>
          <cell r="G787">
            <v>4</v>
          </cell>
        </row>
        <row r="788">
          <cell r="A788">
            <v>10736</v>
          </cell>
          <cell r="B788" t="str">
            <v>MACKAREL ENTERPRISES LIMITED</v>
          </cell>
          <cell r="C788" t="str">
            <v>CY</v>
          </cell>
          <cell r="D788">
            <v>66000</v>
          </cell>
          <cell r="E788">
            <v>7200</v>
          </cell>
          <cell r="F788">
            <v>72</v>
          </cell>
          <cell r="G788">
            <v>4</v>
          </cell>
        </row>
        <row r="789">
          <cell r="A789">
            <v>10737</v>
          </cell>
          <cell r="B789" t="str">
            <v>MILEES LIMITED</v>
          </cell>
          <cell r="C789" t="str">
            <v>CY</v>
          </cell>
          <cell r="D789">
            <v>66000</v>
          </cell>
          <cell r="E789">
            <v>7201</v>
          </cell>
          <cell r="F789">
            <v>72</v>
          </cell>
          <cell r="G789">
            <v>4</v>
          </cell>
        </row>
        <row r="790">
          <cell r="A790">
            <v>10738</v>
          </cell>
          <cell r="B790" t="str">
            <v>SB JSC "Sberbank"</v>
          </cell>
          <cell r="C790" t="str">
            <v>KZ</v>
          </cell>
          <cell r="D790">
            <v>64000</v>
          </cell>
          <cell r="E790">
            <v>5607</v>
          </cell>
          <cell r="F790">
            <v>72</v>
          </cell>
          <cell r="G790">
            <v>4</v>
          </cell>
        </row>
        <row r="791">
          <cell r="A791">
            <v>10739</v>
          </cell>
          <cell r="B791" t="str">
            <v>GradoStroyEngeeniring Ltd.</v>
          </cell>
          <cell r="C791" t="str">
            <v>KZ</v>
          </cell>
          <cell r="D791">
            <v>41000</v>
          </cell>
          <cell r="E791">
            <v>7202</v>
          </cell>
          <cell r="F791">
            <v>73</v>
          </cell>
          <cell r="G791">
            <v>5</v>
          </cell>
        </row>
        <row r="792">
          <cell r="A792">
            <v>10740</v>
          </cell>
          <cell r="B792" t="str">
            <v>IE Gevorkyan R.S.</v>
          </cell>
          <cell r="C792" t="str">
            <v>KZ</v>
          </cell>
          <cell r="D792">
            <v>41000</v>
          </cell>
          <cell r="E792">
            <v>7203</v>
          </cell>
          <cell r="F792">
            <v>73</v>
          </cell>
          <cell r="G792">
            <v>5</v>
          </cell>
        </row>
        <row r="793">
          <cell r="A793">
            <v>10741</v>
          </cell>
          <cell r="B793" t="str">
            <v>Tornado PLUS, Ltd.</v>
          </cell>
          <cell r="C793" t="str">
            <v>KZ</v>
          </cell>
          <cell r="D793">
            <v>31000</v>
          </cell>
          <cell r="E793">
            <v>7204</v>
          </cell>
          <cell r="F793">
            <v>73</v>
          </cell>
          <cell r="G793">
            <v>5</v>
          </cell>
        </row>
        <row r="794">
          <cell r="A794">
            <v>10742</v>
          </cell>
          <cell r="B794" t="str">
            <v>Antares Trade Company Ltd.</v>
          </cell>
          <cell r="C794" t="str">
            <v>KZ</v>
          </cell>
          <cell r="D794">
            <v>33000</v>
          </cell>
          <cell r="E794">
            <v>7205</v>
          </cell>
          <cell r="F794">
            <v>73</v>
          </cell>
          <cell r="G794">
            <v>5</v>
          </cell>
        </row>
        <row r="795">
          <cell r="A795">
            <v>10743</v>
          </cell>
          <cell r="B795" t="str">
            <v>Our Companion, Ltd.</v>
          </cell>
          <cell r="C795" t="str">
            <v>KZ</v>
          </cell>
          <cell r="D795">
            <v>41000</v>
          </cell>
          <cell r="E795">
            <v>7206</v>
          </cell>
          <cell r="F795">
            <v>73</v>
          </cell>
          <cell r="G795">
            <v>5</v>
          </cell>
        </row>
        <row r="796">
          <cell r="A796">
            <v>10744</v>
          </cell>
          <cell r="B796" t="str">
            <v>Bass Technology, Ltd.</v>
          </cell>
          <cell r="C796" t="str">
            <v>KZ</v>
          </cell>
          <cell r="D796">
            <v>41000</v>
          </cell>
          <cell r="E796">
            <v>7207</v>
          </cell>
          <cell r="F796">
            <v>73</v>
          </cell>
          <cell r="G796">
            <v>5</v>
          </cell>
        </row>
        <row r="797">
          <cell r="A797">
            <v>10745</v>
          </cell>
          <cell r="B797" t="str">
            <v>Khomenko Yuriy Vіktorovich</v>
          </cell>
          <cell r="C797" t="str">
            <v>UA</v>
          </cell>
          <cell r="D797">
            <v>98000</v>
          </cell>
          <cell r="E797">
            <v>0</v>
          </cell>
          <cell r="F797">
            <v>80</v>
          </cell>
          <cell r="G797">
            <v>6</v>
          </cell>
        </row>
        <row r="798">
          <cell r="A798">
            <v>10746</v>
          </cell>
          <cell r="B798" t="str">
            <v>Building Technology, Ltd.</v>
          </cell>
          <cell r="C798" t="str">
            <v>KZ</v>
          </cell>
          <cell r="D798">
            <v>41000</v>
          </cell>
          <cell r="E798">
            <v>7208</v>
          </cell>
          <cell r="F798">
            <v>73</v>
          </cell>
          <cell r="G798">
            <v>5</v>
          </cell>
        </row>
        <row r="799">
          <cell r="A799">
            <v>10747</v>
          </cell>
          <cell r="B799" t="str">
            <v>LLP Gulser Computers</v>
          </cell>
          <cell r="C799" t="str">
            <v>KZ</v>
          </cell>
          <cell r="D799">
            <v>47000</v>
          </cell>
          <cell r="E799">
            <v>7209</v>
          </cell>
          <cell r="F799">
            <v>73</v>
          </cell>
          <cell r="G799">
            <v>5</v>
          </cell>
        </row>
        <row r="800">
          <cell r="A800">
            <v>10748</v>
          </cell>
          <cell r="B800" t="str">
            <v>JSC Technodom Operator</v>
          </cell>
          <cell r="C800" t="str">
            <v>KZ</v>
          </cell>
          <cell r="D800">
            <v>47000</v>
          </cell>
          <cell r="E800">
            <v>7210</v>
          </cell>
          <cell r="F800">
            <v>73</v>
          </cell>
          <cell r="G800">
            <v>5</v>
          </cell>
        </row>
        <row r="801">
          <cell r="A801">
            <v>10749</v>
          </cell>
          <cell r="B801" t="str">
            <v>LLP SB Service</v>
          </cell>
          <cell r="C801" t="str">
            <v>KZ</v>
          </cell>
          <cell r="D801">
            <v>41000</v>
          </cell>
          <cell r="E801">
            <v>7211</v>
          </cell>
          <cell r="F801">
            <v>73</v>
          </cell>
          <cell r="G801">
            <v>5</v>
          </cell>
        </row>
        <row r="802">
          <cell r="A802">
            <v>10750</v>
          </cell>
          <cell r="B802" t="str">
            <v>LLP Evrika Company</v>
          </cell>
          <cell r="C802" t="str">
            <v>KZ</v>
          </cell>
          <cell r="D802">
            <v>47000</v>
          </cell>
          <cell r="E802">
            <v>7212</v>
          </cell>
          <cell r="F802">
            <v>73</v>
          </cell>
          <cell r="G802">
            <v>5</v>
          </cell>
        </row>
        <row r="803">
          <cell r="A803">
            <v>10751</v>
          </cell>
          <cell r="B803" t="str">
            <v>LKL</v>
          </cell>
          <cell r="C803" t="str">
            <v>RU</v>
          </cell>
          <cell r="D803">
            <v>99999</v>
          </cell>
          <cell r="E803">
            <v>7213</v>
          </cell>
          <cell r="F803">
            <v>73</v>
          </cell>
          <cell r="G803">
            <v>5</v>
          </cell>
        </row>
        <row r="804">
          <cell r="A804">
            <v>10752</v>
          </cell>
          <cell r="B804" t="str">
            <v>Logika, LLC</v>
          </cell>
          <cell r="C804" t="str">
            <v>RU</v>
          </cell>
          <cell r="D804">
            <v>47000</v>
          </cell>
          <cell r="E804">
            <v>7214</v>
          </cell>
          <cell r="F804">
            <v>73</v>
          </cell>
          <cell r="G804">
            <v>5</v>
          </cell>
        </row>
        <row r="805">
          <cell r="A805">
            <v>10753</v>
          </cell>
          <cell r="B805" t="str">
            <v>Imperial Tobacco Volga, LLC</v>
          </cell>
          <cell r="C805" t="str">
            <v>RU</v>
          </cell>
          <cell r="D805">
            <v>12000</v>
          </cell>
          <cell r="E805">
            <v>6849</v>
          </cell>
          <cell r="F805">
            <v>73</v>
          </cell>
          <cell r="G805">
            <v>5</v>
          </cell>
        </row>
        <row r="806">
          <cell r="A806">
            <v>10754</v>
          </cell>
          <cell r="B806" t="str">
            <v>Louis Vuitton Česká s.r.o.</v>
          </cell>
          <cell r="C806" t="str">
            <v>CZ</v>
          </cell>
          <cell r="D806">
            <v>47000</v>
          </cell>
          <cell r="E806">
            <v>7215</v>
          </cell>
          <cell r="F806">
            <v>73</v>
          </cell>
          <cell r="G806">
            <v>5</v>
          </cell>
        </row>
        <row r="807">
          <cell r="A807">
            <v>10755</v>
          </cell>
          <cell r="B807" t="str">
            <v>Bucharest</v>
          </cell>
          <cell r="C807" t="str">
            <v>RO</v>
          </cell>
          <cell r="D807">
            <v>84000</v>
          </cell>
          <cell r="E807">
            <v>7219</v>
          </cell>
          <cell r="F807">
            <v>20</v>
          </cell>
          <cell r="G807">
            <v>2</v>
          </cell>
        </row>
        <row r="808">
          <cell r="A808">
            <v>10756</v>
          </cell>
          <cell r="B808" t="str">
            <v>Turchin Aleksandr Leonidovich</v>
          </cell>
          <cell r="C808" t="str">
            <v>UA</v>
          </cell>
          <cell r="D808">
            <v>98000</v>
          </cell>
          <cell r="E808">
            <v>0</v>
          </cell>
          <cell r="F808">
            <v>80</v>
          </cell>
          <cell r="G808">
            <v>6</v>
          </cell>
        </row>
        <row r="809">
          <cell r="A809">
            <v>10757</v>
          </cell>
          <cell r="B809" t="str">
            <v>Nesterenko Jana V.</v>
          </cell>
          <cell r="C809" t="str">
            <v>UA</v>
          </cell>
          <cell r="D809">
            <v>98000</v>
          </cell>
          <cell r="E809">
            <v>0</v>
          </cell>
          <cell r="F809">
            <v>80</v>
          </cell>
          <cell r="G809">
            <v>6</v>
          </cell>
        </row>
        <row r="810">
          <cell r="A810">
            <v>10758</v>
          </cell>
          <cell r="B810" t="str">
            <v>ADG LLC</v>
          </cell>
          <cell r="C810" t="str">
            <v>RU</v>
          </cell>
          <cell r="D810">
            <v>68000</v>
          </cell>
          <cell r="E810">
            <v>6493</v>
          </cell>
          <cell r="F810">
            <v>73</v>
          </cell>
          <cell r="G810">
            <v>5</v>
          </cell>
        </row>
        <row r="811">
          <cell r="A811">
            <v>10759</v>
          </cell>
          <cell r="B811" t="str">
            <v>LLC SP Yuzhnoe</v>
          </cell>
          <cell r="C811" t="str">
            <v>RU</v>
          </cell>
          <cell r="D811">
            <v>68000</v>
          </cell>
          <cell r="E811">
            <v>7216</v>
          </cell>
          <cell r="F811">
            <v>73</v>
          </cell>
          <cell r="G811">
            <v>5</v>
          </cell>
        </row>
        <row r="812">
          <cell r="A812">
            <v>10760</v>
          </cell>
          <cell r="B812" t="str">
            <v>CJSC KHPS</v>
          </cell>
          <cell r="C812" t="str">
            <v>RU</v>
          </cell>
          <cell r="D812">
            <v>10000</v>
          </cell>
          <cell r="E812">
            <v>7217</v>
          </cell>
          <cell r="F812">
            <v>73</v>
          </cell>
          <cell r="G812">
            <v>5</v>
          </cell>
        </row>
        <row r="813">
          <cell r="A813">
            <v>10761</v>
          </cell>
          <cell r="B813" t="str">
            <v>CSJC TTC Technologia</v>
          </cell>
          <cell r="C813" t="str">
            <v>RU</v>
          </cell>
          <cell r="D813">
            <v>28000</v>
          </cell>
          <cell r="E813">
            <v>7218</v>
          </cell>
          <cell r="F813">
            <v>73</v>
          </cell>
          <cell r="G813">
            <v>5</v>
          </cell>
        </row>
        <row r="814">
          <cell r="A814">
            <v>10762</v>
          </cell>
          <cell r="B814" t="str">
            <v>Chase Bank, USA, N.A.</v>
          </cell>
          <cell r="C814" t="str">
            <v>US</v>
          </cell>
          <cell r="D814">
            <v>64000</v>
          </cell>
          <cell r="E814">
            <v>5015</v>
          </cell>
          <cell r="F814">
            <v>60</v>
          </cell>
          <cell r="G814">
            <v>3</v>
          </cell>
        </row>
        <row r="815">
          <cell r="A815">
            <v>10763</v>
          </cell>
          <cell r="B815" t="str">
            <v>Warsaw</v>
          </cell>
          <cell r="C815" t="str">
            <v>PL</v>
          </cell>
          <cell r="D815">
            <v>84000</v>
          </cell>
          <cell r="E815">
            <v>7220</v>
          </cell>
          <cell r="F815">
            <v>20</v>
          </cell>
          <cell r="G815">
            <v>2</v>
          </cell>
        </row>
        <row r="816">
          <cell r="A816">
            <v>10764</v>
          </cell>
          <cell r="B816" t="str">
            <v>RCI Banque SA</v>
          </cell>
          <cell r="C816" t="str">
            <v>FR</v>
          </cell>
          <cell r="D816">
            <v>64000</v>
          </cell>
          <cell r="E816">
            <v>7221</v>
          </cell>
          <cell r="F816">
            <v>60</v>
          </cell>
          <cell r="G816">
            <v>3</v>
          </cell>
        </row>
        <row r="817">
          <cell r="A817">
            <v>10765</v>
          </cell>
          <cell r="B817" t="str">
            <v>Uralkali Finance Limited</v>
          </cell>
          <cell r="C817" t="str">
            <v>IE</v>
          </cell>
          <cell r="D817">
            <v>64000</v>
          </cell>
          <cell r="E817">
            <v>6914</v>
          </cell>
          <cell r="F817">
            <v>60</v>
          </cell>
          <cell r="G817">
            <v>3</v>
          </cell>
        </row>
        <row r="818">
          <cell r="A818">
            <v>10766</v>
          </cell>
          <cell r="B818" t="str">
            <v>Societe Generale India</v>
          </cell>
          <cell r="C818" t="str">
            <v>IN</v>
          </cell>
          <cell r="D818">
            <v>64000</v>
          </cell>
          <cell r="E818">
            <v>5021</v>
          </cell>
          <cell r="F818">
            <v>60</v>
          </cell>
          <cell r="G818">
            <v>3</v>
          </cell>
        </row>
        <row r="819">
          <cell r="A819">
            <v>10767</v>
          </cell>
          <cell r="B819" t="str">
            <v>ICICI Bank Limited</v>
          </cell>
          <cell r="C819" t="str">
            <v>IN</v>
          </cell>
          <cell r="D819">
            <v>64000</v>
          </cell>
          <cell r="E819">
            <v>5759</v>
          </cell>
          <cell r="F819">
            <v>60</v>
          </cell>
          <cell r="G819">
            <v>3</v>
          </cell>
        </row>
        <row r="820">
          <cell r="A820">
            <v>10768</v>
          </cell>
          <cell r="B820" t="str">
            <v>Toronto-Dominion Bank (TD Bank)</v>
          </cell>
          <cell r="C820" t="str">
            <v>CA</v>
          </cell>
          <cell r="D820">
            <v>64000</v>
          </cell>
          <cell r="E820">
            <v>7222</v>
          </cell>
          <cell r="F820">
            <v>60</v>
          </cell>
          <cell r="G820">
            <v>3</v>
          </cell>
        </row>
        <row r="821">
          <cell r="A821">
            <v>10769</v>
          </cell>
          <cell r="B821" t="str">
            <v>The Prague Outlet a.s.</v>
          </cell>
          <cell r="C821" t="str">
            <v>CZ</v>
          </cell>
          <cell r="D821">
            <v>68000</v>
          </cell>
          <cell r="E821">
            <v>7223</v>
          </cell>
          <cell r="F821">
            <v>73</v>
          </cell>
          <cell r="G821">
            <v>5</v>
          </cell>
        </row>
        <row r="822">
          <cell r="A822">
            <v>10770</v>
          </cell>
          <cell r="B822" t="str">
            <v>MORAVIA OOO</v>
          </cell>
          <cell r="C822" t="str">
            <v>RU</v>
          </cell>
          <cell r="D822">
            <v>68000</v>
          </cell>
          <cell r="E822">
            <v>7001</v>
          </cell>
          <cell r="F822">
            <v>73</v>
          </cell>
          <cell r="G822">
            <v>5</v>
          </cell>
        </row>
        <row r="823">
          <cell r="A823">
            <v>10771</v>
          </cell>
          <cell r="B823" t="str">
            <v>Label design, a.s.</v>
          </cell>
          <cell r="C823" t="str">
            <v>CZ</v>
          </cell>
          <cell r="D823">
            <v>17000</v>
          </cell>
          <cell r="E823">
            <v>7225</v>
          </cell>
          <cell r="F823">
            <v>73</v>
          </cell>
          <cell r="G823">
            <v>5</v>
          </cell>
        </row>
        <row r="824">
          <cell r="A824">
            <v>10772</v>
          </cell>
          <cell r="B824" t="str">
            <v>Acamar Invest s.r.o.</v>
          </cell>
          <cell r="C824" t="str">
            <v>CZ</v>
          </cell>
          <cell r="D824">
            <v>68000</v>
          </cell>
          <cell r="E824">
            <v>7226</v>
          </cell>
          <cell r="F824">
            <v>73</v>
          </cell>
          <cell r="G824">
            <v>5</v>
          </cell>
        </row>
        <row r="825">
          <cell r="A825">
            <v>10773</v>
          </cell>
          <cell r="B825" t="str">
            <v>Czech Business Properties s.r.o.</v>
          </cell>
          <cell r="C825" t="str">
            <v>CZ</v>
          </cell>
          <cell r="D825">
            <v>68000</v>
          </cell>
          <cell r="E825">
            <v>7227</v>
          </cell>
          <cell r="F825">
            <v>73</v>
          </cell>
          <cell r="G825">
            <v>5</v>
          </cell>
        </row>
        <row r="826">
          <cell r="A826">
            <v>10774</v>
          </cell>
          <cell r="B826" t="str">
            <v>ALFA CHROM servis s.r.o.</v>
          </cell>
          <cell r="C826" t="str">
            <v>CZ</v>
          </cell>
          <cell r="D826">
            <v>25000</v>
          </cell>
          <cell r="E826">
            <v>7228</v>
          </cell>
          <cell r="F826">
            <v>73</v>
          </cell>
          <cell r="G826">
            <v>5</v>
          </cell>
        </row>
        <row r="827">
          <cell r="A827">
            <v>10775</v>
          </cell>
          <cell r="B827" t="str">
            <v>Villa Park Čechovka, a.s.</v>
          </cell>
          <cell r="C827" t="str">
            <v>CZ</v>
          </cell>
          <cell r="D827">
            <v>46000</v>
          </cell>
          <cell r="E827">
            <v>7229</v>
          </cell>
          <cell r="F827">
            <v>73</v>
          </cell>
          <cell r="G827">
            <v>5</v>
          </cell>
        </row>
        <row r="828">
          <cell r="A828">
            <v>10776</v>
          </cell>
          <cell r="B828" t="str">
            <v>AQUATEST a.s.</v>
          </cell>
          <cell r="C828" t="str">
            <v>CZ</v>
          </cell>
          <cell r="D828">
            <v>71000</v>
          </cell>
          <cell r="E828">
            <v>7120</v>
          </cell>
          <cell r="F828">
            <v>73</v>
          </cell>
          <cell r="G828">
            <v>5</v>
          </cell>
        </row>
        <row r="829">
          <cell r="A829">
            <v>10777</v>
          </cell>
          <cell r="B829" t="str">
            <v>FARMA PRAK s.r.o.</v>
          </cell>
          <cell r="C829" t="str">
            <v>CZ</v>
          </cell>
          <cell r="D829">
            <v>68000</v>
          </cell>
          <cell r="E829">
            <v>7231</v>
          </cell>
          <cell r="F829">
            <v>73</v>
          </cell>
          <cell r="G829">
            <v>5</v>
          </cell>
        </row>
        <row r="830">
          <cell r="A830">
            <v>10778</v>
          </cell>
          <cell r="B830" t="str">
            <v>KOSMO GROUP CZ s.r.o.</v>
          </cell>
          <cell r="C830" t="str">
            <v>CZ</v>
          </cell>
          <cell r="D830">
            <v>46000</v>
          </cell>
          <cell r="E830">
            <v>7232</v>
          </cell>
          <cell r="F830">
            <v>73</v>
          </cell>
          <cell r="G830">
            <v>5</v>
          </cell>
        </row>
        <row r="831">
          <cell r="A831">
            <v>10779</v>
          </cell>
          <cell r="B831" t="str">
            <v>Ehrlich Petr</v>
          </cell>
          <cell r="C831" t="str">
            <v>CZ</v>
          </cell>
          <cell r="D831">
            <v>58000</v>
          </cell>
          <cell r="E831">
            <v>0</v>
          </cell>
          <cell r="F831">
            <v>80</v>
          </cell>
          <cell r="G831">
            <v>6</v>
          </cell>
        </row>
        <row r="832">
          <cell r="A832">
            <v>10780</v>
          </cell>
          <cell r="B832" t="str">
            <v>PROINJECT CZ a.s.</v>
          </cell>
          <cell r="C832" t="str">
            <v>CZ</v>
          </cell>
          <cell r="D832">
            <v>68000</v>
          </cell>
          <cell r="E832">
            <v>7234</v>
          </cell>
          <cell r="F832">
            <v>73</v>
          </cell>
          <cell r="G832">
            <v>5</v>
          </cell>
        </row>
        <row r="833">
          <cell r="A833">
            <v>10781</v>
          </cell>
          <cell r="B833" t="str">
            <v>Omelchenko Irina V.</v>
          </cell>
          <cell r="C833" t="str">
            <v>UA</v>
          </cell>
          <cell r="D833">
            <v>98000</v>
          </cell>
          <cell r="E833">
            <v>0</v>
          </cell>
          <cell r="F833">
            <v>80</v>
          </cell>
          <cell r="G833">
            <v>6</v>
          </cell>
        </row>
        <row r="834">
          <cell r="A834">
            <v>10782</v>
          </cell>
          <cell r="B834" t="str">
            <v>FERMAT STROJE LIPNÍK s.r.o.</v>
          </cell>
          <cell r="C834" t="str">
            <v>CZ</v>
          </cell>
          <cell r="D834">
            <v>28000</v>
          </cell>
          <cell r="E834">
            <v>6569</v>
          </cell>
          <cell r="F834">
            <v>73</v>
          </cell>
          <cell r="G834">
            <v>5</v>
          </cell>
        </row>
        <row r="835">
          <cell r="A835">
            <v>10783</v>
          </cell>
          <cell r="B835" t="str">
            <v>Statutární město Liberec</v>
          </cell>
          <cell r="C835" t="str">
            <v>CZ</v>
          </cell>
          <cell r="D835">
            <v>84000</v>
          </cell>
          <cell r="E835">
            <v>5108</v>
          </cell>
          <cell r="F835">
            <v>20</v>
          </cell>
          <cell r="G835">
            <v>2</v>
          </cell>
        </row>
        <row r="836">
          <cell r="A836">
            <v>10784</v>
          </cell>
          <cell r="B836" t="str">
            <v>AE ENTERPRISE s.r.o.</v>
          </cell>
          <cell r="C836" t="str">
            <v>CZ</v>
          </cell>
          <cell r="D836">
            <v>68000</v>
          </cell>
          <cell r="E836">
            <v>7235</v>
          </cell>
          <cell r="F836">
            <v>73</v>
          </cell>
          <cell r="G836">
            <v>5</v>
          </cell>
        </row>
        <row r="837">
          <cell r="A837">
            <v>10785</v>
          </cell>
          <cell r="B837" t="str">
            <v>FARRAO International s.r.o.</v>
          </cell>
          <cell r="C837" t="str">
            <v>CZ</v>
          </cell>
          <cell r="D837">
            <v>46000</v>
          </cell>
          <cell r="E837">
            <v>7235</v>
          </cell>
          <cell r="F837">
            <v>73</v>
          </cell>
          <cell r="G837">
            <v>5</v>
          </cell>
        </row>
        <row r="838">
          <cell r="A838">
            <v>10786</v>
          </cell>
          <cell r="B838" t="str">
            <v>Diršmídová Táňa, JUDr.</v>
          </cell>
          <cell r="C838" t="str">
            <v>CZ</v>
          </cell>
          <cell r="D838">
            <v>69000</v>
          </cell>
          <cell r="E838">
            <v>0</v>
          </cell>
          <cell r="F838">
            <v>80</v>
          </cell>
          <cell r="G838">
            <v>6</v>
          </cell>
        </row>
        <row r="839">
          <cell r="A839">
            <v>10787</v>
          </cell>
          <cell r="B839" t="str">
            <v>PROCHÁZKOVÁ MILOSLAVA</v>
          </cell>
          <cell r="C839" t="str">
            <v>CZ</v>
          </cell>
          <cell r="D839">
            <v>46000</v>
          </cell>
          <cell r="E839">
            <v>0</v>
          </cell>
          <cell r="F839">
            <v>80</v>
          </cell>
          <cell r="G839">
            <v>6</v>
          </cell>
        </row>
        <row r="840">
          <cell r="A840">
            <v>10788</v>
          </cell>
          <cell r="B840" t="str">
            <v>1. písecká lesní a dřevařská, a.s.</v>
          </cell>
          <cell r="C840" t="str">
            <v>CZ</v>
          </cell>
          <cell r="D840">
            <v>2000</v>
          </cell>
          <cell r="E840">
            <v>7238</v>
          </cell>
          <cell r="F840">
            <v>73</v>
          </cell>
          <cell r="G840">
            <v>5</v>
          </cell>
        </row>
        <row r="841">
          <cell r="A841">
            <v>10789</v>
          </cell>
          <cell r="B841" t="str">
            <v>FARRAO, s.r.o.</v>
          </cell>
          <cell r="C841" t="str">
            <v>CZ</v>
          </cell>
          <cell r="D841">
            <v>43000</v>
          </cell>
          <cell r="E841">
            <v>7235</v>
          </cell>
          <cell r="F841">
            <v>73</v>
          </cell>
          <cell r="G841">
            <v>5</v>
          </cell>
        </row>
        <row r="842">
          <cell r="A842">
            <v>10790</v>
          </cell>
          <cell r="B842" t="str">
            <v>Legalsoft s.r.o.</v>
          </cell>
          <cell r="C842" t="str">
            <v>CZ</v>
          </cell>
          <cell r="D842">
            <v>62000</v>
          </cell>
          <cell r="E842">
            <v>7237</v>
          </cell>
          <cell r="F842">
            <v>73</v>
          </cell>
          <cell r="G842">
            <v>5</v>
          </cell>
        </row>
        <row r="843">
          <cell r="A843">
            <v>10791</v>
          </cell>
          <cell r="B843" t="str">
            <v>Rizal Commercial Banking Corporation (RCBC)</v>
          </cell>
          <cell r="C843" t="str">
            <v>PH</v>
          </cell>
          <cell r="D843">
            <v>66000</v>
          </cell>
          <cell r="E843">
            <v>7239</v>
          </cell>
          <cell r="F843">
            <v>72</v>
          </cell>
          <cell r="G843">
            <v>4</v>
          </cell>
        </row>
        <row r="844">
          <cell r="A844">
            <v>10792</v>
          </cell>
          <cell r="B844" t="str">
            <v>BDO Unibank, Inc.</v>
          </cell>
          <cell r="C844" t="str">
            <v>PH</v>
          </cell>
          <cell r="D844">
            <v>66000</v>
          </cell>
          <cell r="E844">
            <v>7240</v>
          </cell>
          <cell r="F844">
            <v>72</v>
          </cell>
          <cell r="G844">
            <v>4</v>
          </cell>
        </row>
        <row r="845">
          <cell r="A845">
            <v>10793</v>
          </cell>
          <cell r="B845" t="str">
            <v>Bank of the Philippine Islands (BPI)</v>
          </cell>
          <cell r="C845" t="str">
            <v>PH</v>
          </cell>
          <cell r="D845">
            <v>66000</v>
          </cell>
          <cell r="E845">
            <v>7241</v>
          </cell>
          <cell r="F845">
            <v>72</v>
          </cell>
          <cell r="G845">
            <v>4</v>
          </cell>
        </row>
        <row r="846">
          <cell r="A846">
            <v>10794</v>
          </cell>
          <cell r="B846" t="str">
            <v>Metrobank Card Corporation (MBTC)</v>
          </cell>
          <cell r="C846" t="str">
            <v>PH</v>
          </cell>
          <cell r="D846">
            <v>66000</v>
          </cell>
          <cell r="E846">
            <v>7305</v>
          </cell>
          <cell r="F846">
            <v>72</v>
          </cell>
          <cell r="G846">
            <v>4</v>
          </cell>
        </row>
        <row r="847">
          <cell r="A847">
            <v>10795</v>
          </cell>
          <cell r="B847" t="str">
            <v>ERKO LLC</v>
          </cell>
          <cell r="C847" t="str">
            <v>RU</v>
          </cell>
          <cell r="D847">
            <v>68000</v>
          </cell>
          <cell r="E847">
            <v>7486</v>
          </cell>
          <cell r="F847">
            <v>73</v>
          </cell>
          <cell r="G847">
            <v>5</v>
          </cell>
        </row>
        <row r="848">
          <cell r="A848">
            <v>10796</v>
          </cell>
          <cell r="B848" t="str">
            <v>O’KEY</v>
          </cell>
          <cell r="C848" t="str">
            <v>RU</v>
          </cell>
          <cell r="D848">
            <v>47000</v>
          </cell>
          <cell r="E848">
            <v>7243</v>
          </cell>
          <cell r="F848">
            <v>73</v>
          </cell>
          <cell r="G848">
            <v>5</v>
          </cell>
        </row>
        <row r="849">
          <cell r="A849">
            <v>10797</v>
          </cell>
          <cell r="B849" t="str">
            <v>ADIDAS</v>
          </cell>
          <cell r="C849" t="str">
            <v>RU</v>
          </cell>
          <cell r="D849">
            <v>47000</v>
          </cell>
          <cell r="E849">
            <v>7244</v>
          </cell>
          <cell r="F849">
            <v>73</v>
          </cell>
          <cell r="G849">
            <v>5</v>
          </cell>
        </row>
        <row r="850">
          <cell r="A850">
            <v>10798</v>
          </cell>
          <cell r="B850" t="str">
            <v>Republic of South Africa</v>
          </cell>
          <cell r="C850" t="str">
            <v>ZA</v>
          </cell>
          <cell r="D850">
            <v>84000</v>
          </cell>
          <cell r="E850">
            <v>7245</v>
          </cell>
          <cell r="F850">
            <v>10</v>
          </cell>
          <cell r="G850">
            <v>2</v>
          </cell>
        </row>
        <row r="851">
          <cell r="A851">
            <v>10799</v>
          </cell>
          <cell r="B851" t="str">
            <v>Elektroenergetické montáže, a.s.</v>
          </cell>
          <cell r="C851" t="str">
            <v>SK</v>
          </cell>
          <cell r="D851">
            <v>27000</v>
          </cell>
          <cell r="E851">
            <v>6225</v>
          </cell>
          <cell r="F851">
            <v>73</v>
          </cell>
          <cell r="G851">
            <v>5</v>
          </cell>
        </row>
        <row r="852">
          <cell r="A852">
            <v>10800</v>
          </cell>
          <cell r="B852" t="str">
            <v>Energotel, a.s.</v>
          </cell>
          <cell r="C852" t="str">
            <v>SK</v>
          </cell>
          <cell r="D852">
            <v>61000</v>
          </cell>
          <cell r="E852">
            <v>6225</v>
          </cell>
          <cell r="F852">
            <v>73</v>
          </cell>
          <cell r="G852">
            <v>5</v>
          </cell>
        </row>
        <row r="853">
          <cell r="A853">
            <v>10801</v>
          </cell>
          <cell r="B853" t="str">
            <v>Shtamburg Vladislav Vіtalіyovich</v>
          </cell>
          <cell r="C853" t="str">
            <v>UA</v>
          </cell>
          <cell r="D853">
            <v>98000</v>
          </cell>
          <cell r="E853">
            <v>0</v>
          </cell>
          <cell r="F853">
            <v>80</v>
          </cell>
          <cell r="G853">
            <v>6</v>
          </cell>
        </row>
        <row r="854">
          <cell r="A854">
            <v>10802</v>
          </cell>
          <cell r="B854" t="str">
            <v>Fodina B.V.</v>
          </cell>
          <cell r="C854" t="str">
            <v>NL</v>
          </cell>
          <cell r="D854">
            <v>64000</v>
          </cell>
          <cell r="E854">
            <v>7486</v>
          </cell>
          <cell r="F854">
            <v>72</v>
          </cell>
          <cell r="G854">
            <v>4</v>
          </cell>
        </row>
        <row r="855">
          <cell r="A855">
            <v>10803</v>
          </cell>
          <cell r="B855" t="str">
            <v>Helmstedter Revier GmbH</v>
          </cell>
          <cell r="C855" t="str">
            <v>DE</v>
          </cell>
          <cell r="D855">
            <v>5000</v>
          </cell>
          <cell r="E855">
            <v>6225</v>
          </cell>
          <cell r="F855">
            <v>73</v>
          </cell>
          <cell r="G855">
            <v>5</v>
          </cell>
        </row>
        <row r="856">
          <cell r="A856">
            <v>10804</v>
          </cell>
          <cell r="B856" t="str">
            <v>Maraflex s.r.o.</v>
          </cell>
          <cell r="C856" t="str">
            <v>CZ</v>
          </cell>
          <cell r="D856">
            <v>68000</v>
          </cell>
          <cell r="E856">
            <v>7486</v>
          </cell>
          <cell r="F856">
            <v>73</v>
          </cell>
          <cell r="G856">
            <v>5</v>
          </cell>
        </row>
        <row r="857">
          <cell r="A857">
            <v>10805</v>
          </cell>
          <cell r="B857" t="str">
            <v>Norddeutsche Gesellschaft zur Ablagerung von Mineralstoffen mbH</v>
          </cell>
          <cell r="C857" t="str">
            <v>DE</v>
          </cell>
          <cell r="D857">
            <v>7000</v>
          </cell>
          <cell r="E857">
            <v>6225</v>
          </cell>
          <cell r="F857">
            <v>73</v>
          </cell>
          <cell r="G857">
            <v>5</v>
          </cell>
        </row>
        <row r="858">
          <cell r="A858">
            <v>10806</v>
          </cell>
          <cell r="B858" t="str">
            <v>Plynárenská metrológia, s. r. o.</v>
          </cell>
          <cell r="C858" t="str">
            <v>SK</v>
          </cell>
          <cell r="D858">
            <v>82000</v>
          </cell>
          <cell r="E858">
            <v>6225</v>
          </cell>
          <cell r="F858">
            <v>73</v>
          </cell>
          <cell r="G858">
            <v>5</v>
          </cell>
        </row>
        <row r="859">
          <cell r="A859">
            <v>10807</v>
          </cell>
          <cell r="B859" t="str">
            <v>PPF Arena 1 B.V.</v>
          </cell>
          <cell r="C859" t="str">
            <v>NL</v>
          </cell>
          <cell r="D859">
            <v>61000</v>
          </cell>
          <cell r="E859">
            <v>7486</v>
          </cell>
          <cell r="F859">
            <v>73</v>
          </cell>
          <cell r="G859">
            <v>5</v>
          </cell>
        </row>
        <row r="860">
          <cell r="A860">
            <v>10808</v>
          </cell>
          <cell r="B860" t="str">
            <v>PPF Arena 2 B.V.</v>
          </cell>
          <cell r="C860" t="str">
            <v>NL</v>
          </cell>
          <cell r="D860">
            <v>61000</v>
          </cell>
          <cell r="E860">
            <v>7486</v>
          </cell>
          <cell r="F860">
            <v>73</v>
          </cell>
          <cell r="G860">
            <v>5</v>
          </cell>
        </row>
        <row r="861">
          <cell r="A861">
            <v>10809</v>
          </cell>
          <cell r="B861" t="str">
            <v>SPP CNG s.r.o.</v>
          </cell>
          <cell r="C861" t="str">
            <v>SK</v>
          </cell>
          <cell r="D861">
            <v>73000</v>
          </cell>
          <cell r="E861">
            <v>6225</v>
          </cell>
          <cell r="F861">
            <v>73</v>
          </cell>
          <cell r="G861">
            <v>5</v>
          </cell>
        </row>
        <row r="862">
          <cell r="A862">
            <v>10810</v>
          </cell>
          <cell r="B862" t="str">
            <v>SPX, s.r.o.</v>
          </cell>
          <cell r="C862" t="str">
            <v>SK</v>
          </cell>
          <cell r="D862">
            <v>73000</v>
          </cell>
          <cell r="E862">
            <v>6225</v>
          </cell>
          <cell r="F862">
            <v>73</v>
          </cell>
          <cell r="G862">
            <v>5</v>
          </cell>
        </row>
        <row r="863">
          <cell r="A863">
            <v>10811</v>
          </cell>
          <cell r="B863" t="str">
            <v>SSE - Metrologia, s.r.o.</v>
          </cell>
          <cell r="C863" t="str">
            <v>SK</v>
          </cell>
          <cell r="D863">
            <v>73000</v>
          </cell>
          <cell r="E863">
            <v>6225</v>
          </cell>
          <cell r="F863">
            <v>73</v>
          </cell>
          <cell r="G863">
            <v>5</v>
          </cell>
        </row>
        <row r="864">
          <cell r="A864">
            <v>10812</v>
          </cell>
          <cell r="B864" t="str">
            <v>SSE - Solar, s.r.o.</v>
          </cell>
          <cell r="C864" t="str">
            <v>SK</v>
          </cell>
          <cell r="D864">
            <v>73000</v>
          </cell>
          <cell r="E864">
            <v>6225</v>
          </cell>
          <cell r="F864">
            <v>73</v>
          </cell>
          <cell r="G864">
            <v>5</v>
          </cell>
        </row>
        <row r="865">
          <cell r="A865">
            <v>10813</v>
          </cell>
          <cell r="B865" t="str">
            <v>Stredoslovenská energetika - Distribúcia, a.s.</v>
          </cell>
          <cell r="C865" t="str">
            <v>SK</v>
          </cell>
          <cell r="D865">
            <v>35000</v>
          </cell>
          <cell r="E865">
            <v>6225</v>
          </cell>
          <cell r="F865">
            <v>73</v>
          </cell>
          <cell r="G865">
            <v>5</v>
          </cell>
        </row>
        <row r="866">
          <cell r="A866">
            <v>10814</v>
          </cell>
          <cell r="B866" t="str">
            <v>Stredoslovenská energetika - Project Development, s.r.o.</v>
          </cell>
          <cell r="C866" t="str">
            <v>SK</v>
          </cell>
          <cell r="D866">
            <v>35000</v>
          </cell>
          <cell r="E866">
            <v>6225</v>
          </cell>
          <cell r="F866">
            <v>73</v>
          </cell>
          <cell r="G866">
            <v>5</v>
          </cell>
        </row>
        <row r="867">
          <cell r="A867">
            <v>10815</v>
          </cell>
          <cell r="B867" t="str">
            <v>Stredoslovenská energetika, a.s.</v>
          </cell>
          <cell r="C867" t="str">
            <v>SK</v>
          </cell>
          <cell r="D867">
            <v>35000</v>
          </cell>
          <cell r="E867">
            <v>6225</v>
          </cell>
          <cell r="F867">
            <v>73</v>
          </cell>
          <cell r="G867">
            <v>5</v>
          </cell>
        </row>
        <row r="868">
          <cell r="A868">
            <v>10816</v>
          </cell>
          <cell r="B868" t="str">
            <v>Wilhelminaplein (Rotterdam) B.V.</v>
          </cell>
          <cell r="C868" t="str">
            <v>NL</v>
          </cell>
          <cell r="D868">
            <v>68000</v>
          </cell>
          <cell r="E868">
            <v>7486</v>
          </cell>
          <cell r="F868">
            <v>73</v>
          </cell>
          <cell r="G868">
            <v>5</v>
          </cell>
        </row>
        <row r="869">
          <cell r="A869">
            <v>10817</v>
          </cell>
          <cell r="B869" t="str">
            <v>Davidenko Natalia A.</v>
          </cell>
          <cell r="C869" t="str">
            <v>UA</v>
          </cell>
          <cell r="D869">
            <v>98000</v>
          </cell>
          <cell r="E869">
            <v>0</v>
          </cell>
          <cell r="F869">
            <v>80</v>
          </cell>
          <cell r="G869">
            <v>6</v>
          </cell>
        </row>
        <row r="870">
          <cell r="A870">
            <v>10818</v>
          </cell>
          <cell r="B870" t="str">
            <v>CE Energy a.s.</v>
          </cell>
          <cell r="C870" t="str">
            <v>CZ</v>
          </cell>
          <cell r="D870">
            <v>68000</v>
          </cell>
          <cell r="E870">
            <v>6225</v>
          </cell>
          <cell r="F870">
            <v>73</v>
          </cell>
          <cell r="G870">
            <v>5</v>
          </cell>
        </row>
        <row r="871">
          <cell r="A871">
            <v>10819</v>
          </cell>
          <cell r="B871" t="str">
            <v>Bleshmudt, Pavel Petrovič</v>
          </cell>
          <cell r="C871" t="str">
            <v>UA</v>
          </cell>
          <cell r="D871">
            <v>98000</v>
          </cell>
          <cell r="E871">
            <v>0</v>
          </cell>
          <cell r="F871">
            <v>80</v>
          </cell>
          <cell r="G871">
            <v>6</v>
          </cell>
        </row>
        <row r="872">
          <cell r="A872">
            <v>10820</v>
          </cell>
          <cell r="B872" t="str">
            <v>SSE CZ, s.r.o.</v>
          </cell>
          <cell r="C872" t="str">
            <v>CZ</v>
          </cell>
          <cell r="D872">
            <v>73000</v>
          </cell>
          <cell r="E872">
            <v>6225</v>
          </cell>
          <cell r="F872">
            <v>73</v>
          </cell>
          <cell r="G872">
            <v>5</v>
          </cell>
        </row>
        <row r="873">
          <cell r="A873">
            <v>10821</v>
          </cell>
          <cell r="B873" t="str">
            <v>Terrakomp GmbH</v>
          </cell>
          <cell r="C873" t="str">
            <v>DE</v>
          </cell>
          <cell r="D873">
            <v>1000</v>
          </cell>
          <cell r="E873">
            <v>6225</v>
          </cell>
          <cell r="F873">
            <v>73</v>
          </cell>
          <cell r="G873">
            <v>5</v>
          </cell>
        </row>
        <row r="874">
          <cell r="A874">
            <v>10822</v>
          </cell>
          <cell r="B874" t="str">
            <v>Brightstar Corporation</v>
          </cell>
          <cell r="C874" t="str">
            <v>US</v>
          </cell>
          <cell r="D874">
            <v>47000</v>
          </cell>
          <cell r="E874">
            <v>7248</v>
          </cell>
          <cell r="F874">
            <v>73</v>
          </cell>
          <cell r="G874">
            <v>5</v>
          </cell>
        </row>
        <row r="875">
          <cell r="A875">
            <v>10823</v>
          </cell>
          <cell r="B875" t="str">
            <v>Bank of America N.A.</v>
          </cell>
          <cell r="C875" t="str">
            <v>IN</v>
          </cell>
          <cell r="D875">
            <v>64000</v>
          </cell>
          <cell r="E875">
            <v>5590</v>
          </cell>
          <cell r="F875">
            <v>60</v>
          </cell>
          <cell r="G875">
            <v>3</v>
          </cell>
        </row>
        <row r="876">
          <cell r="A876">
            <v>10824</v>
          </cell>
          <cell r="B876" t="str">
            <v>Yakovenko, Sergei I.</v>
          </cell>
          <cell r="C876" t="str">
            <v>UA</v>
          </cell>
          <cell r="D876">
            <v>49000</v>
          </cell>
          <cell r="E876">
            <v>0</v>
          </cell>
          <cell r="F876">
            <v>80</v>
          </cell>
          <cell r="G876">
            <v>6</v>
          </cell>
        </row>
        <row r="877">
          <cell r="A877">
            <v>10825</v>
          </cell>
          <cell r="B877" t="str">
            <v>Garant Service 2007, OOO</v>
          </cell>
          <cell r="C877" t="str">
            <v>UA</v>
          </cell>
          <cell r="D877">
            <v>82000</v>
          </cell>
          <cell r="E877">
            <v>6987</v>
          </cell>
          <cell r="F877">
            <v>73</v>
          </cell>
          <cell r="G877">
            <v>5</v>
          </cell>
        </row>
        <row r="878">
          <cell r="A878">
            <v>10826</v>
          </cell>
          <cell r="B878" t="str">
            <v>Leasing Barock s.r.o.</v>
          </cell>
          <cell r="C878" t="str">
            <v>CZ</v>
          </cell>
          <cell r="D878">
            <v>56000</v>
          </cell>
          <cell r="E878">
            <v>7249</v>
          </cell>
          <cell r="F878">
            <v>73</v>
          </cell>
          <cell r="G878">
            <v>5</v>
          </cell>
        </row>
        <row r="879">
          <cell r="A879">
            <v>10827</v>
          </cell>
          <cell r="B879" t="str">
            <v>Guangdong Huaxing Bank Co., Ltd.</v>
          </cell>
          <cell r="C879" t="str">
            <v>CN</v>
          </cell>
          <cell r="D879">
            <v>64000</v>
          </cell>
          <cell r="E879">
            <v>7250</v>
          </cell>
          <cell r="F879">
            <v>60</v>
          </cell>
          <cell r="G879">
            <v>3</v>
          </cell>
        </row>
        <row r="880">
          <cell r="A880">
            <v>10828</v>
          </cell>
          <cell r="B880" t="str">
            <v>Ollina Invest, OOO</v>
          </cell>
          <cell r="C880" t="str">
            <v>RU</v>
          </cell>
          <cell r="D880">
            <v>68000</v>
          </cell>
          <cell r="E880">
            <v>7251</v>
          </cell>
          <cell r="F880">
            <v>73</v>
          </cell>
          <cell r="G880">
            <v>5</v>
          </cell>
        </row>
        <row r="881">
          <cell r="A881">
            <v>10829</v>
          </cell>
          <cell r="B881" t="str">
            <v>Vlad Invest Kredit, LLC</v>
          </cell>
          <cell r="C881" t="str">
            <v>RU</v>
          </cell>
          <cell r="D881">
            <v>68000</v>
          </cell>
          <cell r="E881">
            <v>7252</v>
          </cell>
          <cell r="F881">
            <v>73</v>
          </cell>
          <cell r="G881">
            <v>5</v>
          </cell>
        </row>
        <row r="882">
          <cell r="A882">
            <v>10830</v>
          </cell>
          <cell r="B882" t="str">
            <v>Artis</v>
          </cell>
          <cell r="C882" t="str">
            <v>RU</v>
          </cell>
          <cell r="D882">
            <v>47000</v>
          </cell>
          <cell r="E882">
            <v>7253</v>
          </cell>
          <cell r="F882">
            <v>73</v>
          </cell>
          <cell r="G882">
            <v>5</v>
          </cell>
        </row>
        <row r="883">
          <cell r="A883">
            <v>10831</v>
          </cell>
          <cell r="B883" t="str">
            <v>EFB-T, OOO</v>
          </cell>
          <cell r="C883" t="str">
            <v>RU</v>
          </cell>
          <cell r="D883">
            <v>47000</v>
          </cell>
          <cell r="E883">
            <v>7254</v>
          </cell>
          <cell r="F883">
            <v>73</v>
          </cell>
          <cell r="G883">
            <v>5</v>
          </cell>
        </row>
        <row r="884">
          <cell r="A884">
            <v>10832</v>
          </cell>
          <cell r="B884" t="str">
            <v>UK PROEKT</v>
          </cell>
          <cell r="C884" t="str">
            <v>RU</v>
          </cell>
          <cell r="D884">
            <v>47000</v>
          </cell>
          <cell r="E884">
            <v>7255</v>
          </cell>
          <cell r="F884">
            <v>73</v>
          </cell>
          <cell r="G884">
            <v>5</v>
          </cell>
        </row>
        <row r="885">
          <cell r="A885">
            <v>10833</v>
          </cell>
          <cell r="B885" t="str">
            <v>Continent Foods</v>
          </cell>
          <cell r="C885" t="str">
            <v>RU</v>
          </cell>
          <cell r="D885">
            <v>47000</v>
          </cell>
          <cell r="E885">
            <v>7256</v>
          </cell>
          <cell r="F885">
            <v>73</v>
          </cell>
          <cell r="G885">
            <v>5</v>
          </cell>
        </row>
        <row r="886">
          <cell r="A886">
            <v>10834</v>
          </cell>
          <cell r="B886" t="str">
            <v>OBI</v>
          </cell>
          <cell r="C886" t="str">
            <v>RU</v>
          </cell>
          <cell r="D886">
            <v>47000</v>
          </cell>
          <cell r="E886">
            <v>7257</v>
          </cell>
          <cell r="F886">
            <v>73</v>
          </cell>
          <cell r="G886">
            <v>5</v>
          </cell>
        </row>
        <row r="887">
          <cell r="A887">
            <v>10835</v>
          </cell>
          <cell r="B887" t="str">
            <v>Blinoff-Prioksky</v>
          </cell>
          <cell r="C887" t="str">
            <v>RU</v>
          </cell>
          <cell r="D887">
            <v>47000</v>
          </cell>
          <cell r="E887">
            <v>7258</v>
          </cell>
          <cell r="F887">
            <v>73</v>
          </cell>
          <cell r="G887">
            <v>5</v>
          </cell>
        </row>
        <row r="888">
          <cell r="A888">
            <v>10836</v>
          </cell>
          <cell r="B888" t="str">
            <v>Russian Entertainment Group Vostok</v>
          </cell>
          <cell r="C888" t="str">
            <v>RU</v>
          </cell>
          <cell r="D888">
            <v>47000</v>
          </cell>
          <cell r="E888">
            <v>7259</v>
          </cell>
          <cell r="F888">
            <v>73</v>
          </cell>
          <cell r="G888">
            <v>5</v>
          </cell>
        </row>
        <row r="889">
          <cell r="A889">
            <v>10837</v>
          </cell>
          <cell r="B889" t="str">
            <v>Bezborodov Sergey V.</v>
          </cell>
          <cell r="C889" t="str">
            <v>UA</v>
          </cell>
          <cell r="D889">
            <v>98000</v>
          </cell>
          <cell r="E889">
            <v>0</v>
          </cell>
          <cell r="F889">
            <v>80</v>
          </cell>
          <cell r="G889">
            <v>6</v>
          </cell>
        </row>
        <row r="890">
          <cell r="A890">
            <v>10838</v>
          </cell>
          <cell r="B890" t="str">
            <v>Adamas</v>
          </cell>
          <cell r="C890" t="str">
            <v>RU</v>
          </cell>
          <cell r="D890">
            <v>47000</v>
          </cell>
          <cell r="E890">
            <v>7260</v>
          </cell>
          <cell r="F890">
            <v>73</v>
          </cell>
          <cell r="G890">
            <v>5</v>
          </cell>
        </row>
        <row r="891">
          <cell r="A891">
            <v>10839</v>
          </cell>
          <cell r="B891" t="str">
            <v>Detsky Mir</v>
          </cell>
          <cell r="C891" t="str">
            <v>RU</v>
          </cell>
          <cell r="D891">
            <v>47000</v>
          </cell>
          <cell r="E891">
            <v>7261</v>
          </cell>
          <cell r="F891">
            <v>73</v>
          </cell>
          <cell r="G891">
            <v>5</v>
          </cell>
        </row>
        <row r="892">
          <cell r="A892">
            <v>10840</v>
          </cell>
          <cell r="B892" t="str">
            <v>Planeta Story</v>
          </cell>
          <cell r="C892" t="str">
            <v>RU</v>
          </cell>
          <cell r="D892">
            <v>47000</v>
          </cell>
          <cell r="E892">
            <v>7262</v>
          </cell>
          <cell r="F892">
            <v>73</v>
          </cell>
          <cell r="G892">
            <v>5</v>
          </cell>
        </row>
        <row r="893">
          <cell r="A893">
            <v>10841</v>
          </cell>
          <cell r="B893" t="str">
            <v>Drobotay Aleksey D.</v>
          </cell>
          <cell r="C893" t="str">
            <v>RU</v>
          </cell>
          <cell r="D893">
            <v>98000</v>
          </cell>
          <cell r="E893">
            <v>0</v>
          </cell>
          <cell r="F893">
            <v>80</v>
          </cell>
          <cell r="G893">
            <v>6</v>
          </cell>
        </row>
        <row r="894">
          <cell r="A894">
            <v>10842</v>
          </cell>
          <cell r="B894" t="str">
            <v>Kosyachenko Sergey Mihaylovich</v>
          </cell>
          <cell r="C894" t="str">
            <v>UA</v>
          </cell>
          <cell r="D894">
            <v>98000</v>
          </cell>
          <cell r="E894">
            <v>0</v>
          </cell>
          <cell r="F894">
            <v>80</v>
          </cell>
          <cell r="G894">
            <v>6</v>
          </cell>
        </row>
        <row r="895">
          <cell r="A895">
            <v>10843</v>
          </cell>
          <cell r="B895" t="str">
            <v>UNION LINKS, LLC</v>
          </cell>
          <cell r="C895" t="str">
            <v>RU</v>
          </cell>
          <cell r="D895">
            <v>69000</v>
          </cell>
          <cell r="E895">
            <v>7263</v>
          </cell>
          <cell r="F895">
            <v>73</v>
          </cell>
          <cell r="G895">
            <v>5</v>
          </cell>
        </row>
        <row r="896">
          <cell r="A896">
            <v>10844</v>
          </cell>
          <cell r="B896" t="str">
            <v>Avtoforum, LLC</v>
          </cell>
          <cell r="C896" t="str">
            <v>RU</v>
          </cell>
          <cell r="D896">
            <v>45000</v>
          </cell>
          <cell r="E896">
            <v>7264</v>
          </cell>
          <cell r="F896">
            <v>73</v>
          </cell>
          <cell r="G896">
            <v>5</v>
          </cell>
        </row>
        <row r="897">
          <cell r="A897">
            <v>10845</v>
          </cell>
          <cell r="B897" t="str">
            <v>Monolit-777, LLC</v>
          </cell>
          <cell r="C897" t="str">
            <v>RU</v>
          </cell>
          <cell r="D897">
            <v>41000</v>
          </cell>
          <cell r="E897">
            <v>7265</v>
          </cell>
          <cell r="F897">
            <v>73</v>
          </cell>
          <cell r="G897">
            <v>5</v>
          </cell>
        </row>
        <row r="898">
          <cell r="A898">
            <v>10846</v>
          </cell>
          <cell r="B898" t="str">
            <v>Irkutsk GlavStroy, LLC</v>
          </cell>
          <cell r="C898" t="str">
            <v>RU</v>
          </cell>
          <cell r="D898">
            <v>41000</v>
          </cell>
          <cell r="E898">
            <v>7266</v>
          </cell>
          <cell r="F898">
            <v>73</v>
          </cell>
          <cell r="G898">
            <v>5</v>
          </cell>
        </row>
        <row r="899">
          <cell r="A899">
            <v>10847</v>
          </cell>
          <cell r="B899" t="str">
            <v>Story - Industria, LLC</v>
          </cell>
          <cell r="C899" t="str">
            <v>RU</v>
          </cell>
          <cell r="D899">
            <v>33000</v>
          </cell>
          <cell r="E899">
            <v>7267</v>
          </cell>
          <cell r="F899">
            <v>73</v>
          </cell>
          <cell r="G899">
            <v>5</v>
          </cell>
        </row>
        <row r="900">
          <cell r="A900">
            <v>10848</v>
          </cell>
          <cell r="B900" t="str">
            <v>Evrostil, LLC</v>
          </cell>
          <cell r="C900" t="str">
            <v>RU</v>
          </cell>
          <cell r="D900">
            <v>33000</v>
          </cell>
          <cell r="E900">
            <v>7268</v>
          </cell>
          <cell r="F900">
            <v>73</v>
          </cell>
          <cell r="G900">
            <v>5</v>
          </cell>
        </row>
        <row r="901">
          <cell r="A901">
            <v>10849</v>
          </cell>
          <cell r="B901" t="str">
            <v>Levereks Internetinle, ZAO</v>
          </cell>
          <cell r="C901" t="str">
            <v>RU</v>
          </cell>
          <cell r="D901">
            <v>60000</v>
          </cell>
          <cell r="E901">
            <v>7269</v>
          </cell>
          <cell r="F901">
            <v>73</v>
          </cell>
          <cell r="G901">
            <v>5</v>
          </cell>
        </row>
        <row r="902">
          <cell r="A902">
            <v>10850</v>
          </cell>
          <cell r="B902" t="str">
            <v>Lukanin Victor E.</v>
          </cell>
          <cell r="C902" t="str">
            <v>RU</v>
          </cell>
          <cell r="D902">
            <v>98000</v>
          </cell>
          <cell r="E902">
            <v>0</v>
          </cell>
          <cell r="F902">
            <v>80</v>
          </cell>
          <cell r="G902">
            <v>6</v>
          </cell>
        </row>
        <row r="903">
          <cell r="A903">
            <v>10851</v>
          </cell>
          <cell r="B903" t="str">
            <v>Novosibirsk region</v>
          </cell>
          <cell r="C903" t="str">
            <v>RU</v>
          </cell>
          <cell r="D903">
            <v>84000</v>
          </cell>
          <cell r="E903">
            <v>7270</v>
          </cell>
          <cell r="F903">
            <v>20</v>
          </cell>
          <cell r="G903">
            <v>2</v>
          </cell>
        </row>
        <row r="904">
          <cell r="A904">
            <v>10852</v>
          </cell>
          <cell r="B904" t="str">
            <v>Lipetsk region</v>
          </cell>
          <cell r="C904" t="str">
            <v>RU</v>
          </cell>
          <cell r="D904">
            <v>84000</v>
          </cell>
          <cell r="E904">
            <v>7271</v>
          </cell>
          <cell r="F904">
            <v>20</v>
          </cell>
          <cell r="G904">
            <v>2</v>
          </cell>
        </row>
        <row r="905">
          <cell r="A905">
            <v>10853</v>
          </cell>
          <cell r="B905" t="str">
            <v>Yaroslavl region</v>
          </cell>
          <cell r="C905" t="str">
            <v>RU</v>
          </cell>
          <cell r="D905">
            <v>84000</v>
          </cell>
          <cell r="E905">
            <v>7272</v>
          </cell>
          <cell r="F905">
            <v>20</v>
          </cell>
          <cell r="G905">
            <v>2</v>
          </cell>
        </row>
        <row r="906">
          <cell r="A906">
            <v>10854</v>
          </cell>
          <cell r="B906" t="str">
            <v>Tula region</v>
          </cell>
          <cell r="C906" t="str">
            <v>RU</v>
          </cell>
          <cell r="D906">
            <v>84000</v>
          </cell>
          <cell r="E906">
            <v>7273</v>
          </cell>
          <cell r="F906">
            <v>20</v>
          </cell>
          <cell r="G906">
            <v>2</v>
          </cell>
        </row>
        <row r="907">
          <cell r="A907">
            <v>10855</v>
          </cell>
          <cell r="B907" t="str">
            <v>LLP Corporate Business Systems</v>
          </cell>
          <cell r="C907" t="str">
            <v>KZ</v>
          </cell>
          <cell r="D907">
            <v>41000</v>
          </cell>
          <cell r="E907">
            <v>7274</v>
          </cell>
          <cell r="F907">
            <v>73</v>
          </cell>
          <cell r="G907">
            <v>5</v>
          </cell>
        </row>
        <row r="908">
          <cell r="A908">
            <v>10856</v>
          </cell>
          <cell r="B908" t="str">
            <v>LLP Plast MKM</v>
          </cell>
          <cell r="C908" t="str">
            <v>KZ</v>
          </cell>
          <cell r="D908">
            <v>41000</v>
          </cell>
          <cell r="E908">
            <v>7275</v>
          </cell>
          <cell r="F908">
            <v>73</v>
          </cell>
          <cell r="G908">
            <v>5</v>
          </cell>
        </row>
        <row r="909">
          <cell r="A909">
            <v>10857</v>
          </cell>
          <cell r="B909" t="str">
            <v>Aykimbaev D. Z.</v>
          </cell>
          <cell r="C909" t="str">
            <v>KZ</v>
          </cell>
          <cell r="D909">
            <v>41000</v>
          </cell>
          <cell r="E909">
            <v>0</v>
          </cell>
          <cell r="F909">
            <v>80</v>
          </cell>
          <cell r="G909">
            <v>6</v>
          </cell>
        </row>
        <row r="910">
          <cell r="A910">
            <v>10858</v>
          </cell>
          <cell r="B910" t="str">
            <v>Generali PPF services a.s.</v>
          </cell>
          <cell r="C910" t="str">
            <v>CZ</v>
          </cell>
          <cell r="D910">
            <v>66000</v>
          </cell>
          <cell r="E910">
            <v>5311</v>
          </cell>
          <cell r="F910">
            <v>72</v>
          </cell>
          <cell r="G910">
            <v>4</v>
          </cell>
        </row>
        <row r="911">
          <cell r="A911">
            <v>10859</v>
          </cell>
          <cell r="B911" t="str">
            <v>Philippine Postal Corporation (POS)</v>
          </cell>
          <cell r="C911" t="str">
            <v>PH</v>
          </cell>
          <cell r="D911">
            <v>53000</v>
          </cell>
          <cell r="E911">
            <v>7276</v>
          </cell>
          <cell r="F911">
            <v>73</v>
          </cell>
          <cell r="G911">
            <v>5</v>
          </cell>
        </row>
        <row r="912">
          <cell r="A912">
            <v>10860</v>
          </cell>
          <cell r="B912" t="str">
            <v>Maxima group, LLC</v>
          </cell>
          <cell r="C912" t="str">
            <v>BY</v>
          </cell>
          <cell r="D912">
            <v>46000</v>
          </cell>
          <cell r="E912">
            <v>5082</v>
          </cell>
          <cell r="F912">
            <v>73</v>
          </cell>
          <cell r="G912">
            <v>5</v>
          </cell>
        </row>
        <row r="913">
          <cell r="A913">
            <v>10861</v>
          </cell>
          <cell r="B913" t="str">
            <v>Letňany Centre s.r.o.</v>
          </cell>
          <cell r="C913" t="str">
            <v>CZ</v>
          </cell>
          <cell r="D913">
            <v>68000</v>
          </cell>
          <cell r="E913">
            <v>5062</v>
          </cell>
          <cell r="F913">
            <v>73</v>
          </cell>
          <cell r="G913">
            <v>5</v>
          </cell>
        </row>
        <row r="914">
          <cell r="A914">
            <v>10862</v>
          </cell>
          <cell r="B914" t="str">
            <v>PFCE Prague investment s.r.o.</v>
          </cell>
          <cell r="C914" t="str">
            <v>CZ</v>
          </cell>
          <cell r="D914">
            <v>68000</v>
          </cell>
          <cell r="E914">
            <v>7277</v>
          </cell>
          <cell r="F914">
            <v>73</v>
          </cell>
          <cell r="G914">
            <v>5</v>
          </cell>
        </row>
        <row r="915">
          <cell r="A915">
            <v>10863</v>
          </cell>
          <cell r="B915" t="str">
            <v>J&amp;T Securities Management Limited</v>
          </cell>
          <cell r="C915" t="str">
            <v>CY</v>
          </cell>
          <cell r="D915">
            <v>64000</v>
          </cell>
          <cell r="E915">
            <v>5080</v>
          </cell>
          <cell r="F915">
            <v>72</v>
          </cell>
          <cell r="G915">
            <v>4</v>
          </cell>
        </row>
        <row r="916">
          <cell r="A916">
            <v>10864</v>
          </cell>
          <cell r="B916" t="str">
            <v>Bank «IBA-MOSCOW» LLC</v>
          </cell>
          <cell r="C916" t="str">
            <v>RU</v>
          </cell>
          <cell r="D916">
            <v>64000</v>
          </cell>
          <cell r="E916">
            <v>7278</v>
          </cell>
          <cell r="F916">
            <v>72</v>
          </cell>
          <cell r="G916">
            <v>4</v>
          </cell>
        </row>
        <row r="917">
          <cell r="A917">
            <v>10865</v>
          </cell>
          <cell r="B917" t="str">
            <v>JK Karlín, s.r.o.</v>
          </cell>
          <cell r="C917" t="str">
            <v>CZ</v>
          </cell>
          <cell r="D917">
            <v>68000</v>
          </cell>
          <cell r="E917">
            <v>7279</v>
          </cell>
          <cell r="F917">
            <v>73</v>
          </cell>
          <cell r="G917">
            <v>5</v>
          </cell>
        </row>
        <row r="918">
          <cell r="A918">
            <v>10866</v>
          </cell>
          <cell r="B918" t="str">
            <v>CED GROUP S.a.r.l.</v>
          </cell>
          <cell r="C918" t="str">
            <v>LU</v>
          </cell>
          <cell r="D918">
            <v>70000</v>
          </cell>
          <cell r="E918">
            <v>7280</v>
          </cell>
          <cell r="F918">
            <v>73</v>
          </cell>
          <cell r="G918">
            <v>5</v>
          </cell>
        </row>
        <row r="919">
          <cell r="A919">
            <v>10867</v>
          </cell>
          <cell r="B919" t="str">
            <v>Esher, a.s.</v>
          </cell>
          <cell r="C919" t="str">
            <v>CZ</v>
          </cell>
          <cell r="D919">
            <v>70000</v>
          </cell>
          <cell r="E919">
            <v>6530</v>
          </cell>
          <cell r="F919">
            <v>73</v>
          </cell>
          <cell r="G919">
            <v>5</v>
          </cell>
        </row>
        <row r="920">
          <cell r="A920">
            <v>10868</v>
          </cell>
          <cell r="B920" t="str">
            <v>ANTIPIN, s.r.o.</v>
          </cell>
          <cell r="C920" t="str">
            <v>CZ</v>
          </cell>
          <cell r="D920">
            <v>68000</v>
          </cell>
          <cell r="E920">
            <v>7282</v>
          </cell>
          <cell r="F920">
            <v>73</v>
          </cell>
          <cell r="G920">
            <v>5</v>
          </cell>
        </row>
        <row r="921">
          <cell r="A921">
            <v>10869</v>
          </cell>
          <cell r="B921" t="str">
            <v>CPS Expert s.r.o.</v>
          </cell>
          <cell r="C921" t="str">
            <v>CZ</v>
          </cell>
          <cell r="D921">
            <v>46000</v>
          </cell>
          <cell r="E921">
            <v>7283</v>
          </cell>
          <cell r="F921">
            <v>73</v>
          </cell>
          <cell r="G921">
            <v>5</v>
          </cell>
        </row>
        <row r="922">
          <cell r="A922">
            <v>10870</v>
          </cell>
          <cell r="B922" t="str">
            <v>Družstvo Cholupice Invest</v>
          </cell>
          <cell r="C922" t="str">
            <v>CZ</v>
          </cell>
          <cell r="D922">
            <v>68000</v>
          </cell>
          <cell r="E922">
            <v>7284</v>
          </cell>
          <cell r="F922">
            <v>73</v>
          </cell>
          <cell r="G922">
            <v>5</v>
          </cell>
        </row>
        <row r="923">
          <cell r="A923">
            <v>10871</v>
          </cell>
          <cell r="B923" t="str">
            <v>Shulga Nazar Y.</v>
          </cell>
          <cell r="C923" t="str">
            <v>UA</v>
          </cell>
          <cell r="D923">
            <v>98000</v>
          </cell>
          <cell r="E923">
            <v>0</v>
          </cell>
          <cell r="F923">
            <v>80</v>
          </cell>
          <cell r="G923">
            <v>6</v>
          </cell>
        </row>
        <row r="924">
          <cell r="A924">
            <v>10872</v>
          </cell>
          <cell r="B924" t="str">
            <v>Segida s.r.o.</v>
          </cell>
          <cell r="C924" t="str">
            <v>CZ</v>
          </cell>
          <cell r="D924">
            <v>68000</v>
          </cell>
          <cell r="E924">
            <v>7285</v>
          </cell>
          <cell r="F924">
            <v>73</v>
          </cell>
          <cell r="G924">
            <v>5</v>
          </cell>
        </row>
        <row r="925">
          <cell r="A925">
            <v>10873</v>
          </cell>
          <cell r="B925" t="str">
            <v>Kofola S.A.</v>
          </cell>
          <cell r="C925" t="str">
            <v>PL</v>
          </cell>
          <cell r="D925">
            <v>11000</v>
          </cell>
          <cell r="E925">
            <v>7286</v>
          </cell>
          <cell r="F925">
            <v>73</v>
          </cell>
          <cell r="G925">
            <v>5</v>
          </cell>
        </row>
        <row r="926">
          <cell r="A926">
            <v>10874</v>
          </cell>
          <cell r="B926" t="str">
            <v>Západoslovenská energetika, a.s.</v>
          </cell>
          <cell r="C926" t="str">
            <v>SK</v>
          </cell>
          <cell r="D926">
            <v>35000</v>
          </cell>
          <cell r="E926">
            <v>7287</v>
          </cell>
          <cell r="F926">
            <v>73</v>
          </cell>
          <cell r="G926">
            <v>5</v>
          </cell>
        </row>
        <row r="927">
          <cell r="A927">
            <v>10875</v>
          </cell>
          <cell r="B927" t="str">
            <v>Soonata Holdings Limited</v>
          </cell>
          <cell r="C927" t="str">
            <v>VG</v>
          </cell>
          <cell r="D927">
            <v>46000</v>
          </cell>
          <cell r="E927">
            <v>7288</v>
          </cell>
          <cell r="F927">
            <v>73</v>
          </cell>
          <cell r="G927">
            <v>5</v>
          </cell>
        </row>
        <row r="928">
          <cell r="A928">
            <v>10876</v>
          </cell>
          <cell r="B928" t="str">
            <v>STARAVEDA LIMITED</v>
          </cell>
          <cell r="C928" t="str">
            <v>CY</v>
          </cell>
          <cell r="D928">
            <v>70000</v>
          </cell>
          <cell r="E928">
            <v>7289</v>
          </cell>
          <cell r="F928">
            <v>73</v>
          </cell>
          <cell r="G928">
            <v>5</v>
          </cell>
        </row>
        <row r="929">
          <cell r="A929">
            <v>10877</v>
          </cell>
          <cell r="B929" t="str">
            <v>STASPO, spol.s.r.o.</v>
          </cell>
          <cell r="C929" t="str">
            <v>CZ</v>
          </cell>
          <cell r="D929">
            <v>42000</v>
          </cell>
          <cell r="E929">
            <v>7290</v>
          </cell>
          <cell r="F929">
            <v>73</v>
          </cell>
          <cell r="G929">
            <v>5</v>
          </cell>
        </row>
        <row r="930">
          <cell r="A930">
            <v>10878</v>
          </cell>
          <cell r="B930" t="str">
            <v>KOKAVIEL s.r.o.</v>
          </cell>
          <cell r="C930" t="str">
            <v>CZ</v>
          </cell>
          <cell r="D930">
            <v>68000</v>
          </cell>
          <cell r="E930">
            <v>7291</v>
          </cell>
          <cell r="F930">
            <v>73</v>
          </cell>
          <cell r="G930">
            <v>5</v>
          </cell>
        </row>
        <row r="931">
          <cell r="A931">
            <v>10879</v>
          </cell>
          <cell r="B931" t="str">
            <v>KALOFOCEA, s.r.o.</v>
          </cell>
          <cell r="C931" t="str">
            <v>CZ</v>
          </cell>
          <cell r="D931">
            <v>46000</v>
          </cell>
          <cell r="E931">
            <v>7292</v>
          </cell>
          <cell r="F931">
            <v>73</v>
          </cell>
          <cell r="G931">
            <v>5</v>
          </cell>
        </row>
        <row r="932">
          <cell r="A932">
            <v>10880</v>
          </cell>
          <cell r="B932" t="str">
            <v>BIOPLYN ENERGY s.r.o.</v>
          </cell>
          <cell r="C932" t="str">
            <v>CZ</v>
          </cell>
          <cell r="D932">
            <v>2000</v>
          </cell>
          <cell r="E932">
            <v>7293</v>
          </cell>
          <cell r="F932">
            <v>73</v>
          </cell>
          <cell r="G932">
            <v>5</v>
          </cell>
        </row>
        <row r="933">
          <cell r="A933">
            <v>10881</v>
          </cell>
          <cell r="B933" t="str">
            <v>LÁZNĚ HOTEL VRÁŽ s.r.o.</v>
          </cell>
          <cell r="C933" t="str">
            <v>CZ</v>
          </cell>
          <cell r="D933">
            <v>56000</v>
          </cell>
          <cell r="E933">
            <v>7294</v>
          </cell>
          <cell r="F933">
            <v>73</v>
          </cell>
          <cell r="G933">
            <v>5</v>
          </cell>
        </row>
        <row r="934">
          <cell r="A934">
            <v>10882</v>
          </cell>
          <cell r="B934" t="str">
            <v>ADENDORIA s.r.o.</v>
          </cell>
          <cell r="C934" t="str">
            <v>CZ</v>
          </cell>
          <cell r="D934">
            <v>68000</v>
          </cell>
          <cell r="E934">
            <v>7295</v>
          </cell>
          <cell r="F934">
            <v>73</v>
          </cell>
          <cell r="G934">
            <v>5</v>
          </cell>
        </row>
        <row r="935">
          <cell r="A935">
            <v>10883</v>
          </cell>
          <cell r="B935" t="str">
            <v>EUROVINA Travel s.r.o.</v>
          </cell>
          <cell r="C935" t="str">
            <v>CZ</v>
          </cell>
          <cell r="D935">
            <v>68000</v>
          </cell>
          <cell r="E935">
            <v>7296</v>
          </cell>
          <cell r="F935">
            <v>73</v>
          </cell>
          <cell r="G935">
            <v>5</v>
          </cell>
        </row>
        <row r="936">
          <cell r="A936">
            <v>10884</v>
          </cell>
          <cell r="B936" t="str">
            <v>J&amp;T Global Finance III, s.r.o.</v>
          </cell>
          <cell r="C936" t="str">
            <v>SK</v>
          </cell>
          <cell r="D936">
            <v>64000</v>
          </cell>
          <cell r="E936">
            <v>5080</v>
          </cell>
          <cell r="F936">
            <v>72</v>
          </cell>
          <cell r="G936">
            <v>4</v>
          </cell>
        </row>
        <row r="937">
          <cell r="A937">
            <v>10885</v>
          </cell>
          <cell r="B937" t="str">
            <v>Newtech LLC</v>
          </cell>
          <cell r="C937" t="str">
            <v>RU</v>
          </cell>
          <cell r="D937">
            <v>46000</v>
          </cell>
          <cell r="E937">
            <v>7301</v>
          </cell>
          <cell r="F937">
            <v>73</v>
          </cell>
          <cell r="G937">
            <v>5</v>
          </cell>
        </row>
        <row r="938">
          <cell r="A938">
            <v>10886</v>
          </cell>
          <cell r="B938" t="str">
            <v>Electronika, PSC, LLC</v>
          </cell>
          <cell r="C938" t="str">
            <v>RU</v>
          </cell>
          <cell r="D938">
            <v>46000</v>
          </cell>
          <cell r="E938">
            <v>7302</v>
          </cell>
          <cell r="F938">
            <v>73</v>
          </cell>
          <cell r="G938">
            <v>5</v>
          </cell>
        </row>
        <row r="939">
          <cell r="A939">
            <v>10887</v>
          </cell>
          <cell r="B939" t="str">
            <v>CETELEM ČR, a.s.</v>
          </cell>
          <cell r="C939" t="str">
            <v>CZ</v>
          </cell>
          <cell r="D939">
            <v>64000</v>
          </cell>
          <cell r="E939">
            <v>5314</v>
          </cell>
          <cell r="F939">
            <v>60</v>
          </cell>
          <cell r="G939">
            <v>3</v>
          </cell>
        </row>
        <row r="940">
          <cell r="A940">
            <v>10888</v>
          </cell>
          <cell r="B940" t="str">
            <v>mBank S.A., organizační složka</v>
          </cell>
          <cell r="C940" t="str">
            <v>CZ</v>
          </cell>
          <cell r="D940">
            <v>64000</v>
          </cell>
          <cell r="E940">
            <v>7495</v>
          </cell>
          <cell r="F940">
            <v>60</v>
          </cell>
          <cell r="G940">
            <v>3</v>
          </cell>
        </row>
        <row r="941">
          <cell r="A941">
            <v>10889</v>
          </cell>
          <cell r="B941" t="str">
            <v>Vattenfall AG</v>
          </cell>
          <cell r="C941" t="str">
            <v>DE</v>
          </cell>
          <cell r="D941">
            <v>35000</v>
          </cell>
          <cell r="E941">
            <v>7009</v>
          </cell>
          <cell r="F941">
            <v>73</v>
          </cell>
          <cell r="G941">
            <v>5</v>
          </cell>
        </row>
        <row r="942">
          <cell r="A942">
            <v>10890</v>
          </cell>
          <cell r="B942" t="str">
            <v>J&amp;T SERVICES ČR, a.s.</v>
          </cell>
          <cell r="C942" t="str">
            <v>CZ</v>
          </cell>
          <cell r="D942">
            <v>69000</v>
          </cell>
          <cell r="E942">
            <v>5080</v>
          </cell>
          <cell r="F942">
            <v>73</v>
          </cell>
          <cell r="G942">
            <v>5</v>
          </cell>
        </row>
        <row r="943">
          <cell r="A943">
            <v>10891</v>
          </cell>
          <cell r="B943" t="str">
            <v>Électricité de France S.A. (EDF)</v>
          </cell>
          <cell r="C943" t="str">
            <v>FR</v>
          </cell>
          <cell r="D943">
            <v>35000</v>
          </cell>
          <cell r="E943">
            <v>7303</v>
          </cell>
          <cell r="F943">
            <v>73</v>
          </cell>
          <cell r="G943">
            <v>5</v>
          </cell>
        </row>
        <row r="944">
          <cell r="A944">
            <v>10893</v>
          </cell>
          <cell r="B944" t="str">
            <v>Yarmarka LLC</v>
          </cell>
          <cell r="C944" t="str">
            <v>RU</v>
          </cell>
          <cell r="D944">
            <v>47000</v>
          </cell>
          <cell r="E944">
            <v>6850</v>
          </cell>
          <cell r="F944">
            <v>73</v>
          </cell>
          <cell r="G944">
            <v>5</v>
          </cell>
        </row>
        <row r="945">
          <cell r="A945">
            <v>10894</v>
          </cell>
          <cell r="B945" t="str">
            <v>CZECH TELECOM Austria GmbH</v>
          </cell>
          <cell r="C945" t="str">
            <v>AT</v>
          </cell>
          <cell r="D945">
            <v>61000</v>
          </cell>
          <cell r="E945">
            <v>7486</v>
          </cell>
          <cell r="F945">
            <v>73</v>
          </cell>
          <cell r="G945">
            <v>5</v>
          </cell>
        </row>
        <row r="946">
          <cell r="A946">
            <v>10895</v>
          </cell>
          <cell r="B946" t="str">
            <v>CZECH TELECOM Germany GmbH</v>
          </cell>
          <cell r="C946" t="str">
            <v>DE</v>
          </cell>
          <cell r="D946">
            <v>61000</v>
          </cell>
          <cell r="E946">
            <v>7486</v>
          </cell>
          <cell r="F946">
            <v>73</v>
          </cell>
          <cell r="G946">
            <v>5</v>
          </cell>
        </row>
        <row r="947">
          <cell r="A947">
            <v>10896</v>
          </cell>
          <cell r="B947" t="str">
            <v>Home Credit US Holding, LLC</v>
          </cell>
          <cell r="C947" t="str">
            <v>US</v>
          </cell>
          <cell r="D947">
            <v>64000</v>
          </cell>
          <cell r="E947">
            <v>7486</v>
          </cell>
          <cell r="F947">
            <v>72</v>
          </cell>
          <cell r="G947">
            <v>4</v>
          </cell>
        </row>
        <row r="948">
          <cell r="A948">
            <v>10897</v>
          </cell>
          <cell r="B948" t="str">
            <v>Home Credit US, LLC</v>
          </cell>
          <cell r="C948" t="str">
            <v>US</v>
          </cell>
          <cell r="D948">
            <v>64000</v>
          </cell>
          <cell r="E948">
            <v>7486</v>
          </cell>
          <cell r="F948">
            <v>72</v>
          </cell>
          <cell r="G948">
            <v>4</v>
          </cell>
        </row>
        <row r="949">
          <cell r="A949">
            <v>10898</v>
          </cell>
          <cell r="B949" t="str">
            <v>Internethome, s.r.o.</v>
          </cell>
          <cell r="C949" t="str">
            <v>CZ</v>
          </cell>
          <cell r="D949">
            <v>62000</v>
          </cell>
          <cell r="E949">
            <v>7486</v>
          </cell>
          <cell r="F949">
            <v>73</v>
          </cell>
          <cell r="G949">
            <v>5</v>
          </cell>
        </row>
        <row r="950">
          <cell r="A950">
            <v>10899</v>
          </cell>
          <cell r="B950" t="str">
            <v>Cetelem LLC</v>
          </cell>
          <cell r="C950" t="str">
            <v>RU</v>
          </cell>
          <cell r="D950">
            <v>64000</v>
          </cell>
          <cell r="E950">
            <v>5314</v>
          </cell>
          <cell r="F950">
            <v>72</v>
          </cell>
          <cell r="G950">
            <v>4</v>
          </cell>
        </row>
        <row r="951">
          <cell r="A951">
            <v>10900</v>
          </cell>
          <cell r="B951" t="str">
            <v>VladInvestCredit, LLC</v>
          </cell>
          <cell r="C951" t="str">
            <v>RU</v>
          </cell>
          <cell r="D951">
            <v>68000</v>
          </cell>
          <cell r="E951">
            <v>7486</v>
          </cell>
          <cell r="F951">
            <v>73</v>
          </cell>
          <cell r="G951">
            <v>5</v>
          </cell>
        </row>
        <row r="952">
          <cell r="A952">
            <v>10901</v>
          </cell>
          <cell r="B952" t="str">
            <v>PPF IT Services s.r.o.</v>
          </cell>
          <cell r="C952" t="str">
            <v>CZ</v>
          </cell>
          <cell r="D952">
            <v>61000</v>
          </cell>
          <cell r="E952">
            <v>7486</v>
          </cell>
          <cell r="F952">
            <v>73</v>
          </cell>
          <cell r="G952">
            <v>5</v>
          </cell>
        </row>
        <row r="953">
          <cell r="A953">
            <v>10902</v>
          </cell>
          <cell r="B953" t="str">
            <v>První certifikační autorita, a.s.</v>
          </cell>
          <cell r="C953" t="str">
            <v>CZ</v>
          </cell>
          <cell r="D953">
            <v>61000</v>
          </cell>
          <cell r="E953">
            <v>7615</v>
          </cell>
          <cell r="F953">
            <v>73</v>
          </cell>
          <cell r="G953">
            <v>5</v>
          </cell>
        </row>
        <row r="954">
          <cell r="A954">
            <v>10903</v>
          </cell>
          <cell r="B954" t="str">
            <v>O2 Slovakia, s.r.o.</v>
          </cell>
          <cell r="C954" t="str">
            <v>SK</v>
          </cell>
          <cell r="D954">
            <v>61000</v>
          </cell>
          <cell r="E954">
            <v>7486</v>
          </cell>
          <cell r="F954">
            <v>73</v>
          </cell>
          <cell r="G954">
            <v>5</v>
          </cell>
        </row>
        <row r="955">
          <cell r="A955">
            <v>10904</v>
          </cell>
          <cell r="B955" t="str">
            <v>Tesco Mobile ČR s.r.o.</v>
          </cell>
          <cell r="C955" t="str">
            <v>CZ</v>
          </cell>
          <cell r="D955">
            <v>61000</v>
          </cell>
          <cell r="E955">
            <v>7616</v>
          </cell>
          <cell r="F955">
            <v>73</v>
          </cell>
          <cell r="G955">
            <v>5</v>
          </cell>
        </row>
        <row r="956">
          <cell r="A956">
            <v>10905</v>
          </cell>
          <cell r="B956" t="str">
            <v>K-Development, LLC</v>
          </cell>
          <cell r="C956" t="str">
            <v>RU</v>
          </cell>
          <cell r="D956">
            <v>68000</v>
          </cell>
          <cell r="E956">
            <v>7486</v>
          </cell>
          <cell r="F956">
            <v>73</v>
          </cell>
          <cell r="G956">
            <v>5</v>
          </cell>
        </row>
        <row r="957">
          <cell r="A957">
            <v>10906</v>
          </cell>
          <cell r="B957" t="str">
            <v>Ernst &amp; Young, s.r.o.</v>
          </cell>
          <cell r="C957" t="str">
            <v>CZ</v>
          </cell>
          <cell r="D957">
            <v>69000</v>
          </cell>
          <cell r="E957">
            <v>5411</v>
          </cell>
          <cell r="F957">
            <v>73</v>
          </cell>
          <cell r="G957">
            <v>5</v>
          </cell>
        </row>
        <row r="958">
          <cell r="A958">
            <v>10907</v>
          </cell>
          <cell r="B958" t="str">
            <v>Union Bank of the Philippines (UBP)</v>
          </cell>
          <cell r="C958" t="str">
            <v>PH</v>
          </cell>
          <cell r="D958">
            <v>66000</v>
          </cell>
          <cell r="E958">
            <v>7304</v>
          </cell>
          <cell r="F958">
            <v>72</v>
          </cell>
          <cell r="G958">
            <v>4</v>
          </cell>
        </row>
        <row r="959">
          <cell r="A959">
            <v>10908</v>
          </cell>
          <cell r="B959" t="str">
            <v>Bershka</v>
          </cell>
          <cell r="C959" t="str">
            <v>RU</v>
          </cell>
          <cell r="D959">
            <v>47000</v>
          </cell>
          <cell r="E959">
            <v>7306</v>
          </cell>
          <cell r="F959">
            <v>73</v>
          </cell>
          <cell r="G959">
            <v>5</v>
          </cell>
        </row>
        <row r="960">
          <cell r="A960">
            <v>10909</v>
          </cell>
          <cell r="B960" t="str">
            <v>AKB Mosoblbank</v>
          </cell>
          <cell r="C960" t="str">
            <v>RU</v>
          </cell>
          <cell r="D960">
            <v>64000</v>
          </cell>
          <cell r="E960">
            <v>7307</v>
          </cell>
          <cell r="F960">
            <v>72</v>
          </cell>
          <cell r="G960">
            <v>4</v>
          </cell>
        </row>
        <row r="961">
          <cell r="A961">
            <v>10910</v>
          </cell>
          <cell r="B961" t="str">
            <v>Demis design</v>
          </cell>
          <cell r="C961" t="str">
            <v>RU</v>
          </cell>
          <cell r="D961">
            <v>47000</v>
          </cell>
          <cell r="E961">
            <v>7308</v>
          </cell>
          <cell r="F961">
            <v>73</v>
          </cell>
          <cell r="G961">
            <v>5</v>
          </cell>
        </row>
        <row r="962">
          <cell r="A962">
            <v>10911</v>
          </cell>
          <cell r="B962" t="str">
            <v>Sinergiya Stroymaterialy</v>
          </cell>
          <cell r="C962" t="str">
            <v>RU</v>
          </cell>
          <cell r="D962">
            <v>47000</v>
          </cell>
          <cell r="E962">
            <v>7309</v>
          </cell>
          <cell r="F962">
            <v>73</v>
          </cell>
          <cell r="G962">
            <v>5</v>
          </cell>
        </row>
        <row r="963">
          <cell r="A963">
            <v>10912</v>
          </cell>
          <cell r="B963" t="str">
            <v>Mikrointekh, OOO</v>
          </cell>
          <cell r="C963" t="str">
            <v>RU</v>
          </cell>
          <cell r="D963">
            <v>47000</v>
          </cell>
          <cell r="E963">
            <v>7310</v>
          </cell>
          <cell r="F963">
            <v>73</v>
          </cell>
          <cell r="G963">
            <v>5</v>
          </cell>
        </row>
        <row r="964">
          <cell r="A964">
            <v>10913</v>
          </cell>
          <cell r="B964" t="str">
            <v>ZAO KB ZLATKOMBANK</v>
          </cell>
          <cell r="C964" t="str">
            <v>RU</v>
          </cell>
          <cell r="D964">
            <v>64000</v>
          </cell>
          <cell r="E964">
            <v>7311</v>
          </cell>
          <cell r="F964">
            <v>72</v>
          </cell>
          <cell r="G964">
            <v>4</v>
          </cell>
        </row>
        <row r="965">
          <cell r="A965">
            <v>10914</v>
          </cell>
          <cell r="B965" t="str">
            <v>JRA Estate, a.s.</v>
          </cell>
          <cell r="C965" t="str">
            <v>CZ</v>
          </cell>
          <cell r="D965">
            <v>68000</v>
          </cell>
          <cell r="E965">
            <v>7312</v>
          </cell>
          <cell r="F965">
            <v>73</v>
          </cell>
          <cell r="G965">
            <v>5</v>
          </cell>
        </row>
        <row r="966">
          <cell r="A966">
            <v>10915</v>
          </cell>
          <cell r="B966" t="str">
            <v>Comparex Kazakhstan, LLP</v>
          </cell>
          <cell r="C966" t="str">
            <v>KZ</v>
          </cell>
          <cell r="D966">
            <v>82000</v>
          </cell>
          <cell r="E966">
            <v>7313</v>
          </cell>
          <cell r="F966">
            <v>73</v>
          </cell>
          <cell r="G966">
            <v>5</v>
          </cell>
        </row>
        <row r="967">
          <cell r="A967">
            <v>10916</v>
          </cell>
          <cell r="B967" t="str">
            <v>TransCompService, LLP</v>
          </cell>
          <cell r="C967" t="str">
            <v>KZ</v>
          </cell>
          <cell r="D967">
            <v>82000</v>
          </cell>
          <cell r="E967">
            <v>7314</v>
          </cell>
          <cell r="F967">
            <v>73</v>
          </cell>
          <cell r="G967">
            <v>5</v>
          </cell>
        </row>
        <row r="968">
          <cell r="A968">
            <v>10917</v>
          </cell>
          <cell r="B968" t="str">
            <v>LLP Boytumar-NC</v>
          </cell>
          <cell r="C968" t="str">
            <v>KZ</v>
          </cell>
          <cell r="D968">
            <v>82000</v>
          </cell>
          <cell r="E968">
            <v>7315</v>
          </cell>
          <cell r="F968">
            <v>73</v>
          </cell>
          <cell r="G968">
            <v>5</v>
          </cell>
        </row>
        <row r="969">
          <cell r="A969">
            <v>10918</v>
          </cell>
          <cell r="B969" t="str">
            <v>Temir Stroj Servis, Ltd.</v>
          </cell>
          <cell r="C969" t="str">
            <v>KZ</v>
          </cell>
          <cell r="D969">
            <v>41000</v>
          </cell>
          <cell r="E969">
            <v>7316</v>
          </cell>
          <cell r="F969">
            <v>73</v>
          </cell>
          <cell r="G969">
            <v>5</v>
          </cell>
        </row>
        <row r="970">
          <cell r="A970">
            <v>10919</v>
          </cell>
          <cell r="B970" t="str">
            <v>LLP InterStroyCom</v>
          </cell>
          <cell r="C970" t="str">
            <v>KZ</v>
          </cell>
          <cell r="D970">
            <v>41000</v>
          </cell>
          <cell r="E970">
            <v>7317</v>
          </cell>
          <cell r="F970">
            <v>73</v>
          </cell>
          <cell r="G970">
            <v>5</v>
          </cell>
        </row>
        <row r="971">
          <cell r="A971">
            <v>10920</v>
          </cell>
          <cell r="B971" t="str">
            <v>DORS, LLC</v>
          </cell>
          <cell r="C971" t="str">
            <v>RU</v>
          </cell>
          <cell r="D971">
            <v>27000</v>
          </cell>
          <cell r="E971">
            <v>7318</v>
          </cell>
          <cell r="F971">
            <v>73</v>
          </cell>
          <cell r="G971">
            <v>5</v>
          </cell>
        </row>
        <row r="972">
          <cell r="A972">
            <v>10921</v>
          </cell>
          <cell r="B972" t="str">
            <v>Aero Club Tour, LLC</v>
          </cell>
          <cell r="C972" t="str">
            <v>RU</v>
          </cell>
          <cell r="D972">
            <v>93000</v>
          </cell>
          <cell r="E972">
            <v>7319</v>
          </cell>
          <cell r="F972">
            <v>73</v>
          </cell>
          <cell r="G972">
            <v>5</v>
          </cell>
        </row>
        <row r="973">
          <cell r="A973">
            <v>10922</v>
          </cell>
          <cell r="B973" t="str">
            <v>Studio-Service, LLC</v>
          </cell>
          <cell r="C973" t="str">
            <v>RU</v>
          </cell>
          <cell r="D973">
            <v>61000</v>
          </cell>
          <cell r="E973">
            <v>7320</v>
          </cell>
          <cell r="F973">
            <v>73</v>
          </cell>
          <cell r="G973">
            <v>5</v>
          </cell>
        </row>
        <row r="974">
          <cell r="A974">
            <v>10923</v>
          </cell>
          <cell r="B974" t="str">
            <v>BDO Unicon</v>
          </cell>
          <cell r="C974" t="str">
            <v>RU</v>
          </cell>
          <cell r="D974">
            <v>69000</v>
          </cell>
          <cell r="E974">
            <v>7321</v>
          </cell>
          <cell r="F974">
            <v>73</v>
          </cell>
          <cell r="G974">
            <v>5</v>
          </cell>
        </row>
        <row r="975">
          <cell r="A975">
            <v>10924</v>
          </cell>
          <cell r="B975" t="str">
            <v>POSUA, LLC</v>
          </cell>
          <cell r="C975" t="str">
            <v>RU</v>
          </cell>
          <cell r="D975">
            <v>45000</v>
          </cell>
          <cell r="E975">
            <v>7322</v>
          </cell>
          <cell r="F975">
            <v>73</v>
          </cell>
          <cell r="G975">
            <v>5</v>
          </cell>
        </row>
        <row r="976">
          <cell r="A976">
            <v>10925</v>
          </cell>
          <cell r="B976" t="str">
            <v>Alfa-Stroy, LLC</v>
          </cell>
          <cell r="C976" t="str">
            <v>RU</v>
          </cell>
          <cell r="D976">
            <v>41000</v>
          </cell>
          <cell r="E976">
            <v>7323</v>
          </cell>
          <cell r="F976">
            <v>73</v>
          </cell>
          <cell r="G976">
            <v>5</v>
          </cell>
        </row>
        <row r="977">
          <cell r="A977">
            <v>10926</v>
          </cell>
          <cell r="B977" t="str">
            <v>Impex, LLC</v>
          </cell>
          <cell r="C977" t="str">
            <v>RU</v>
          </cell>
          <cell r="D977">
            <v>81000</v>
          </cell>
          <cell r="E977">
            <v>7324</v>
          </cell>
          <cell r="F977">
            <v>73</v>
          </cell>
          <cell r="G977">
            <v>5</v>
          </cell>
        </row>
        <row r="978">
          <cell r="A978">
            <v>10927</v>
          </cell>
          <cell r="B978" t="str">
            <v>Krasnaya Zarya Factory, CJSC</v>
          </cell>
          <cell r="C978" t="str">
            <v>RU</v>
          </cell>
          <cell r="D978">
            <v>26000</v>
          </cell>
          <cell r="E978">
            <v>7325</v>
          </cell>
          <cell r="F978">
            <v>73</v>
          </cell>
          <cell r="G978">
            <v>5</v>
          </cell>
        </row>
        <row r="979">
          <cell r="A979">
            <v>10928</v>
          </cell>
          <cell r="B979" t="str">
            <v>Forrester Research, Inc</v>
          </cell>
          <cell r="C979" t="str">
            <v>US</v>
          </cell>
          <cell r="D979">
            <v>72000</v>
          </cell>
          <cell r="E979">
            <v>7326</v>
          </cell>
          <cell r="F979">
            <v>73</v>
          </cell>
          <cell r="G979">
            <v>5</v>
          </cell>
        </row>
        <row r="980">
          <cell r="A980">
            <v>10929</v>
          </cell>
          <cell r="B980" t="str">
            <v>BIT-Bank, СJSC (Bank of Investment Technologies)</v>
          </cell>
          <cell r="C980" t="str">
            <v>BY</v>
          </cell>
          <cell r="D980">
            <v>64000</v>
          </cell>
          <cell r="E980">
            <v>5044</v>
          </cell>
          <cell r="F980">
            <v>72</v>
          </cell>
          <cell r="G980">
            <v>4</v>
          </cell>
        </row>
        <row r="981">
          <cell r="A981">
            <v>10930</v>
          </cell>
          <cell r="B981" t="str">
            <v>Bank Moscow-Minsk, JSC</v>
          </cell>
          <cell r="C981" t="str">
            <v>BY</v>
          </cell>
          <cell r="D981">
            <v>64000</v>
          </cell>
          <cell r="E981">
            <v>7328</v>
          </cell>
          <cell r="F981">
            <v>72</v>
          </cell>
          <cell r="G981">
            <v>4</v>
          </cell>
        </row>
        <row r="982">
          <cell r="A982">
            <v>10933</v>
          </cell>
          <cell r="B982" t="str">
            <v>Pernod Holding Ltd.</v>
          </cell>
          <cell r="C982" t="str">
            <v>CY</v>
          </cell>
          <cell r="D982">
            <v>66000</v>
          </cell>
          <cell r="E982">
            <v>7329</v>
          </cell>
          <cell r="F982">
            <v>72</v>
          </cell>
          <cell r="G982">
            <v>4</v>
          </cell>
        </row>
        <row r="983">
          <cell r="A983">
            <v>10934</v>
          </cell>
          <cell r="B983" t="str">
            <v>LLC Territoria</v>
          </cell>
          <cell r="C983" t="str">
            <v>RU</v>
          </cell>
          <cell r="D983">
            <v>45000</v>
          </cell>
          <cell r="E983">
            <v>7330</v>
          </cell>
          <cell r="F983">
            <v>73</v>
          </cell>
          <cell r="G983">
            <v>5</v>
          </cell>
        </row>
        <row r="984">
          <cell r="A984">
            <v>10935</v>
          </cell>
          <cell r="B984" t="str">
            <v>Oribase Pharma SAS</v>
          </cell>
          <cell r="C984" t="str">
            <v>FR</v>
          </cell>
          <cell r="D984">
            <v>21000</v>
          </cell>
          <cell r="E984">
            <v>7486</v>
          </cell>
          <cell r="F984">
            <v>73</v>
          </cell>
          <cell r="G984">
            <v>5</v>
          </cell>
        </row>
        <row r="985">
          <cell r="A985">
            <v>10936</v>
          </cell>
          <cell r="B985" t="str">
            <v>GE Money Bank, a.s.</v>
          </cell>
          <cell r="C985" t="str">
            <v>CZ</v>
          </cell>
          <cell r="D985">
            <v>64000</v>
          </cell>
          <cell r="E985">
            <v>5011</v>
          </cell>
          <cell r="F985">
            <v>60</v>
          </cell>
          <cell r="G985">
            <v>3</v>
          </cell>
        </row>
        <row r="986">
          <cell r="A986">
            <v>10937</v>
          </cell>
          <cell r="B986" t="str">
            <v>AUTO DISKONT, s.r.o.</v>
          </cell>
          <cell r="C986" t="str">
            <v>CZ</v>
          </cell>
          <cell r="D986">
            <v>45000</v>
          </cell>
          <cell r="E986">
            <v>7332</v>
          </cell>
          <cell r="F986">
            <v>73</v>
          </cell>
          <cell r="G986">
            <v>5</v>
          </cell>
        </row>
        <row r="987">
          <cell r="A987">
            <v>10938</v>
          </cell>
          <cell r="B987" t="str">
            <v>Mototechna Group k.s.</v>
          </cell>
          <cell r="C987" t="str">
            <v>CZ</v>
          </cell>
          <cell r="D987">
            <v>73000</v>
          </cell>
          <cell r="E987">
            <v>7333</v>
          </cell>
          <cell r="F987">
            <v>73</v>
          </cell>
          <cell r="G987">
            <v>5</v>
          </cell>
        </row>
        <row r="988">
          <cell r="A988">
            <v>10939</v>
          </cell>
          <cell r="B988" t="str">
            <v>EU Automobile s.r.o.</v>
          </cell>
          <cell r="C988" t="str">
            <v>CZ</v>
          </cell>
          <cell r="D988">
            <v>45000</v>
          </cell>
          <cell r="E988">
            <v>7334</v>
          </cell>
          <cell r="F988">
            <v>73</v>
          </cell>
          <cell r="G988">
            <v>5</v>
          </cell>
        </row>
        <row r="989">
          <cell r="A989">
            <v>10940</v>
          </cell>
          <cell r="B989" t="str">
            <v>Lux, s. r. o.</v>
          </cell>
          <cell r="C989" t="str">
            <v>SK</v>
          </cell>
          <cell r="D989">
            <v>47000</v>
          </cell>
          <cell r="E989">
            <v>7335</v>
          </cell>
          <cell r="F989">
            <v>73</v>
          </cell>
          <cell r="G989">
            <v>5</v>
          </cell>
        </row>
        <row r="990">
          <cell r="A990">
            <v>10941</v>
          </cell>
          <cell r="B990" t="str">
            <v>Groupe BPCE</v>
          </cell>
          <cell r="C990" t="str">
            <v>FR</v>
          </cell>
          <cell r="D990">
            <v>64000</v>
          </cell>
          <cell r="E990">
            <v>7079</v>
          </cell>
          <cell r="F990">
            <v>60</v>
          </cell>
          <cell r="G990">
            <v>3</v>
          </cell>
        </row>
        <row r="991">
          <cell r="A991">
            <v>10942</v>
          </cell>
          <cell r="B991" t="str">
            <v>Re Trading</v>
          </cell>
          <cell r="C991" t="str">
            <v>RU</v>
          </cell>
          <cell r="D991">
            <v>47000</v>
          </cell>
          <cell r="E991">
            <v>7336</v>
          </cell>
          <cell r="F991">
            <v>73</v>
          </cell>
          <cell r="G991">
            <v>5</v>
          </cell>
        </row>
        <row r="992">
          <cell r="A992">
            <v>10943</v>
          </cell>
          <cell r="B992" t="str">
            <v>Coca-Cola HBC Česká republika, s.r.o.</v>
          </cell>
          <cell r="C992" t="str">
            <v>CZ</v>
          </cell>
          <cell r="D992">
            <v>47000</v>
          </cell>
          <cell r="E992">
            <v>7338</v>
          </cell>
          <cell r="F992">
            <v>73</v>
          </cell>
          <cell r="G992">
            <v>5</v>
          </cell>
        </row>
        <row r="993">
          <cell r="A993">
            <v>10944</v>
          </cell>
          <cell r="B993" t="str">
            <v>BOLSHEV ESTATE s.r.o.</v>
          </cell>
          <cell r="C993" t="str">
            <v>CZ</v>
          </cell>
          <cell r="D993">
            <v>68000</v>
          </cell>
          <cell r="E993">
            <v>7339</v>
          </cell>
          <cell r="F993">
            <v>73</v>
          </cell>
          <cell r="G993">
            <v>5</v>
          </cell>
        </row>
        <row r="994">
          <cell r="A994">
            <v>10945</v>
          </cell>
          <cell r="B994" t="str">
            <v>KONSALTING PROFI, s.r.o.</v>
          </cell>
          <cell r="C994" t="str">
            <v>CZ</v>
          </cell>
          <cell r="D994">
            <v>69000</v>
          </cell>
          <cell r="E994">
            <v>7340</v>
          </cell>
          <cell r="F994">
            <v>73</v>
          </cell>
          <cell r="G994">
            <v>5</v>
          </cell>
        </row>
        <row r="995">
          <cell r="A995">
            <v>10946</v>
          </cell>
          <cell r="B995" t="str">
            <v>SB Capital S.A.</v>
          </cell>
          <cell r="C995" t="str">
            <v>LU</v>
          </cell>
          <cell r="D995">
            <v>66000</v>
          </cell>
          <cell r="E995">
            <v>5607</v>
          </cell>
          <cell r="F995">
            <v>72</v>
          </cell>
          <cell r="G995">
            <v>4</v>
          </cell>
        </row>
        <row r="996">
          <cell r="A996">
            <v>10947</v>
          </cell>
          <cell r="B996" t="str">
            <v>Market Vectors ETF Trust</v>
          </cell>
          <cell r="C996" t="str">
            <v>US</v>
          </cell>
          <cell r="D996">
            <v>64000</v>
          </cell>
          <cell r="E996">
            <v>7341</v>
          </cell>
          <cell r="F996">
            <v>72</v>
          </cell>
          <cell r="G996">
            <v>4</v>
          </cell>
        </row>
        <row r="997">
          <cell r="A997">
            <v>10948</v>
          </cell>
          <cell r="B997" t="str">
            <v>Silin Anatoly Yosifovich</v>
          </cell>
          <cell r="C997" t="str">
            <v>UA</v>
          </cell>
          <cell r="D997">
            <v>98000</v>
          </cell>
          <cell r="E997">
            <v>0</v>
          </cell>
          <cell r="F997">
            <v>80</v>
          </cell>
          <cell r="G997">
            <v>6</v>
          </cell>
        </row>
        <row r="998">
          <cell r="A998">
            <v>10949</v>
          </cell>
          <cell r="B998" t="str">
            <v>VERAZINE a.s.</v>
          </cell>
          <cell r="C998" t="str">
            <v>CZ</v>
          </cell>
          <cell r="D998">
            <v>68000</v>
          </cell>
          <cell r="E998">
            <v>7342</v>
          </cell>
          <cell r="F998">
            <v>73</v>
          </cell>
          <cell r="G998">
            <v>5</v>
          </cell>
        </row>
        <row r="999">
          <cell r="A999">
            <v>10950</v>
          </cell>
          <cell r="B999" t="str">
            <v>ALANIA OIL, S.A.</v>
          </cell>
          <cell r="C999" t="str">
            <v>ES</v>
          </cell>
          <cell r="D999">
            <v>46000</v>
          </cell>
          <cell r="E999">
            <v>7343</v>
          </cell>
          <cell r="F999">
            <v>73</v>
          </cell>
          <cell r="G999">
            <v>5</v>
          </cell>
        </row>
        <row r="1000">
          <cell r="A1000">
            <v>10951</v>
          </cell>
          <cell r="B1000" t="str">
            <v>VISINCO LIMITED</v>
          </cell>
          <cell r="C1000" t="str">
            <v>CY</v>
          </cell>
          <cell r="D1000">
            <v>70000</v>
          </cell>
          <cell r="E1000">
            <v>7344</v>
          </cell>
          <cell r="F1000">
            <v>73</v>
          </cell>
          <cell r="G1000">
            <v>5</v>
          </cell>
        </row>
        <row r="1001">
          <cell r="A1001">
            <v>10952</v>
          </cell>
          <cell r="B1001" t="str">
            <v>BAUING KV s.r.o.</v>
          </cell>
          <cell r="C1001" t="str">
            <v>CZ</v>
          </cell>
          <cell r="D1001">
            <v>68000</v>
          </cell>
          <cell r="E1001">
            <v>7345</v>
          </cell>
          <cell r="F1001">
            <v>73</v>
          </cell>
          <cell r="G1001">
            <v>5</v>
          </cell>
        </row>
        <row r="1002">
          <cell r="A1002">
            <v>10953</v>
          </cell>
          <cell r="B1002" t="str">
            <v>MEDEQ Czech s.r.o.</v>
          </cell>
          <cell r="C1002" t="str">
            <v>CZ</v>
          </cell>
          <cell r="D1002">
            <v>46000</v>
          </cell>
          <cell r="E1002">
            <v>7346</v>
          </cell>
          <cell r="F1002">
            <v>73</v>
          </cell>
          <cell r="G1002">
            <v>5</v>
          </cell>
        </row>
        <row r="1003">
          <cell r="A1003">
            <v>10954</v>
          </cell>
          <cell r="B1003" t="str">
            <v>ProDictum s.r.o.</v>
          </cell>
          <cell r="C1003" t="str">
            <v>CZ</v>
          </cell>
          <cell r="D1003">
            <v>68000</v>
          </cell>
          <cell r="E1003">
            <v>7347</v>
          </cell>
          <cell r="F1003">
            <v>73</v>
          </cell>
          <cell r="G1003">
            <v>5</v>
          </cell>
        </row>
        <row r="1004">
          <cell r="A1004">
            <v>10955</v>
          </cell>
          <cell r="B1004" t="str">
            <v>Herbita s.r.o.</v>
          </cell>
          <cell r="C1004" t="str">
            <v>CZ</v>
          </cell>
          <cell r="D1004">
            <v>68000</v>
          </cell>
          <cell r="E1004">
            <v>7348</v>
          </cell>
          <cell r="F1004">
            <v>73</v>
          </cell>
          <cell r="G1004">
            <v>5</v>
          </cell>
        </row>
        <row r="1005">
          <cell r="A1005">
            <v>10956</v>
          </cell>
          <cell r="B1005" t="str">
            <v>Krasnodarskij kraj</v>
          </cell>
          <cell r="C1005" t="str">
            <v>RU</v>
          </cell>
          <cell r="D1005">
            <v>84000</v>
          </cell>
          <cell r="E1005">
            <v>7350</v>
          </cell>
          <cell r="F1005">
            <v>20</v>
          </cell>
          <cell r="G1005">
            <v>2</v>
          </cell>
        </row>
        <row r="1006">
          <cell r="A1006">
            <v>10957</v>
          </cell>
          <cell r="B1006" t="str">
            <v>Nord Gold N.V.</v>
          </cell>
          <cell r="C1006" t="str">
            <v>RU</v>
          </cell>
          <cell r="D1006">
            <v>7000</v>
          </cell>
          <cell r="E1006">
            <v>7351</v>
          </cell>
          <cell r="F1006">
            <v>73</v>
          </cell>
          <cell r="G1006">
            <v>5</v>
          </cell>
        </row>
        <row r="1007">
          <cell r="A1007">
            <v>10958</v>
          </cell>
          <cell r="B1007" t="str">
            <v>Power Machines, OJSC</v>
          </cell>
          <cell r="C1007" t="str">
            <v>RU</v>
          </cell>
          <cell r="D1007">
            <v>28000</v>
          </cell>
          <cell r="E1007">
            <v>7352</v>
          </cell>
          <cell r="F1007">
            <v>73</v>
          </cell>
          <cell r="G1007">
            <v>5</v>
          </cell>
        </row>
        <row r="1008">
          <cell r="A1008">
            <v>10959</v>
          </cell>
          <cell r="B1008" t="str">
            <v>Omsk Region</v>
          </cell>
          <cell r="C1008" t="str">
            <v>RU</v>
          </cell>
          <cell r="D1008">
            <v>84000</v>
          </cell>
          <cell r="E1008">
            <v>7353</v>
          </cell>
          <cell r="F1008">
            <v>20</v>
          </cell>
          <cell r="G1008">
            <v>2</v>
          </cell>
        </row>
        <row r="1009">
          <cell r="A1009">
            <v>10960</v>
          </cell>
          <cell r="B1009" t="str">
            <v>M.video, OJSC</v>
          </cell>
          <cell r="C1009" t="str">
            <v>RU</v>
          </cell>
          <cell r="D1009">
            <v>47000</v>
          </cell>
          <cell r="E1009">
            <v>7354</v>
          </cell>
          <cell r="F1009">
            <v>73</v>
          </cell>
          <cell r="G1009">
            <v>5</v>
          </cell>
        </row>
        <row r="1010">
          <cell r="A1010">
            <v>10961</v>
          </cell>
          <cell r="B1010" t="str">
            <v>Accord Research, s.r.o.</v>
          </cell>
          <cell r="C1010" t="str">
            <v>CZ</v>
          </cell>
          <cell r="D1010">
            <v>32000</v>
          </cell>
          <cell r="E1010">
            <v>7486</v>
          </cell>
          <cell r="F1010">
            <v>73</v>
          </cell>
          <cell r="G1010">
            <v>5</v>
          </cell>
        </row>
        <row r="1011">
          <cell r="A1011">
            <v>10962</v>
          </cell>
          <cell r="B1011" t="str">
            <v>Airline Gate 1 s.r.o.</v>
          </cell>
          <cell r="C1011" t="str">
            <v>CZ</v>
          </cell>
          <cell r="D1011">
            <v>46000</v>
          </cell>
          <cell r="E1011">
            <v>7486</v>
          </cell>
          <cell r="F1011">
            <v>73</v>
          </cell>
          <cell r="G1011">
            <v>5</v>
          </cell>
        </row>
        <row r="1012">
          <cell r="A1012">
            <v>10963</v>
          </cell>
          <cell r="B1012" t="str">
            <v>CITY TOWER, a.s.</v>
          </cell>
          <cell r="C1012" t="str">
            <v>CZ</v>
          </cell>
          <cell r="D1012">
            <v>68000</v>
          </cell>
          <cell r="E1012">
            <v>7486</v>
          </cell>
          <cell r="F1012">
            <v>73</v>
          </cell>
          <cell r="G1012">
            <v>5</v>
          </cell>
        </row>
        <row r="1013">
          <cell r="A1013">
            <v>10964</v>
          </cell>
          <cell r="B1013" t="str">
            <v>LLC "Region TekhStroy"</v>
          </cell>
          <cell r="C1013" t="str">
            <v>RU</v>
          </cell>
          <cell r="D1013">
            <v>64000</v>
          </cell>
          <cell r="E1013">
            <v>7486</v>
          </cell>
          <cell r="F1013">
            <v>72</v>
          </cell>
          <cell r="G1013">
            <v>4</v>
          </cell>
        </row>
        <row r="1014">
          <cell r="A1014">
            <v>10965</v>
          </cell>
          <cell r="B1014" t="str">
            <v>CET 21 spol. s r. o.</v>
          </cell>
          <cell r="C1014" t="str">
            <v>CZ</v>
          </cell>
          <cell r="D1014">
            <v>60000</v>
          </cell>
          <cell r="E1014">
            <v>6065</v>
          </cell>
          <cell r="F1014">
            <v>73</v>
          </cell>
          <cell r="G1014">
            <v>5</v>
          </cell>
        </row>
        <row r="1015">
          <cell r="A1015">
            <v>10966</v>
          </cell>
          <cell r="B1015" t="str">
            <v>Pivovary Staropramen s.r.o.</v>
          </cell>
          <cell r="C1015" t="str">
            <v>CZ</v>
          </cell>
          <cell r="D1015">
            <v>11000</v>
          </cell>
          <cell r="E1015">
            <v>7356</v>
          </cell>
          <cell r="F1015">
            <v>73</v>
          </cell>
          <cell r="G1015">
            <v>5</v>
          </cell>
        </row>
        <row r="1016">
          <cell r="A1016">
            <v>10967</v>
          </cell>
          <cell r="B1016" t="str">
            <v>IRSnet CZ s.r.o.</v>
          </cell>
          <cell r="C1016" t="str">
            <v>CZ</v>
          </cell>
          <cell r="D1016">
            <v>46000</v>
          </cell>
          <cell r="E1016">
            <v>7355</v>
          </cell>
          <cell r="F1016">
            <v>73</v>
          </cell>
          <cell r="G1016">
            <v>5</v>
          </cell>
        </row>
        <row r="1017">
          <cell r="A1017">
            <v>10968</v>
          </cell>
          <cell r="B1017" t="str">
            <v>SALEZA, a.s.</v>
          </cell>
          <cell r="C1017" t="str">
            <v>CZ</v>
          </cell>
          <cell r="D1017">
            <v>92000</v>
          </cell>
          <cell r="E1017">
            <v>6500</v>
          </cell>
          <cell r="F1017">
            <v>73</v>
          </cell>
          <cell r="G1017">
            <v>5</v>
          </cell>
        </row>
        <row r="1018">
          <cell r="A1018">
            <v>10969</v>
          </cell>
          <cell r="B1018" t="str">
            <v>Prima banka Slovensko, a.s.</v>
          </cell>
          <cell r="C1018" t="str">
            <v>SK</v>
          </cell>
          <cell r="D1018">
            <v>64000</v>
          </cell>
          <cell r="E1018">
            <v>6978</v>
          </cell>
          <cell r="F1018">
            <v>60</v>
          </cell>
          <cell r="G1018">
            <v>3</v>
          </cell>
        </row>
        <row r="1019">
          <cell r="A1019">
            <v>10970</v>
          </cell>
          <cell r="B1019" t="str">
            <v>Telephone Systems, LLP</v>
          </cell>
          <cell r="C1019" t="str">
            <v>RU</v>
          </cell>
          <cell r="D1019">
            <v>61000</v>
          </cell>
          <cell r="E1019">
            <v>7358</v>
          </cell>
          <cell r="F1019">
            <v>73</v>
          </cell>
          <cell r="G1019">
            <v>5</v>
          </cell>
        </row>
        <row r="1020">
          <cell r="A1020">
            <v>10971</v>
          </cell>
          <cell r="B1020" t="str">
            <v>BC Sarkand, LLP</v>
          </cell>
          <cell r="C1020" t="str">
            <v>KZ</v>
          </cell>
          <cell r="D1020">
            <v>68000</v>
          </cell>
          <cell r="E1020">
            <v>7359</v>
          </cell>
          <cell r="F1020">
            <v>73</v>
          </cell>
          <cell r="G1020">
            <v>5</v>
          </cell>
        </row>
        <row r="1021">
          <cell r="A1021">
            <v>10972</v>
          </cell>
          <cell r="B1021" t="str">
            <v>Pop Kultura Communications, LLP</v>
          </cell>
          <cell r="C1021" t="str">
            <v>KZ</v>
          </cell>
          <cell r="D1021">
            <v>73000</v>
          </cell>
          <cell r="E1021">
            <v>7360</v>
          </cell>
          <cell r="F1021">
            <v>73</v>
          </cell>
          <cell r="G1021">
            <v>5</v>
          </cell>
        </row>
        <row r="1022">
          <cell r="A1022">
            <v>10973</v>
          </cell>
          <cell r="B1022" t="str">
            <v>Volodin Aleksandr Grigorovich</v>
          </cell>
          <cell r="C1022" t="str">
            <v>UA</v>
          </cell>
          <cell r="D1022">
            <v>98000</v>
          </cell>
          <cell r="E1022">
            <v>0</v>
          </cell>
          <cell r="F1022">
            <v>80</v>
          </cell>
          <cell r="G1022">
            <v>6</v>
          </cell>
        </row>
        <row r="1023">
          <cell r="A1023">
            <v>10974</v>
          </cell>
          <cell r="B1023" t="str">
            <v>RedPrice, LLP</v>
          </cell>
          <cell r="C1023" t="str">
            <v>KZ</v>
          </cell>
          <cell r="D1023">
            <v>73000</v>
          </cell>
          <cell r="E1023">
            <v>7361</v>
          </cell>
          <cell r="F1023">
            <v>73</v>
          </cell>
          <cell r="G1023">
            <v>5</v>
          </cell>
        </row>
        <row r="1024">
          <cell r="A1024">
            <v>10975</v>
          </cell>
          <cell r="B1024" t="str">
            <v>SelaVita s.r.o.</v>
          </cell>
          <cell r="C1024" t="str">
            <v>CZ</v>
          </cell>
          <cell r="D1024">
            <v>46000</v>
          </cell>
          <cell r="E1024">
            <v>6464</v>
          </cell>
          <cell r="F1024">
            <v>73</v>
          </cell>
          <cell r="G1024">
            <v>5</v>
          </cell>
        </row>
        <row r="1025">
          <cell r="A1025">
            <v>10976</v>
          </cell>
          <cell r="B1025" t="str">
            <v>Solar Plánička s.r.o.</v>
          </cell>
          <cell r="C1025" t="str">
            <v>CZ</v>
          </cell>
          <cell r="D1025">
            <v>35000</v>
          </cell>
          <cell r="E1025">
            <v>7362</v>
          </cell>
          <cell r="F1025">
            <v>73</v>
          </cell>
          <cell r="G1025">
            <v>5</v>
          </cell>
        </row>
        <row r="1026">
          <cell r="A1026">
            <v>10977</v>
          </cell>
          <cell r="B1026" t="str">
            <v>Merrill Lynch International</v>
          </cell>
          <cell r="C1026" t="str">
            <v>GB</v>
          </cell>
          <cell r="D1026">
            <v>64000</v>
          </cell>
          <cell r="E1026">
            <v>5590</v>
          </cell>
          <cell r="F1026">
            <v>60</v>
          </cell>
          <cell r="G1026">
            <v>3</v>
          </cell>
        </row>
        <row r="1027">
          <cell r="A1027">
            <v>10978</v>
          </cell>
          <cell r="B1027" t="str">
            <v>ZÁMECKÉ ZAHRADY I., s.r.o.</v>
          </cell>
          <cell r="C1027" t="str">
            <v>CZ</v>
          </cell>
          <cell r="D1027">
            <v>68000</v>
          </cell>
          <cell r="E1027">
            <v>7363</v>
          </cell>
          <cell r="F1027">
            <v>73</v>
          </cell>
          <cell r="G1027">
            <v>5</v>
          </cell>
        </row>
        <row r="1028">
          <cell r="A1028">
            <v>10979</v>
          </cell>
          <cell r="B1028" t="str">
            <v>KOMAXO BIOENERGO s.r.o.</v>
          </cell>
          <cell r="C1028" t="str">
            <v>CZ</v>
          </cell>
          <cell r="D1028">
            <v>46000</v>
          </cell>
          <cell r="E1028">
            <v>6563</v>
          </cell>
          <cell r="F1028">
            <v>73</v>
          </cell>
          <cell r="G1028">
            <v>5</v>
          </cell>
        </row>
        <row r="1029">
          <cell r="A1029">
            <v>10980</v>
          </cell>
          <cell r="B1029" t="str">
            <v>EUROFACTOR GROUP CZ s.r.o.</v>
          </cell>
          <cell r="C1029" t="str">
            <v>CZ</v>
          </cell>
          <cell r="D1029">
            <v>46000</v>
          </cell>
          <cell r="E1029">
            <v>7365</v>
          </cell>
          <cell r="F1029">
            <v>73</v>
          </cell>
          <cell r="G1029">
            <v>5</v>
          </cell>
        </row>
        <row r="1030">
          <cell r="A1030">
            <v>10981</v>
          </cell>
          <cell r="B1030" t="str">
            <v>Промінвесткомплект, ТОВ</v>
          </cell>
          <cell r="C1030" t="str">
            <v>UA</v>
          </cell>
          <cell r="D1030">
            <v>19000</v>
          </cell>
          <cell r="E1030">
            <v>5513</v>
          </cell>
          <cell r="F1030">
            <v>73</v>
          </cell>
          <cell r="G1030">
            <v>5</v>
          </cell>
        </row>
        <row r="1031">
          <cell r="A1031">
            <v>10982</v>
          </cell>
          <cell r="B1031" t="str">
            <v>Нарін, ТОВ</v>
          </cell>
          <cell r="C1031" t="str">
            <v>UA</v>
          </cell>
          <cell r="D1031">
            <v>46000</v>
          </cell>
          <cell r="E1031">
            <v>5514</v>
          </cell>
          <cell r="F1031">
            <v>73</v>
          </cell>
          <cell r="G1031">
            <v>5</v>
          </cell>
        </row>
        <row r="1032">
          <cell r="A1032">
            <v>10983</v>
          </cell>
          <cell r="B1032" t="str">
            <v>Ordzhonikidzevsky Hlibozavod, OJSC</v>
          </cell>
          <cell r="C1032" t="str">
            <v>UA</v>
          </cell>
          <cell r="D1032">
            <v>47000</v>
          </cell>
          <cell r="E1032">
            <v>0</v>
          </cell>
          <cell r="F1032">
            <v>73</v>
          </cell>
          <cell r="G1032">
            <v>5</v>
          </cell>
        </row>
        <row r="1033">
          <cell r="A1033">
            <v>10984</v>
          </cell>
          <cell r="B1033" t="str">
            <v>Artemis Property, s.r.o.</v>
          </cell>
          <cell r="C1033" t="str">
            <v>CZ</v>
          </cell>
          <cell r="D1033">
            <v>68000</v>
          </cell>
          <cell r="E1033">
            <v>6431</v>
          </cell>
          <cell r="F1033">
            <v>73</v>
          </cell>
          <cell r="G1033">
            <v>5</v>
          </cell>
        </row>
        <row r="1034">
          <cell r="A1034">
            <v>10985</v>
          </cell>
          <cell r="B1034" t="str">
            <v>DSK44 a.s.</v>
          </cell>
          <cell r="C1034" t="str">
            <v>CZ</v>
          </cell>
          <cell r="D1034">
            <v>68000</v>
          </cell>
          <cell r="E1034">
            <v>7366</v>
          </cell>
          <cell r="F1034">
            <v>73</v>
          </cell>
          <cell r="G1034">
            <v>5</v>
          </cell>
        </row>
        <row r="1035">
          <cell r="A1035">
            <v>10986</v>
          </cell>
          <cell r="B1035" t="str">
            <v>МСД, ПП</v>
          </cell>
          <cell r="C1035" t="str">
            <v>UA</v>
          </cell>
          <cell r="D1035">
            <v>46000</v>
          </cell>
          <cell r="E1035">
            <v>5517</v>
          </cell>
          <cell r="F1035">
            <v>73</v>
          </cell>
          <cell r="G1035">
            <v>5</v>
          </cell>
        </row>
        <row r="1036">
          <cell r="A1036">
            <v>10987</v>
          </cell>
          <cell r="B1036" t="str">
            <v>Podpůrný a garanční rolnický a lesnický fond, a.s. (PGRLF, a.s)</v>
          </cell>
          <cell r="C1036" t="str">
            <v>CZ</v>
          </cell>
          <cell r="D1036">
            <v>84000</v>
          </cell>
          <cell r="E1036">
            <v>7368</v>
          </cell>
          <cell r="F1036">
            <v>73</v>
          </cell>
          <cell r="G1036">
            <v>5</v>
          </cell>
        </row>
        <row r="1037">
          <cell r="A1037">
            <v>10988</v>
          </cell>
          <cell r="B1037" t="str">
            <v>Výstaviště České Budějovice a. s.</v>
          </cell>
          <cell r="C1037" t="str">
            <v>CZ</v>
          </cell>
          <cell r="D1037">
            <v>82000</v>
          </cell>
          <cell r="E1037">
            <v>7369</v>
          </cell>
          <cell r="F1037">
            <v>73</v>
          </cell>
          <cell r="G1037">
            <v>5</v>
          </cell>
        </row>
        <row r="1038">
          <cell r="A1038">
            <v>10989</v>
          </cell>
          <cell r="B1038" t="str">
            <v>HI CAPITAL CORPORATION</v>
          </cell>
          <cell r="C1038" t="str">
            <v>VG</v>
          </cell>
          <cell r="D1038">
            <v>64000</v>
          </cell>
          <cell r="E1038">
            <v>7370</v>
          </cell>
          <cell r="F1038">
            <v>72</v>
          </cell>
          <cell r="G1038">
            <v>4</v>
          </cell>
        </row>
        <row r="1039">
          <cell r="A1039">
            <v>10990</v>
          </cell>
          <cell r="B1039" t="str">
            <v>Liley of the Valley s.r.o.</v>
          </cell>
          <cell r="C1039" t="str">
            <v>CZ</v>
          </cell>
          <cell r="D1039">
            <v>68000</v>
          </cell>
          <cell r="E1039">
            <v>7371</v>
          </cell>
          <cell r="F1039">
            <v>73</v>
          </cell>
          <cell r="G1039">
            <v>5</v>
          </cell>
        </row>
        <row r="1040">
          <cell r="A1040">
            <v>10991</v>
          </cell>
          <cell r="B1040" t="str">
            <v>Казбег, ТОВ</v>
          </cell>
          <cell r="C1040" t="str">
            <v>UA</v>
          </cell>
          <cell r="D1040">
            <v>33000</v>
          </cell>
          <cell r="E1040">
            <v>5521</v>
          </cell>
          <cell r="F1040">
            <v>73</v>
          </cell>
          <cell r="G1040">
            <v>5</v>
          </cell>
        </row>
        <row r="1041">
          <cell r="A1041">
            <v>10992</v>
          </cell>
          <cell r="B1041" t="str">
            <v>Clearstream Banking SA</v>
          </cell>
          <cell r="C1041" t="str">
            <v>LU</v>
          </cell>
          <cell r="D1041">
            <v>64000</v>
          </cell>
          <cell r="E1041">
            <v>6551</v>
          </cell>
          <cell r="F1041">
            <v>60</v>
          </cell>
          <cell r="G1041">
            <v>3</v>
          </cell>
        </row>
        <row r="1042">
          <cell r="A1042">
            <v>10993</v>
          </cell>
          <cell r="B1042" t="str">
            <v>Monolit Invest Group s.r.o.</v>
          </cell>
          <cell r="C1042" t="str">
            <v>CZ</v>
          </cell>
          <cell r="D1042">
            <v>68000</v>
          </cell>
          <cell r="E1042">
            <v>7373</v>
          </cell>
          <cell r="F1042">
            <v>73</v>
          </cell>
          <cell r="G1042">
            <v>5</v>
          </cell>
        </row>
        <row r="1043">
          <cell r="A1043">
            <v>10994</v>
          </cell>
          <cell r="B1043" t="str">
            <v>OJSC Systematica Group</v>
          </cell>
          <cell r="C1043" t="str">
            <v>RU</v>
          </cell>
          <cell r="D1043">
            <v>62000</v>
          </cell>
          <cell r="E1043">
            <v>7374</v>
          </cell>
          <cell r="F1043">
            <v>73</v>
          </cell>
          <cell r="G1043">
            <v>5</v>
          </cell>
        </row>
        <row r="1044">
          <cell r="A1044">
            <v>10995</v>
          </cell>
          <cell r="B1044" t="str">
            <v>ARCHER SHERIDAN, s.r.o.</v>
          </cell>
          <cell r="C1044" t="str">
            <v>CZ</v>
          </cell>
          <cell r="D1044">
            <v>77000</v>
          </cell>
          <cell r="E1044">
            <v>7375</v>
          </cell>
          <cell r="F1044">
            <v>73</v>
          </cell>
          <cell r="G1044">
            <v>5</v>
          </cell>
        </row>
        <row r="1045">
          <cell r="A1045">
            <v>10996</v>
          </cell>
          <cell r="B1045" t="str">
            <v>Levné knihy a.s.</v>
          </cell>
          <cell r="C1045" t="str">
            <v>CZ</v>
          </cell>
          <cell r="D1045">
            <v>46000</v>
          </cell>
          <cell r="E1045">
            <v>7365</v>
          </cell>
          <cell r="F1045">
            <v>73</v>
          </cell>
          <cell r="G1045">
            <v>5</v>
          </cell>
        </row>
        <row r="1046">
          <cell r="A1046">
            <v>10997</v>
          </cell>
          <cell r="B1046" t="str">
            <v>Chopper Czech Republic s.r.o.</v>
          </cell>
          <cell r="C1046" t="str">
            <v>CZ</v>
          </cell>
          <cell r="D1046">
            <v>46000</v>
          </cell>
          <cell r="E1046">
            <v>7376</v>
          </cell>
          <cell r="F1046">
            <v>73</v>
          </cell>
          <cell r="G1046">
            <v>5</v>
          </cell>
        </row>
        <row r="1047">
          <cell r="A1047">
            <v>10998</v>
          </cell>
          <cell r="B1047" t="str">
            <v>ERB bank, a.s.</v>
          </cell>
          <cell r="C1047" t="str">
            <v>CZ</v>
          </cell>
          <cell r="D1047">
            <v>64000</v>
          </cell>
          <cell r="E1047">
            <v>6737</v>
          </cell>
          <cell r="F1047">
            <v>60</v>
          </cell>
          <cell r="G1047">
            <v>3</v>
          </cell>
        </row>
        <row r="1048">
          <cell r="A1048">
            <v>10999</v>
          </cell>
          <cell r="B1048" t="str">
            <v>SOLLERS OJSC</v>
          </cell>
          <cell r="C1048" t="str">
            <v>RU</v>
          </cell>
          <cell r="D1048">
            <v>45000</v>
          </cell>
          <cell r="E1048">
            <v>7377</v>
          </cell>
          <cell r="F1048">
            <v>73</v>
          </cell>
          <cell r="G1048">
            <v>5</v>
          </cell>
        </row>
        <row r="1049">
          <cell r="A1049">
            <v>11000</v>
          </cell>
          <cell r="B1049" t="str">
            <v>CLUB Travel Piešťany, spol. s r.o.</v>
          </cell>
          <cell r="C1049" t="str">
            <v>SK</v>
          </cell>
          <cell r="D1049">
            <v>79000</v>
          </cell>
          <cell r="E1049">
            <v>7378</v>
          </cell>
          <cell r="F1049">
            <v>73</v>
          </cell>
          <cell r="G1049">
            <v>5</v>
          </cell>
        </row>
        <row r="1050">
          <cell r="A1050">
            <v>11001</v>
          </cell>
          <cell r="B1050" t="str">
            <v>PT Bank Permata, Tbk.</v>
          </cell>
          <cell r="C1050" t="str">
            <v>ID</v>
          </cell>
          <cell r="D1050">
            <v>66000</v>
          </cell>
          <cell r="E1050">
            <v>7379</v>
          </cell>
          <cell r="F1050">
            <v>72</v>
          </cell>
          <cell r="G1050">
            <v>4</v>
          </cell>
        </row>
        <row r="1051">
          <cell r="A1051">
            <v>11002</v>
          </cell>
          <cell r="B1051" t="str">
            <v>Deutsche Bank Indonesia</v>
          </cell>
          <cell r="C1051" t="str">
            <v>ID</v>
          </cell>
          <cell r="D1051">
            <v>64000</v>
          </cell>
          <cell r="E1051">
            <v>5008</v>
          </cell>
          <cell r="F1051">
            <v>72</v>
          </cell>
          <cell r="G1051">
            <v>4</v>
          </cell>
        </row>
        <row r="1052">
          <cell r="A1052">
            <v>11003</v>
          </cell>
          <cell r="B1052" t="str">
            <v>PGNiG Finance AB</v>
          </cell>
          <cell r="C1052" t="str">
            <v>PL</v>
          </cell>
          <cell r="D1052">
            <v>6000</v>
          </cell>
          <cell r="E1052">
            <v>7380</v>
          </cell>
          <cell r="F1052">
            <v>73</v>
          </cell>
          <cell r="G1052">
            <v>5</v>
          </cell>
        </row>
        <row r="1053">
          <cell r="A1053">
            <v>11004</v>
          </cell>
          <cell r="B1053" t="str">
            <v>LUKOIL International Finance B.V.</v>
          </cell>
          <cell r="C1053" t="str">
            <v>NL</v>
          </cell>
          <cell r="D1053">
            <v>64000</v>
          </cell>
          <cell r="E1053">
            <v>5134</v>
          </cell>
          <cell r="F1053">
            <v>60</v>
          </cell>
          <cell r="G1053">
            <v>3</v>
          </cell>
        </row>
        <row r="1054">
          <cell r="A1054">
            <v>11005</v>
          </cell>
          <cell r="B1054" t="str">
            <v>Іскер-Дніпро, ПП</v>
          </cell>
          <cell r="C1054" t="str">
            <v>UA</v>
          </cell>
          <cell r="D1054">
            <v>36000</v>
          </cell>
          <cell r="E1054">
            <v>5533</v>
          </cell>
          <cell r="F1054">
            <v>73</v>
          </cell>
          <cell r="G1054">
            <v>5</v>
          </cell>
        </row>
        <row r="1055">
          <cell r="A1055">
            <v>11006</v>
          </cell>
          <cell r="B1055" t="str">
            <v>Petrol d.d., Ljubljana</v>
          </cell>
          <cell r="C1055" t="str">
            <v>SI</v>
          </cell>
          <cell r="D1055">
            <v>6000</v>
          </cell>
          <cell r="E1055">
            <v>7382</v>
          </cell>
          <cell r="F1055">
            <v>73</v>
          </cell>
          <cell r="G1055">
            <v>5</v>
          </cell>
        </row>
        <row r="1056">
          <cell r="A1056">
            <v>11007</v>
          </cell>
          <cell r="B1056" t="str">
            <v>Volkswagen Financial Services AG</v>
          </cell>
          <cell r="C1056" t="str">
            <v>DE</v>
          </cell>
          <cell r="D1056">
            <v>66000</v>
          </cell>
          <cell r="E1056">
            <v>5081</v>
          </cell>
          <cell r="F1056">
            <v>60</v>
          </cell>
          <cell r="G1056">
            <v>3</v>
          </cell>
        </row>
        <row r="1057">
          <cell r="A1057">
            <v>11008</v>
          </cell>
          <cell r="B1057" t="str">
            <v>PGE Polska Grupa Energetyczna S.A.</v>
          </cell>
          <cell r="C1057" t="str">
            <v>PL</v>
          </cell>
          <cell r="D1057">
            <v>35000</v>
          </cell>
          <cell r="E1057">
            <v>7383</v>
          </cell>
          <cell r="F1057">
            <v>73</v>
          </cell>
          <cell r="G1057">
            <v>5</v>
          </cell>
        </row>
        <row r="1058">
          <cell r="A1058">
            <v>11009</v>
          </cell>
          <cell r="B1058" t="str">
            <v>Orlen Capital AB</v>
          </cell>
          <cell r="C1058" t="str">
            <v>PL</v>
          </cell>
          <cell r="D1058">
            <v>66000</v>
          </cell>
          <cell r="E1058">
            <v>5019</v>
          </cell>
          <cell r="F1058">
            <v>72</v>
          </cell>
          <cell r="G1058">
            <v>4</v>
          </cell>
        </row>
        <row r="1059">
          <cell r="A1059">
            <v>11010</v>
          </cell>
          <cell r="B1059" t="str">
            <v>Stryker Corporation U.S.</v>
          </cell>
          <cell r="C1059" t="str">
            <v>US</v>
          </cell>
          <cell r="D1059">
            <v>86000</v>
          </cell>
          <cell r="E1059">
            <v>7384</v>
          </cell>
          <cell r="F1059">
            <v>73</v>
          </cell>
          <cell r="G1059">
            <v>5</v>
          </cell>
        </row>
        <row r="1060">
          <cell r="A1060">
            <v>11011</v>
          </cell>
          <cell r="B1060" t="str">
            <v>Yartseva N.I.</v>
          </cell>
          <cell r="C1060" t="str">
            <v>RU</v>
          </cell>
          <cell r="D1060">
            <v>98000</v>
          </cell>
          <cell r="E1060">
            <v>0</v>
          </cell>
          <cell r="F1060">
            <v>80</v>
          </cell>
          <cell r="G1060">
            <v>6</v>
          </cell>
        </row>
        <row r="1061">
          <cell r="A1061">
            <v>11012</v>
          </cell>
          <cell r="B1061" t="str">
            <v>Nash gorod RK</v>
          </cell>
          <cell r="C1061" t="str">
            <v>RU</v>
          </cell>
          <cell r="D1061">
            <v>63000</v>
          </cell>
          <cell r="E1061">
            <v>7385</v>
          </cell>
          <cell r="F1061">
            <v>73</v>
          </cell>
          <cell r="G1061">
            <v>5</v>
          </cell>
        </row>
        <row r="1062">
          <cell r="A1062">
            <v>11013</v>
          </cell>
          <cell r="B1062" t="str">
            <v>Baltika Breweries, JSC</v>
          </cell>
          <cell r="C1062" t="str">
            <v>RU</v>
          </cell>
          <cell r="D1062">
            <v>11000</v>
          </cell>
          <cell r="E1062">
            <v>7386</v>
          </cell>
          <cell r="F1062">
            <v>73</v>
          </cell>
          <cell r="G1062">
            <v>5</v>
          </cell>
        </row>
        <row r="1063">
          <cell r="A1063">
            <v>11014</v>
          </cell>
          <cell r="B1063" t="str">
            <v>DOUSAVI LIMITED</v>
          </cell>
          <cell r="C1063" t="str">
            <v>CY</v>
          </cell>
          <cell r="D1063">
            <v>66000</v>
          </cell>
          <cell r="E1063">
            <v>7387</v>
          </cell>
          <cell r="F1063">
            <v>72</v>
          </cell>
          <cell r="G1063">
            <v>4</v>
          </cell>
        </row>
        <row r="1064">
          <cell r="A1064">
            <v>11015</v>
          </cell>
          <cell r="B1064" t="str">
            <v>Енергозберігаючи технології, ПП науково-виробнича компанія</v>
          </cell>
          <cell r="C1064" t="str">
            <v>UA</v>
          </cell>
          <cell r="D1064">
            <v>35000</v>
          </cell>
          <cell r="E1064">
            <v>5543</v>
          </cell>
          <cell r="F1064">
            <v>73</v>
          </cell>
          <cell r="G1064">
            <v>5</v>
          </cell>
        </row>
        <row r="1065">
          <cell r="A1065">
            <v>11016</v>
          </cell>
          <cell r="B1065" t="str">
            <v>Coton-textil LLC</v>
          </cell>
          <cell r="C1065" t="str">
            <v>RU</v>
          </cell>
          <cell r="D1065">
            <v>47000</v>
          </cell>
          <cell r="E1065">
            <v>7388</v>
          </cell>
          <cell r="F1065">
            <v>73</v>
          </cell>
          <cell r="G1065">
            <v>5</v>
          </cell>
        </row>
        <row r="1066">
          <cell r="A1066">
            <v>11017</v>
          </cell>
          <cell r="B1066" t="str">
            <v>Rossosh Agro-Center, LLC</v>
          </cell>
          <cell r="C1066" t="str">
            <v>RU</v>
          </cell>
          <cell r="D1066">
            <v>28000</v>
          </cell>
          <cell r="E1066">
            <v>7389</v>
          </cell>
          <cell r="F1066">
            <v>73</v>
          </cell>
          <cell r="G1066">
            <v>5</v>
          </cell>
        </row>
        <row r="1067">
          <cell r="A1067">
            <v>11018</v>
          </cell>
          <cell r="B1067" t="str">
            <v>Polymya LLC</v>
          </cell>
          <cell r="C1067" t="str">
            <v>RU</v>
          </cell>
          <cell r="D1067">
            <v>28000</v>
          </cell>
          <cell r="E1067">
            <v>7390</v>
          </cell>
          <cell r="F1067">
            <v>73</v>
          </cell>
          <cell r="G1067">
            <v>5</v>
          </cell>
        </row>
        <row r="1068">
          <cell r="A1068">
            <v>11019</v>
          </cell>
          <cell r="B1068" t="str">
            <v>Agro-36 LLC</v>
          </cell>
          <cell r="C1068" t="str">
            <v>RU</v>
          </cell>
          <cell r="D1068">
            <v>1000</v>
          </cell>
          <cell r="E1068">
            <v>7391</v>
          </cell>
          <cell r="F1068">
            <v>73</v>
          </cell>
          <cell r="G1068">
            <v>5</v>
          </cell>
        </row>
        <row r="1069">
          <cell r="A1069">
            <v>11020</v>
          </cell>
          <cell r="B1069" t="str">
            <v>Комлес, виробничо-торгівельне приватне підприємство</v>
          </cell>
          <cell r="C1069" t="str">
            <v>UA</v>
          </cell>
          <cell r="D1069">
            <v>46000</v>
          </cell>
          <cell r="E1069">
            <v>5548</v>
          </cell>
          <cell r="F1069">
            <v>73</v>
          </cell>
          <cell r="G1069">
            <v>5</v>
          </cell>
        </row>
        <row r="1070">
          <cell r="A1070">
            <v>11021</v>
          </cell>
          <cell r="B1070" t="str">
            <v>Нафта-Полюс, ТОВ</v>
          </cell>
          <cell r="C1070" t="str">
            <v>UA</v>
          </cell>
          <cell r="D1070">
            <v>46000</v>
          </cell>
          <cell r="E1070">
            <v>5549</v>
          </cell>
          <cell r="F1070">
            <v>73</v>
          </cell>
          <cell r="G1070">
            <v>5</v>
          </cell>
        </row>
        <row r="1071">
          <cell r="A1071">
            <v>11022</v>
          </cell>
          <cell r="B1071" t="str">
            <v>НЛС-Петролеум, ТОВ</v>
          </cell>
          <cell r="C1071" t="str">
            <v>UA</v>
          </cell>
          <cell r="D1071">
            <v>46000</v>
          </cell>
          <cell r="E1071">
            <v>5550</v>
          </cell>
          <cell r="F1071">
            <v>73</v>
          </cell>
          <cell r="G1071">
            <v>5</v>
          </cell>
        </row>
        <row r="1072">
          <cell r="A1072">
            <v>11023</v>
          </cell>
          <cell r="B1072" t="str">
            <v>Kantemirovsky DRSU LLC</v>
          </cell>
          <cell r="C1072" t="str">
            <v>RU</v>
          </cell>
          <cell r="D1072">
            <v>81000</v>
          </cell>
          <cell r="E1072">
            <v>7392</v>
          </cell>
          <cell r="F1072">
            <v>73</v>
          </cell>
          <cell r="G1072">
            <v>5</v>
          </cell>
        </row>
        <row r="1073">
          <cell r="A1073">
            <v>11024</v>
          </cell>
          <cell r="B1073" t="str">
            <v>Криворізький Спеццентр, ЗАО</v>
          </cell>
          <cell r="C1073" t="str">
            <v>UA</v>
          </cell>
          <cell r="D1073">
            <v>28000</v>
          </cell>
          <cell r="E1073">
            <v>5552</v>
          </cell>
          <cell r="F1073">
            <v>73</v>
          </cell>
          <cell r="G1073">
            <v>5</v>
          </cell>
        </row>
        <row r="1074">
          <cell r="A1074">
            <v>11025</v>
          </cell>
          <cell r="B1074" t="str">
            <v>STAVBY UB s.r.o.</v>
          </cell>
          <cell r="C1074" t="str">
            <v>CZ</v>
          </cell>
          <cell r="D1074">
            <v>41000</v>
          </cell>
          <cell r="E1074">
            <v>6080</v>
          </cell>
          <cell r="F1074">
            <v>73</v>
          </cell>
          <cell r="G1074">
            <v>5</v>
          </cell>
        </row>
        <row r="1075">
          <cell r="A1075">
            <v>11026</v>
          </cell>
          <cell r="B1075" t="str">
            <v>CZC.cz s.r.o.</v>
          </cell>
          <cell r="C1075" t="str">
            <v>CZ</v>
          </cell>
          <cell r="D1075">
            <v>47000</v>
          </cell>
          <cell r="E1075">
            <v>7570</v>
          </cell>
          <cell r="F1075">
            <v>73</v>
          </cell>
          <cell r="G1075">
            <v>5</v>
          </cell>
        </row>
        <row r="1076">
          <cell r="A1076">
            <v>11027</v>
          </cell>
          <cell r="B1076" t="str">
            <v>ThePay.cz, s.r.o.</v>
          </cell>
          <cell r="C1076" t="str">
            <v>CZ</v>
          </cell>
          <cell r="D1076">
            <v>66000</v>
          </cell>
          <cell r="E1076">
            <v>7571</v>
          </cell>
          <cell r="F1076">
            <v>72</v>
          </cell>
          <cell r="G1076">
            <v>4</v>
          </cell>
        </row>
        <row r="1077">
          <cell r="A1077">
            <v>11028</v>
          </cell>
          <cell r="B1077" t="str">
            <v>UniCredit Bank Hungary Zrt.</v>
          </cell>
          <cell r="C1077" t="str">
            <v>HU</v>
          </cell>
          <cell r="D1077">
            <v>64000</v>
          </cell>
          <cell r="E1077">
            <v>5022</v>
          </cell>
          <cell r="F1077">
            <v>60</v>
          </cell>
          <cell r="G1077">
            <v>3</v>
          </cell>
        </row>
        <row r="1078">
          <cell r="A1078">
            <v>11029</v>
          </cell>
          <cell r="B1078" t="str">
            <v>АО AsiaCredit Bank</v>
          </cell>
          <cell r="C1078" t="str">
            <v>KZ</v>
          </cell>
          <cell r="D1078">
            <v>64000</v>
          </cell>
          <cell r="E1078">
            <v>7572</v>
          </cell>
          <cell r="F1078">
            <v>72</v>
          </cell>
          <cell r="G1078">
            <v>4</v>
          </cell>
        </row>
        <row r="1079">
          <cell r="A1079">
            <v>11030</v>
          </cell>
          <cell r="B1079" t="str">
            <v>Bank Pekao SA</v>
          </cell>
          <cell r="C1079" t="str">
            <v>PL</v>
          </cell>
          <cell r="D1079">
            <v>64000</v>
          </cell>
          <cell r="E1079">
            <v>5022</v>
          </cell>
          <cell r="F1079">
            <v>60</v>
          </cell>
          <cell r="G1079">
            <v>3</v>
          </cell>
        </row>
        <row r="1080">
          <cell r="A1080">
            <v>11031</v>
          </cell>
          <cell r="B1080" t="str">
            <v>Asia InterCommunications</v>
          </cell>
          <cell r="C1080" t="str">
            <v>KZ</v>
          </cell>
          <cell r="D1080">
            <v>61000</v>
          </cell>
          <cell r="E1080">
            <v>7573</v>
          </cell>
          <cell r="F1080">
            <v>73</v>
          </cell>
          <cell r="G1080">
            <v>5</v>
          </cell>
        </row>
        <row r="1081">
          <cell r="A1081">
            <v>11032</v>
          </cell>
          <cell r="B1081" t="str">
            <v>RUBIKON, spol. s r.o.</v>
          </cell>
          <cell r="C1081" t="str">
            <v>CZ</v>
          </cell>
          <cell r="D1081">
            <v>94000</v>
          </cell>
          <cell r="E1081">
            <v>5436</v>
          </cell>
          <cell r="F1081">
            <v>73</v>
          </cell>
          <cell r="G1081">
            <v>5</v>
          </cell>
        </row>
        <row r="1082">
          <cell r="A1082">
            <v>11033</v>
          </cell>
          <cell r="B1082" t="str">
            <v>Easy Dreams Trading Corporation</v>
          </cell>
          <cell r="C1082" t="str">
            <v>VN</v>
          </cell>
          <cell r="D1082">
            <v>66000</v>
          </cell>
          <cell r="E1082">
            <v>5437</v>
          </cell>
          <cell r="F1082">
            <v>72</v>
          </cell>
          <cell r="G1082">
            <v>4</v>
          </cell>
        </row>
        <row r="1083">
          <cell r="A1083">
            <v>11034</v>
          </cell>
          <cell r="B1083" t="str">
            <v>Fiscalia Holding</v>
          </cell>
          <cell r="C1083" t="str">
            <v>CZ</v>
          </cell>
          <cell r="D1083">
            <v>68000</v>
          </cell>
          <cell r="E1083">
            <v>5438</v>
          </cell>
          <cell r="F1083">
            <v>73</v>
          </cell>
          <cell r="G1083">
            <v>5</v>
          </cell>
        </row>
        <row r="1084">
          <cell r="A1084">
            <v>11035</v>
          </cell>
          <cell r="B1084" t="str">
            <v>LLP Tyuring</v>
          </cell>
          <cell r="C1084" t="str">
            <v>KZ</v>
          </cell>
          <cell r="D1084">
            <v>62000</v>
          </cell>
          <cell r="E1084">
            <v>7574</v>
          </cell>
          <cell r="F1084">
            <v>73</v>
          </cell>
          <cell r="G1084">
            <v>5</v>
          </cell>
        </row>
        <row r="1085">
          <cell r="A1085">
            <v>11036</v>
          </cell>
          <cell r="B1085" t="str">
            <v>"Lyakhovichsky Plant "Metalloplastmass", ZAO</v>
          </cell>
          <cell r="C1085" t="str">
            <v>BY</v>
          </cell>
          <cell r="D1085">
            <v>22000</v>
          </cell>
          <cell r="E1085">
            <v>7575</v>
          </cell>
          <cell r="F1085">
            <v>73</v>
          </cell>
          <cell r="G1085">
            <v>5</v>
          </cell>
        </row>
        <row r="1086">
          <cell r="A1086">
            <v>11037</v>
          </cell>
          <cell r="B1086" t="str">
            <v>Moravské sklárny Květná</v>
          </cell>
          <cell r="C1086" t="str">
            <v>CZ</v>
          </cell>
          <cell r="D1086">
            <v>23000</v>
          </cell>
          <cell r="E1086">
            <v>5441</v>
          </cell>
          <cell r="F1086">
            <v>73</v>
          </cell>
          <cell r="G1086">
            <v>5</v>
          </cell>
        </row>
        <row r="1087">
          <cell r="A1087">
            <v>11038</v>
          </cell>
          <cell r="B1087" t="str">
            <v>Estate - CK</v>
          </cell>
          <cell r="C1087" t="str">
            <v>CZ</v>
          </cell>
          <cell r="D1087">
            <v>68000</v>
          </cell>
          <cell r="E1087">
            <v>5442</v>
          </cell>
          <cell r="F1087">
            <v>73</v>
          </cell>
          <cell r="G1087">
            <v>5</v>
          </cell>
        </row>
        <row r="1088">
          <cell r="A1088">
            <v>11039</v>
          </cell>
          <cell r="B1088" t="str">
            <v>BrandSP (Brandstroyproekt)</v>
          </cell>
          <cell r="C1088" t="str">
            <v>BY</v>
          </cell>
          <cell r="D1088">
            <v>41000</v>
          </cell>
          <cell r="E1088">
            <v>7576</v>
          </cell>
          <cell r="F1088">
            <v>73</v>
          </cell>
          <cell r="G1088">
            <v>5</v>
          </cell>
        </row>
        <row r="1089">
          <cell r="A1089">
            <v>11040</v>
          </cell>
          <cell r="B1089" t="str">
            <v>Obec Starý Hrozenkov</v>
          </cell>
          <cell r="C1089" t="str">
            <v>CZ</v>
          </cell>
          <cell r="D1089">
            <v>84000</v>
          </cell>
          <cell r="E1089">
            <v>5444</v>
          </cell>
          <cell r="F1089">
            <v>20</v>
          </cell>
          <cell r="G1089">
            <v>2</v>
          </cell>
        </row>
        <row r="1090">
          <cell r="A1090">
            <v>11041</v>
          </cell>
          <cell r="B1090" t="str">
            <v>Obec Ludmírov</v>
          </cell>
          <cell r="C1090" t="str">
            <v>CZ</v>
          </cell>
          <cell r="D1090">
            <v>84000</v>
          </cell>
          <cell r="E1090">
            <v>5445</v>
          </cell>
          <cell r="F1090">
            <v>20</v>
          </cell>
          <cell r="G1090">
            <v>2</v>
          </cell>
        </row>
        <row r="1091">
          <cell r="A1091">
            <v>11042</v>
          </cell>
          <cell r="B1091" t="str">
            <v>Obec Kladky</v>
          </cell>
          <cell r="C1091" t="str">
            <v>CZ</v>
          </cell>
          <cell r="D1091">
            <v>84000</v>
          </cell>
          <cell r="E1091">
            <v>5446</v>
          </cell>
          <cell r="F1091">
            <v>20</v>
          </cell>
          <cell r="G1091">
            <v>2</v>
          </cell>
        </row>
        <row r="1092">
          <cell r="A1092">
            <v>11043</v>
          </cell>
          <cell r="B1092" t="str">
            <v>Obec Neurazy</v>
          </cell>
          <cell r="C1092" t="str">
            <v>CZ</v>
          </cell>
          <cell r="D1092">
            <v>84000</v>
          </cell>
          <cell r="E1092">
            <v>5447</v>
          </cell>
          <cell r="F1092">
            <v>20</v>
          </cell>
          <cell r="G1092">
            <v>2</v>
          </cell>
        </row>
        <row r="1093">
          <cell r="A1093">
            <v>11044</v>
          </cell>
          <cell r="B1093" t="str">
            <v>Obec Velké Přílepy</v>
          </cell>
          <cell r="C1093" t="str">
            <v>CZ</v>
          </cell>
          <cell r="D1093">
            <v>84000</v>
          </cell>
          <cell r="E1093">
            <v>5448</v>
          </cell>
          <cell r="F1093">
            <v>20</v>
          </cell>
          <cell r="G1093">
            <v>2</v>
          </cell>
        </row>
        <row r="1094">
          <cell r="A1094">
            <v>11045</v>
          </cell>
          <cell r="B1094" t="str">
            <v>S-Video</v>
          </cell>
          <cell r="C1094" t="str">
            <v>BY</v>
          </cell>
          <cell r="D1094">
            <v>47000</v>
          </cell>
          <cell r="E1094">
            <v>7577</v>
          </cell>
          <cell r="F1094">
            <v>73</v>
          </cell>
          <cell r="G1094">
            <v>5</v>
          </cell>
        </row>
        <row r="1095">
          <cell r="A1095">
            <v>11046</v>
          </cell>
          <cell r="B1095" t="str">
            <v>Wittily Investments</v>
          </cell>
          <cell r="C1095" t="str">
            <v>GR</v>
          </cell>
          <cell r="D1095">
            <v>74000</v>
          </cell>
          <cell r="E1095">
            <v>5449</v>
          </cell>
          <cell r="F1095">
            <v>73</v>
          </cell>
          <cell r="G1095">
            <v>5</v>
          </cell>
        </row>
        <row r="1096">
          <cell r="A1096">
            <v>11047</v>
          </cell>
          <cell r="B1096" t="str">
            <v>Zet, OOO</v>
          </cell>
          <cell r="C1096" t="str">
            <v>BY</v>
          </cell>
          <cell r="D1096">
            <v>79000</v>
          </cell>
          <cell r="E1096">
            <v>7578</v>
          </cell>
          <cell r="F1096">
            <v>73</v>
          </cell>
          <cell r="G1096">
            <v>5</v>
          </cell>
        </row>
        <row r="1097">
          <cell r="A1097">
            <v>11048</v>
          </cell>
          <cell r="B1097" t="str">
            <v>VTB Capital, OJSC</v>
          </cell>
          <cell r="C1097" t="str">
            <v>RU</v>
          </cell>
          <cell r="D1097">
            <v>66000</v>
          </cell>
          <cell r="E1097">
            <v>5451</v>
          </cell>
          <cell r="F1097">
            <v>72</v>
          </cell>
          <cell r="G1097">
            <v>4</v>
          </cell>
        </row>
        <row r="1098">
          <cell r="A1098">
            <v>11049</v>
          </cell>
          <cell r="B1098" t="str">
            <v>National Bank of the Republic of Belarus</v>
          </cell>
          <cell r="C1098" t="str">
            <v>BY</v>
          </cell>
          <cell r="D1098">
            <v>64000</v>
          </cell>
          <cell r="E1098">
            <v>5452</v>
          </cell>
          <cell r="F1098">
            <v>10</v>
          </cell>
          <cell r="G1098">
            <v>1</v>
          </cell>
        </row>
        <row r="1099">
          <cell r="A1099">
            <v>11050</v>
          </cell>
          <cell r="B1099" t="str">
            <v>TC Korona</v>
          </cell>
          <cell r="C1099" t="str">
            <v>BY</v>
          </cell>
          <cell r="D1099">
            <v>47000</v>
          </cell>
          <cell r="E1099">
            <v>7579</v>
          </cell>
          <cell r="F1099">
            <v>73</v>
          </cell>
          <cell r="G1099">
            <v>5</v>
          </cell>
        </row>
        <row r="1100">
          <cell r="A1100">
            <v>11051</v>
          </cell>
          <cell r="B1100" t="str">
            <v>China Construction Bank Corporation</v>
          </cell>
          <cell r="C1100" t="str">
            <v>CN</v>
          </cell>
          <cell r="D1100">
            <v>64000</v>
          </cell>
          <cell r="E1100">
            <v>5453</v>
          </cell>
          <cell r="F1100">
            <v>60</v>
          </cell>
          <cell r="G1100">
            <v>3</v>
          </cell>
        </row>
        <row r="1101">
          <cell r="A1101">
            <v>11052</v>
          </cell>
          <cell r="B1101" t="str">
            <v>TC Zamok</v>
          </cell>
          <cell r="C1101" t="str">
            <v>BY</v>
          </cell>
          <cell r="D1101">
            <v>47000</v>
          </cell>
          <cell r="E1101">
            <v>7580</v>
          </cell>
          <cell r="F1101">
            <v>73</v>
          </cell>
          <cell r="G1101">
            <v>5</v>
          </cell>
        </row>
        <row r="1102">
          <cell r="A1102">
            <v>11053</v>
          </cell>
          <cell r="B1102" t="str">
            <v>"Belgosstrakh" Belarusian Republican Unitary Insurance Company</v>
          </cell>
          <cell r="C1102" t="str">
            <v>BY</v>
          </cell>
          <cell r="D1102">
            <v>65000</v>
          </cell>
          <cell r="E1102">
            <v>7581</v>
          </cell>
          <cell r="F1102">
            <v>71</v>
          </cell>
          <cell r="G1102">
            <v>4</v>
          </cell>
        </row>
        <row r="1103">
          <cell r="A1103">
            <v>11054</v>
          </cell>
          <cell r="B1103" t="str">
            <v>Privat Bank</v>
          </cell>
          <cell r="C1103" t="str">
            <v>UA</v>
          </cell>
          <cell r="D1103">
            <v>64000</v>
          </cell>
          <cell r="E1103">
            <v>5555</v>
          </cell>
          <cell r="F1103">
            <v>72</v>
          </cell>
          <cell r="G1103">
            <v>4</v>
          </cell>
        </row>
        <row r="1104">
          <cell r="A1104">
            <v>11055</v>
          </cell>
          <cell r="B1104" t="str">
            <v>Akta Ukraine</v>
          </cell>
          <cell r="C1104" t="str">
            <v>UA</v>
          </cell>
          <cell r="D1104">
            <v>68000</v>
          </cell>
          <cell r="E1104">
            <v>5556</v>
          </cell>
          <cell r="F1104">
            <v>73</v>
          </cell>
          <cell r="G1104">
            <v>5</v>
          </cell>
        </row>
        <row r="1105">
          <cell r="A1105">
            <v>11056</v>
          </cell>
          <cell r="B1105" t="str">
            <v>"Concern "ROSSIUM", LLC</v>
          </cell>
          <cell r="C1105" t="str">
            <v>RU</v>
          </cell>
          <cell r="D1105">
            <v>66000</v>
          </cell>
          <cell r="E1105">
            <v>6156</v>
          </cell>
          <cell r="F1105">
            <v>72</v>
          </cell>
          <cell r="G1105">
            <v>4</v>
          </cell>
        </row>
        <row r="1106">
          <cell r="A1106">
            <v>11057</v>
          </cell>
          <cell r="B1106" t="str">
            <v>OJSC "Elvis-Plus"</v>
          </cell>
          <cell r="C1106" t="str">
            <v>RU</v>
          </cell>
          <cell r="D1106">
            <v>63000</v>
          </cell>
          <cell r="E1106">
            <v>7582</v>
          </cell>
          <cell r="F1106">
            <v>73</v>
          </cell>
          <cell r="G1106">
            <v>5</v>
          </cell>
        </row>
        <row r="1107">
          <cell r="A1107">
            <v>11058</v>
          </cell>
          <cell r="B1107" t="str">
            <v>LLC "Otkritie life insurance"</v>
          </cell>
          <cell r="C1107" t="str">
            <v>RU</v>
          </cell>
          <cell r="D1107">
            <v>65000</v>
          </cell>
          <cell r="E1107">
            <v>5212</v>
          </cell>
          <cell r="F1107">
            <v>71</v>
          </cell>
          <cell r="G1107">
            <v>4</v>
          </cell>
        </row>
        <row r="1108">
          <cell r="A1108">
            <v>11059</v>
          </cell>
          <cell r="B1108" t="str">
            <v>Polyus gold, OJSC</v>
          </cell>
          <cell r="C1108" t="str">
            <v>RU</v>
          </cell>
          <cell r="D1108">
            <v>7000</v>
          </cell>
          <cell r="E1108">
            <v>7583</v>
          </cell>
          <cell r="F1108">
            <v>73</v>
          </cell>
          <cell r="G1108">
            <v>5</v>
          </cell>
        </row>
        <row r="1109">
          <cell r="A1109">
            <v>11060</v>
          </cell>
          <cell r="B1109" t="str">
            <v>PT Bank CIMB Niaga</v>
          </cell>
          <cell r="C1109" t="str">
            <v>ID</v>
          </cell>
          <cell r="D1109">
            <v>64000</v>
          </cell>
          <cell r="E1109">
            <v>7584</v>
          </cell>
          <cell r="F1109">
            <v>72</v>
          </cell>
          <cell r="G1109">
            <v>4</v>
          </cell>
        </row>
        <row r="1110">
          <cell r="A1110">
            <v>11061</v>
          </cell>
          <cell r="B1110" t="str">
            <v>Distribution Terminals (Poland) Sp. Z O.o.</v>
          </cell>
          <cell r="C1110" t="str">
            <v>PL</v>
          </cell>
          <cell r="D1110">
            <v>68000</v>
          </cell>
          <cell r="E1110">
            <v>7585</v>
          </cell>
          <cell r="F1110">
            <v>73</v>
          </cell>
          <cell r="G1110">
            <v>5</v>
          </cell>
        </row>
        <row r="1111">
          <cell r="A1111">
            <v>11062</v>
          </cell>
          <cell r="B1111" t="str">
            <v>Charlinvest Limited</v>
          </cell>
          <cell r="C1111" t="str">
            <v>CY</v>
          </cell>
          <cell r="D1111">
            <v>64000</v>
          </cell>
          <cell r="E1111">
            <v>7586</v>
          </cell>
          <cell r="F1111">
            <v>72</v>
          </cell>
          <cell r="G1111">
            <v>4</v>
          </cell>
        </row>
        <row r="1112">
          <cell r="A1112">
            <v>11063</v>
          </cell>
          <cell r="B1112" t="str">
            <v>Chateau Zbiroh s.r.o.</v>
          </cell>
          <cell r="C1112" t="str">
            <v>CZ</v>
          </cell>
          <cell r="D1112">
            <v>55000</v>
          </cell>
          <cell r="E1112">
            <v>7587</v>
          </cell>
          <cell r="F1112">
            <v>73</v>
          </cell>
          <cell r="G1112">
            <v>5</v>
          </cell>
        </row>
        <row r="1113">
          <cell r="A1113">
            <v>11064</v>
          </cell>
          <cell r="B1113" t="str">
            <v>INTERHOTEL VORONĚŽ s.r.o.</v>
          </cell>
          <cell r="C1113" t="str">
            <v>CZ</v>
          </cell>
          <cell r="D1113">
            <v>68000</v>
          </cell>
          <cell r="E1113">
            <v>7588</v>
          </cell>
          <cell r="F1113">
            <v>73</v>
          </cell>
          <cell r="G1113">
            <v>5</v>
          </cell>
        </row>
        <row r="1114">
          <cell r="A1114">
            <v>11065</v>
          </cell>
          <cell r="B1114" t="str">
            <v>Team-Trade s.r.o.</v>
          </cell>
          <cell r="C1114" t="str">
            <v>CZ</v>
          </cell>
          <cell r="D1114">
            <v>46000</v>
          </cell>
          <cell r="E1114">
            <v>6557</v>
          </cell>
          <cell r="F1114">
            <v>73</v>
          </cell>
          <cell r="G1114">
            <v>5</v>
          </cell>
        </row>
        <row r="1115">
          <cell r="A1115">
            <v>11066</v>
          </cell>
          <cell r="B1115" t="str">
            <v>GLEN HYDRO CHESTHILL LIMITED</v>
          </cell>
          <cell r="C1115" t="str">
            <v>GB</v>
          </cell>
          <cell r="D1115">
            <v>35000</v>
          </cell>
          <cell r="E1115">
            <v>7522</v>
          </cell>
          <cell r="F1115">
            <v>73</v>
          </cell>
          <cell r="G1115">
            <v>5</v>
          </cell>
        </row>
        <row r="1116">
          <cell r="A1116">
            <v>11067</v>
          </cell>
          <cell r="B1116" t="str">
            <v>GLEN HYDRO FASSFERN LIMITED</v>
          </cell>
          <cell r="C1116" t="str">
            <v>GB</v>
          </cell>
          <cell r="D1116">
            <v>68000</v>
          </cell>
          <cell r="E1116">
            <v>7522</v>
          </cell>
          <cell r="F1116">
            <v>73</v>
          </cell>
          <cell r="G1116">
            <v>5</v>
          </cell>
        </row>
        <row r="1117">
          <cell r="A1117">
            <v>11068</v>
          </cell>
          <cell r="B1117" t="str">
            <v>Total Capital S.A.</v>
          </cell>
          <cell r="C1117" t="str">
            <v>FR</v>
          </cell>
          <cell r="D1117">
            <v>64000</v>
          </cell>
          <cell r="E1117">
            <v>7589</v>
          </cell>
          <cell r="F1117">
            <v>60</v>
          </cell>
          <cell r="G1117">
            <v>3</v>
          </cell>
        </row>
        <row r="1118">
          <cell r="A1118">
            <v>11069</v>
          </cell>
          <cell r="B1118" t="str">
            <v>Eurasia Capital S.A.</v>
          </cell>
          <cell r="C1118" t="str">
            <v>LU</v>
          </cell>
          <cell r="D1118">
            <v>64000</v>
          </cell>
          <cell r="E1118">
            <v>7486</v>
          </cell>
          <cell r="F1118">
            <v>72</v>
          </cell>
          <cell r="G1118">
            <v>4</v>
          </cell>
        </row>
        <row r="1119">
          <cell r="A1119">
            <v>11070</v>
          </cell>
          <cell r="B1119" t="str">
            <v>ThyssenKrupp AG</v>
          </cell>
          <cell r="C1119" t="str">
            <v>DE</v>
          </cell>
          <cell r="D1119">
            <v>24000</v>
          </cell>
          <cell r="E1119">
            <v>7590</v>
          </cell>
          <cell r="F1119">
            <v>73</v>
          </cell>
          <cell r="G1119">
            <v>5</v>
          </cell>
        </row>
        <row r="1120">
          <cell r="A1120">
            <v>11071</v>
          </cell>
          <cell r="B1120" t="str">
            <v>Coöperatieve Rabobank U.A.</v>
          </cell>
          <cell r="C1120" t="str">
            <v>NL</v>
          </cell>
          <cell r="D1120">
            <v>64000</v>
          </cell>
          <cell r="E1120">
            <v>7591</v>
          </cell>
          <cell r="F1120">
            <v>60</v>
          </cell>
          <cell r="G1120">
            <v>3</v>
          </cell>
        </row>
        <row r="1121">
          <cell r="A1121">
            <v>11072</v>
          </cell>
          <cell r="B1121" t="str">
            <v>Bank of Nova Scotia (Scotiabank)</v>
          </cell>
          <cell r="C1121" t="str">
            <v>CA</v>
          </cell>
          <cell r="D1121">
            <v>64000</v>
          </cell>
          <cell r="E1121">
            <v>7592</v>
          </cell>
          <cell r="F1121">
            <v>60</v>
          </cell>
          <cell r="G1121">
            <v>3</v>
          </cell>
        </row>
        <row r="1122">
          <cell r="A1122">
            <v>11073</v>
          </cell>
          <cell r="B1122" t="str">
            <v>Deutsche Pfandbriefbank AG</v>
          </cell>
          <cell r="C1122" t="str">
            <v>DE</v>
          </cell>
          <cell r="D1122">
            <v>64000</v>
          </cell>
          <cell r="E1122">
            <v>7593</v>
          </cell>
          <cell r="F1122">
            <v>60</v>
          </cell>
          <cell r="G1122">
            <v>3</v>
          </cell>
        </row>
        <row r="1123">
          <cell r="A1123">
            <v>11074</v>
          </cell>
          <cell r="B1123" t="str">
            <v>GE Capital European Funding</v>
          </cell>
          <cell r="C1123" t="str">
            <v>IE</v>
          </cell>
          <cell r="D1123">
            <v>64000</v>
          </cell>
          <cell r="E1123">
            <v>5011</v>
          </cell>
          <cell r="F1123">
            <v>60</v>
          </cell>
          <cell r="G1123">
            <v>3</v>
          </cell>
        </row>
        <row r="1124">
          <cell r="A1124">
            <v>11075</v>
          </cell>
          <cell r="B1124" t="str">
            <v>Telecom Italia Capital S.A.</v>
          </cell>
          <cell r="C1124" t="str">
            <v>LU</v>
          </cell>
          <cell r="D1124">
            <v>64000</v>
          </cell>
          <cell r="E1124">
            <v>7594</v>
          </cell>
          <cell r="F1124">
            <v>60</v>
          </cell>
          <cell r="G1124">
            <v>3</v>
          </cell>
        </row>
        <row r="1125">
          <cell r="A1125">
            <v>11076</v>
          </cell>
          <cell r="B1125" t="str">
            <v>Glencore Finance (Canada) Limited</v>
          </cell>
          <cell r="C1125" t="str">
            <v>CA</v>
          </cell>
          <cell r="D1125">
            <v>64000</v>
          </cell>
          <cell r="E1125">
            <v>7595</v>
          </cell>
          <cell r="F1125">
            <v>60</v>
          </cell>
          <cell r="G1125">
            <v>3</v>
          </cell>
        </row>
        <row r="1126">
          <cell r="A1126">
            <v>11077</v>
          </cell>
          <cell r="B1126" t="str">
            <v>Bank VTB, JSC</v>
          </cell>
          <cell r="C1126" t="str">
            <v>RU</v>
          </cell>
          <cell r="D1126">
            <v>64000</v>
          </cell>
          <cell r="E1126">
            <v>5451</v>
          </cell>
          <cell r="F1126">
            <v>72</v>
          </cell>
          <cell r="G1126">
            <v>4</v>
          </cell>
        </row>
        <row r="1127">
          <cell r="A1127">
            <v>11078</v>
          </cell>
          <cell r="B1127" t="str">
            <v>MOL Group Finance S.A.</v>
          </cell>
          <cell r="C1127" t="str">
            <v>LU</v>
          </cell>
          <cell r="D1127">
            <v>64000</v>
          </cell>
          <cell r="E1127">
            <v>5250</v>
          </cell>
          <cell r="F1127">
            <v>60</v>
          </cell>
          <cell r="G1127">
            <v>3</v>
          </cell>
        </row>
        <row r="1128">
          <cell r="A1128">
            <v>11079</v>
          </cell>
          <cell r="B1128" t="str">
            <v>VTB Eurasia Limited</v>
          </cell>
          <cell r="C1128" t="str">
            <v>IE</v>
          </cell>
          <cell r="D1128">
            <v>64000</v>
          </cell>
          <cell r="E1128">
            <v>5451</v>
          </cell>
          <cell r="F1128">
            <v>60</v>
          </cell>
          <cell r="G1128">
            <v>3</v>
          </cell>
        </row>
        <row r="1129">
          <cell r="A1129">
            <v>11080</v>
          </cell>
          <cell r="B1129" t="str">
            <v>MEINL AIRPORTS INTERNATIONAL</v>
          </cell>
          <cell r="C1129" t="str">
            <v>JE</v>
          </cell>
          <cell r="D1129">
            <v>47000</v>
          </cell>
          <cell r="E1129">
            <v>5575</v>
          </cell>
          <cell r="F1129">
            <v>73</v>
          </cell>
          <cell r="G1129">
            <v>5</v>
          </cell>
        </row>
        <row r="1130">
          <cell r="A1130">
            <v>11081</v>
          </cell>
          <cell r="B1130" t="str">
            <v>Vanguard Group, Inc.</v>
          </cell>
          <cell r="C1130" t="str">
            <v>US</v>
          </cell>
          <cell r="D1130">
            <v>64000</v>
          </cell>
          <cell r="E1130">
            <v>7596</v>
          </cell>
          <cell r="F1130">
            <v>72</v>
          </cell>
          <cell r="G1130">
            <v>4</v>
          </cell>
        </row>
        <row r="1131">
          <cell r="A1131">
            <v>11082</v>
          </cell>
          <cell r="B1131" t="str">
            <v>State Street Global Advisors</v>
          </cell>
          <cell r="C1131" t="str">
            <v>US</v>
          </cell>
          <cell r="D1131">
            <v>64000</v>
          </cell>
          <cell r="E1131">
            <v>5032</v>
          </cell>
          <cell r="F1131">
            <v>72</v>
          </cell>
          <cell r="G1131">
            <v>4</v>
          </cell>
        </row>
        <row r="1132">
          <cell r="A1132">
            <v>11083</v>
          </cell>
          <cell r="B1132" t="str">
            <v>Neocity 6, s.r.o.</v>
          </cell>
          <cell r="C1132" t="str">
            <v>CZ</v>
          </cell>
          <cell r="D1132">
            <v>41000</v>
          </cell>
          <cell r="E1132">
            <v>7597</v>
          </cell>
          <cell r="F1132">
            <v>73</v>
          </cell>
          <cell r="G1132">
            <v>5</v>
          </cell>
        </row>
        <row r="1133">
          <cell r="A1133">
            <v>11084</v>
          </cell>
          <cell r="B1133" t="str">
            <v>Dexto Invest s.r.o.</v>
          </cell>
          <cell r="C1133" t="str">
            <v>CZ</v>
          </cell>
          <cell r="D1133">
            <v>68000</v>
          </cell>
          <cell r="E1133">
            <v>7598</v>
          </cell>
          <cell r="F1133">
            <v>73</v>
          </cell>
          <cell r="G1133">
            <v>5</v>
          </cell>
        </row>
        <row r="1134">
          <cell r="A1134">
            <v>11085</v>
          </cell>
          <cell r="B1134" t="str">
            <v>BUGAMAX s.r.o.</v>
          </cell>
          <cell r="C1134" t="str">
            <v>CZ</v>
          </cell>
          <cell r="D1134">
            <v>41000</v>
          </cell>
          <cell r="E1134">
            <v>7598</v>
          </cell>
          <cell r="F1134">
            <v>73</v>
          </cell>
          <cell r="G1134">
            <v>5</v>
          </cell>
        </row>
        <row r="1135">
          <cell r="A1135">
            <v>11086</v>
          </cell>
          <cell r="B1135" t="str">
            <v>CEE BS HOLDING LTD</v>
          </cell>
          <cell r="C1135" t="str">
            <v>GB</v>
          </cell>
          <cell r="D1135">
            <v>46000</v>
          </cell>
          <cell r="E1135">
            <v>7600</v>
          </cell>
          <cell r="F1135">
            <v>73</v>
          </cell>
          <cell r="G1135">
            <v>5</v>
          </cell>
        </row>
        <row r="1136">
          <cell r="A1136">
            <v>11087</v>
          </cell>
          <cell r="B1136" t="str">
            <v>ROSH a.s.</v>
          </cell>
          <cell r="C1136" t="str">
            <v>CZ</v>
          </cell>
          <cell r="D1136">
            <v>68000</v>
          </cell>
          <cell r="E1136">
            <v>7601</v>
          </cell>
          <cell r="F1136">
            <v>73</v>
          </cell>
          <cell r="G1136">
            <v>5</v>
          </cell>
        </row>
        <row r="1137">
          <cell r="A1137">
            <v>11088</v>
          </cell>
          <cell r="B1137" t="str">
            <v>Credit Suisse</v>
          </cell>
          <cell r="C1137" t="str">
            <v>VN</v>
          </cell>
          <cell r="D1137">
            <v>64000</v>
          </cell>
          <cell r="E1137">
            <v>6079</v>
          </cell>
          <cell r="F1137">
            <v>72</v>
          </cell>
          <cell r="G1137">
            <v>4</v>
          </cell>
        </row>
        <row r="1138">
          <cell r="A1138">
            <v>11089</v>
          </cell>
          <cell r="B1138" t="str">
            <v>Deutsche Bank</v>
          </cell>
          <cell r="C1138" t="str">
            <v>IN</v>
          </cell>
          <cell r="D1138">
            <v>64000</v>
          </cell>
          <cell r="E1138">
            <v>5008</v>
          </cell>
          <cell r="F1138">
            <v>60</v>
          </cell>
          <cell r="G1138">
            <v>3</v>
          </cell>
        </row>
        <row r="1139">
          <cell r="A1139">
            <v>11090</v>
          </cell>
          <cell r="B1139" t="str">
            <v>IFMR Capital</v>
          </cell>
          <cell r="C1139" t="str">
            <v>IN</v>
          </cell>
          <cell r="D1139">
            <v>64000</v>
          </cell>
          <cell r="E1139">
            <v>7603</v>
          </cell>
          <cell r="F1139">
            <v>60</v>
          </cell>
          <cell r="G1139">
            <v>3</v>
          </cell>
        </row>
        <row r="1140">
          <cell r="A1140">
            <v>11091</v>
          </cell>
          <cell r="B1140" t="str">
            <v>Promstoykomplect, LLC</v>
          </cell>
          <cell r="C1140" t="str">
            <v>BY</v>
          </cell>
          <cell r="D1140">
            <v>47000</v>
          </cell>
          <cell r="E1140">
            <v>5203</v>
          </cell>
          <cell r="F1140">
            <v>73</v>
          </cell>
          <cell r="G1140">
            <v>5</v>
          </cell>
        </row>
        <row r="1141">
          <cell r="A1141">
            <v>11092</v>
          </cell>
          <cell r="B1141" t="str">
            <v>Divali group</v>
          </cell>
          <cell r="C1141" t="str">
            <v>BY</v>
          </cell>
          <cell r="D1141">
            <v>49000</v>
          </cell>
          <cell r="E1141">
            <v>5348</v>
          </cell>
          <cell r="F1141">
            <v>73</v>
          </cell>
          <cell r="G1141">
            <v>5</v>
          </cell>
        </row>
        <row r="1142">
          <cell r="A1142">
            <v>11093</v>
          </cell>
          <cell r="B1142" t="str">
            <v>Republican Tourist and Sports Union (RTSU)</v>
          </cell>
          <cell r="C1142" t="str">
            <v>BY</v>
          </cell>
          <cell r="D1142">
            <v>93000</v>
          </cell>
          <cell r="E1142">
            <v>5857</v>
          </cell>
          <cell r="F1142">
            <v>73</v>
          </cell>
          <cell r="G1142">
            <v>5</v>
          </cell>
        </row>
        <row r="1143">
          <cell r="A1143">
            <v>11094</v>
          </cell>
          <cell r="B1143" t="str">
            <v>BPC AG</v>
          </cell>
          <cell r="C1143" t="str">
            <v>CH</v>
          </cell>
          <cell r="D1143">
            <v>62000</v>
          </cell>
          <cell r="E1143">
            <v>7568</v>
          </cell>
          <cell r="F1143">
            <v>73</v>
          </cell>
          <cell r="G1143">
            <v>5</v>
          </cell>
        </row>
        <row r="1144">
          <cell r="A1144">
            <v>11095</v>
          </cell>
          <cell r="B1144" t="str">
            <v>Pluhař Radek</v>
          </cell>
          <cell r="C1144" t="str">
            <v>CZ</v>
          </cell>
          <cell r="D1144">
            <v>74000</v>
          </cell>
          <cell r="E1144">
            <v>7605</v>
          </cell>
          <cell r="F1144">
            <v>73</v>
          </cell>
          <cell r="G1144">
            <v>5</v>
          </cell>
        </row>
        <row r="1145">
          <cell r="A1145">
            <v>11096</v>
          </cell>
          <cell r="B1145" t="str">
            <v>Cheung Kong Property Development Limited</v>
          </cell>
          <cell r="C1145" t="str">
            <v>HK</v>
          </cell>
          <cell r="D1145">
            <v>68000</v>
          </cell>
          <cell r="E1145">
            <v>7092</v>
          </cell>
          <cell r="F1145">
            <v>73</v>
          </cell>
          <cell r="G1145">
            <v>5</v>
          </cell>
        </row>
        <row r="1146">
          <cell r="A1146">
            <v>11097</v>
          </cell>
          <cell r="B1146" t="str">
            <v>PPF Gate a.s.</v>
          </cell>
          <cell r="C1146" t="str">
            <v>CZ</v>
          </cell>
          <cell r="D1146">
            <v>68000</v>
          </cell>
          <cell r="E1146">
            <v>7486</v>
          </cell>
          <cell r="F1146">
            <v>73</v>
          </cell>
          <cell r="G1146">
            <v>5</v>
          </cell>
        </row>
        <row r="1147">
          <cell r="A1147">
            <v>11098</v>
          </cell>
          <cell r="B1147" t="str">
            <v>TMF Hong Kong Limited</v>
          </cell>
          <cell r="C1147" t="str">
            <v>HK</v>
          </cell>
          <cell r="D1147">
            <v>69000</v>
          </cell>
          <cell r="E1147">
            <v>5984</v>
          </cell>
          <cell r="F1147">
            <v>73</v>
          </cell>
          <cell r="G1147">
            <v>5</v>
          </cell>
        </row>
        <row r="1148">
          <cell r="A1148">
            <v>11099</v>
          </cell>
          <cell r="B1148" t="str">
            <v>PPF Co1 B.V.</v>
          </cell>
          <cell r="C1148" t="str">
            <v>NL</v>
          </cell>
          <cell r="D1148">
            <v>64000</v>
          </cell>
          <cell r="E1148">
            <v>7486</v>
          </cell>
          <cell r="F1148">
            <v>72</v>
          </cell>
          <cell r="G1148">
            <v>4</v>
          </cell>
        </row>
        <row r="1149">
          <cell r="A1149">
            <v>11100</v>
          </cell>
          <cell r="B1149" t="str">
            <v>PPF Co2 B.V.</v>
          </cell>
          <cell r="C1149" t="str">
            <v>NL</v>
          </cell>
          <cell r="D1149">
            <v>66000</v>
          </cell>
          <cell r="E1149">
            <v>7486</v>
          </cell>
          <cell r="F1149">
            <v>72</v>
          </cell>
          <cell r="G1149">
            <v>4</v>
          </cell>
        </row>
        <row r="1150">
          <cell r="A1150">
            <v>11101</v>
          </cell>
          <cell r="B1150" t="str">
            <v>Generali PPF Holding B.V.</v>
          </cell>
          <cell r="C1150" t="str">
            <v>NL</v>
          </cell>
          <cell r="D1150">
            <v>64000</v>
          </cell>
          <cell r="E1150">
            <v>5311</v>
          </cell>
          <cell r="F1150">
            <v>72</v>
          </cell>
          <cell r="G1150">
            <v>4</v>
          </cell>
        </row>
        <row r="1151">
          <cell r="A1151">
            <v>11102</v>
          </cell>
          <cell r="B1151" t="str">
            <v>HC Fin1 B.V.</v>
          </cell>
          <cell r="C1151" t="str">
            <v>NL</v>
          </cell>
          <cell r="D1151">
            <v>66000</v>
          </cell>
          <cell r="E1151">
            <v>7397</v>
          </cell>
          <cell r="F1151">
            <v>72</v>
          </cell>
          <cell r="G1151">
            <v>4</v>
          </cell>
        </row>
        <row r="1152">
          <cell r="A1152">
            <v>11103</v>
          </cell>
          <cell r="B1152" t="str">
            <v>PPF Real Estate Holding B.V.</v>
          </cell>
          <cell r="C1152" t="str">
            <v>NL</v>
          </cell>
          <cell r="D1152">
            <v>68000</v>
          </cell>
          <cell r="E1152">
            <v>7486</v>
          </cell>
          <cell r="F1152">
            <v>73</v>
          </cell>
          <cell r="G1152">
            <v>5</v>
          </cell>
        </row>
        <row r="1153">
          <cell r="A1153">
            <v>11104</v>
          </cell>
          <cell r="B1153" t="str">
            <v>HC Fin3 N.V.</v>
          </cell>
          <cell r="C1153" t="str">
            <v>NL</v>
          </cell>
          <cell r="D1153">
            <v>66000</v>
          </cell>
          <cell r="E1153">
            <v>7246</v>
          </cell>
          <cell r="F1153">
            <v>72</v>
          </cell>
          <cell r="G1153">
            <v>4</v>
          </cell>
        </row>
        <row r="1154">
          <cell r="A1154">
            <v>11105</v>
          </cell>
          <cell r="B1154" t="str">
            <v>HC Philippines Holdings B.V.</v>
          </cell>
          <cell r="C1154" t="str">
            <v>NL</v>
          </cell>
          <cell r="D1154">
            <v>64000</v>
          </cell>
          <cell r="E1154">
            <v>5241</v>
          </cell>
          <cell r="F1154">
            <v>72</v>
          </cell>
          <cell r="G1154">
            <v>4</v>
          </cell>
        </row>
        <row r="1155">
          <cell r="A1155">
            <v>11106</v>
          </cell>
          <cell r="B1155" t="str">
            <v>Russia Finance Corporation B.V. v likvidaci</v>
          </cell>
          <cell r="C1155" t="str">
            <v>NL</v>
          </cell>
          <cell r="D1155">
            <v>64000</v>
          </cell>
          <cell r="E1155">
            <v>7486</v>
          </cell>
          <cell r="F1155">
            <v>72</v>
          </cell>
          <cell r="G1155">
            <v>4</v>
          </cell>
        </row>
        <row r="1156">
          <cell r="A1156">
            <v>11107</v>
          </cell>
          <cell r="B1156" t="str">
            <v>Home Credit Guarantee (Jiangsu) Co., Ltd (CN)</v>
          </cell>
          <cell r="C1156" t="str">
            <v>CN</v>
          </cell>
          <cell r="D1156">
            <v>70000</v>
          </cell>
          <cell r="E1156">
            <v>6396</v>
          </cell>
          <cell r="F1156">
            <v>73</v>
          </cell>
          <cell r="G1156">
            <v>5</v>
          </cell>
        </row>
        <row r="1157">
          <cell r="A1157">
            <v>11108</v>
          </cell>
          <cell r="B1157" t="str">
            <v>Home Credit Guarantee (Zhejiang) Co., Ltd (CN)</v>
          </cell>
          <cell r="C1157" t="str">
            <v>CN</v>
          </cell>
          <cell r="D1157">
            <v>70000</v>
          </cell>
          <cell r="E1157">
            <v>6397</v>
          </cell>
          <cell r="F1157">
            <v>73</v>
          </cell>
          <cell r="G1157">
            <v>5</v>
          </cell>
        </row>
        <row r="1158">
          <cell r="A1158">
            <v>11109</v>
          </cell>
          <cell r="B1158" t="str">
            <v>Sichuan Home Credit Number Three Consulting Co., Ltd.</v>
          </cell>
          <cell r="C1158" t="str">
            <v>CN</v>
          </cell>
          <cell r="D1158">
            <v>66000</v>
          </cell>
          <cell r="E1158">
            <v>5241</v>
          </cell>
          <cell r="F1158">
            <v>72</v>
          </cell>
          <cell r="G1158">
            <v>4</v>
          </cell>
        </row>
        <row r="1159">
          <cell r="A1159">
            <v>11110</v>
          </cell>
          <cell r="B1159" t="str">
            <v>Home Credit Guarantee (Chongqing) Co., Ltd (CN)</v>
          </cell>
          <cell r="C1159" t="str">
            <v>CN</v>
          </cell>
          <cell r="D1159">
            <v>70000</v>
          </cell>
          <cell r="E1159">
            <v>6398</v>
          </cell>
          <cell r="F1159">
            <v>73</v>
          </cell>
          <cell r="G1159">
            <v>5</v>
          </cell>
        </row>
        <row r="1160">
          <cell r="A1160">
            <v>11111</v>
          </cell>
          <cell r="B1160" t="str">
            <v>Home Credit Guarantee (Liaoning) Co., Ltd (CN)</v>
          </cell>
          <cell r="C1160" t="str">
            <v>CN</v>
          </cell>
          <cell r="D1160">
            <v>70000</v>
          </cell>
          <cell r="E1160">
            <v>7399</v>
          </cell>
          <cell r="F1160">
            <v>73</v>
          </cell>
          <cell r="G1160">
            <v>5</v>
          </cell>
        </row>
        <row r="1161">
          <cell r="A1161">
            <v>11112</v>
          </cell>
          <cell r="B1161" t="str">
            <v>Tesco Stores SR a.s.</v>
          </cell>
          <cell r="C1161" t="str">
            <v>SK</v>
          </cell>
          <cell r="D1161">
            <v>47000</v>
          </cell>
          <cell r="E1161">
            <v>5062</v>
          </cell>
          <cell r="F1161">
            <v>73</v>
          </cell>
          <cell r="G1161">
            <v>5</v>
          </cell>
        </row>
        <row r="1162">
          <cell r="A1162">
            <v>11113</v>
          </cell>
          <cell r="B1162" t="str">
            <v>Tatra billing, a. s.</v>
          </cell>
          <cell r="C1162" t="str">
            <v>SK</v>
          </cell>
          <cell r="D1162">
            <v>47000</v>
          </cell>
          <cell r="E1162">
            <v>5912</v>
          </cell>
          <cell r="F1162">
            <v>73</v>
          </cell>
          <cell r="G1162">
            <v>5</v>
          </cell>
        </row>
        <row r="1163">
          <cell r="A1163">
            <v>11114</v>
          </cell>
          <cell r="B1163" t="str">
            <v>Crystal Call, a.s.</v>
          </cell>
          <cell r="C1163" t="str">
            <v>SK</v>
          </cell>
          <cell r="D1163">
            <v>82000</v>
          </cell>
          <cell r="E1163">
            <v>5955</v>
          </cell>
          <cell r="F1163">
            <v>73</v>
          </cell>
          <cell r="G1163">
            <v>5</v>
          </cell>
        </row>
        <row r="1164">
          <cell r="A1164">
            <v>11115</v>
          </cell>
          <cell r="B1164" t="str">
            <v>Bank of America Corporation</v>
          </cell>
          <cell r="C1164" t="str">
            <v>US</v>
          </cell>
          <cell r="D1164">
            <v>64000</v>
          </cell>
          <cell r="E1164">
            <v>5590</v>
          </cell>
          <cell r="F1164">
            <v>60</v>
          </cell>
          <cell r="G1164">
            <v>3</v>
          </cell>
        </row>
        <row r="1165">
          <cell r="A1165">
            <v>11116</v>
          </cell>
          <cell r="B1165" t="str">
            <v>IMPROMAT-COMPUTER s.r.o.</v>
          </cell>
          <cell r="C1165" t="str">
            <v>SK</v>
          </cell>
          <cell r="D1165">
            <v>62000</v>
          </cell>
          <cell r="E1165">
            <v>6963</v>
          </cell>
          <cell r="F1165">
            <v>73</v>
          </cell>
          <cell r="G1165">
            <v>5</v>
          </cell>
        </row>
        <row r="1166">
          <cell r="A1166">
            <v>11117</v>
          </cell>
          <cell r="B1166" t="str">
            <v>Allen &amp; Overy Bratislava, s.r.o.</v>
          </cell>
          <cell r="C1166" t="str">
            <v>SK</v>
          </cell>
          <cell r="D1166">
            <v>69000</v>
          </cell>
          <cell r="E1166">
            <v>6028</v>
          </cell>
          <cell r="F1166">
            <v>73</v>
          </cell>
          <cell r="G1166">
            <v>5</v>
          </cell>
        </row>
        <row r="1167">
          <cell r="A1167">
            <v>11118</v>
          </cell>
          <cell r="B1167" t="str">
            <v>PVF Invest, s.r.o.</v>
          </cell>
          <cell r="C1167" t="str">
            <v>CZ</v>
          </cell>
          <cell r="D1167">
            <v>74000</v>
          </cell>
          <cell r="E1167">
            <v>5243</v>
          </cell>
          <cell r="F1167">
            <v>73</v>
          </cell>
          <cell r="G1167">
            <v>5</v>
          </cell>
        </row>
        <row r="1168">
          <cell r="A1168">
            <v>11119</v>
          </cell>
          <cell r="B1168" t="str">
            <v>Агропродукт, ТОВ</v>
          </cell>
          <cell r="C1168" t="str">
            <v>UA</v>
          </cell>
          <cell r="D1168">
            <v>1000</v>
          </cell>
          <cell r="E1168">
            <v>5592</v>
          </cell>
          <cell r="F1168">
            <v>73</v>
          </cell>
          <cell r="G1168">
            <v>5</v>
          </cell>
        </row>
        <row r="1169">
          <cell r="A1169">
            <v>11120</v>
          </cell>
          <cell r="B1169" t="str">
            <v>Пласт, ТОВ</v>
          </cell>
          <cell r="C1169" t="str">
            <v>UA</v>
          </cell>
          <cell r="D1169">
            <v>46000</v>
          </cell>
          <cell r="E1169">
            <v>5593</v>
          </cell>
          <cell r="F1169">
            <v>73</v>
          </cell>
          <cell r="G1169">
            <v>5</v>
          </cell>
        </row>
        <row r="1170">
          <cell r="A1170">
            <v>11121</v>
          </cell>
          <cell r="B1170" t="str">
            <v>Домосвіт, ТОВ</v>
          </cell>
          <cell r="C1170" t="str">
            <v>UA</v>
          </cell>
          <cell r="D1170">
            <v>46000</v>
          </cell>
          <cell r="E1170">
            <v>5594</v>
          </cell>
          <cell r="F1170">
            <v>73</v>
          </cell>
          <cell r="G1170">
            <v>5</v>
          </cell>
        </row>
        <row r="1171">
          <cell r="A1171">
            <v>11122</v>
          </cell>
          <cell r="B1171" t="str">
            <v>Městská část Praha 1</v>
          </cell>
          <cell r="C1171" t="str">
            <v>CZ</v>
          </cell>
          <cell r="D1171">
            <v>84000</v>
          </cell>
          <cell r="E1171">
            <v>5020</v>
          </cell>
          <cell r="F1171">
            <v>20</v>
          </cell>
          <cell r="G1171">
            <v>2</v>
          </cell>
        </row>
        <row r="1172">
          <cell r="A1172">
            <v>11123</v>
          </cell>
          <cell r="B1172" t="str">
            <v>Agentura NKL s.r.o.</v>
          </cell>
          <cell r="C1172" t="str">
            <v>CZ</v>
          </cell>
          <cell r="D1172">
            <v>68000</v>
          </cell>
          <cell r="E1172">
            <v>5819</v>
          </cell>
          <cell r="F1172">
            <v>73</v>
          </cell>
          <cell r="G1172">
            <v>5</v>
          </cell>
        </row>
        <row r="1173">
          <cell r="A1173">
            <v>11124</v>
          </cell>
          <cell r="B1173" t="str">
            <v xml:space="preserve">Стандарт-Оіл, ТОВ </v>
          </cell>
          <cell r="C1173" t="str">
            <v>UA</v>
          </cell>
          <cell r="D1173">
            <v>47000</v>
          </cell>
          <cell r="E1173">
            <v>5596</v>
          </cell>
          <cell r="F1173">
            <v>73</v>
          </cell>
          <cell r="G1173">
            <v>5</v>
          </cell>
        </row>
        <row r="1174">
          <cell r="A1174">
            <v>11125</v>
          </cell>
          <cell r="B1174" t="str">
            <v>Auto Diskont s.r.o.</v>
          </cell>
          <cell r="C1174" t="str">
            <v>SK</v>
          </cell>
          <cell r="D1174">
            <v>45000</v>
          </cell>
          <cell r="E1174">
            <v>7332</v>
          </cell>
          <cell r="F1174">
            <v>73</v>
          </cell>
          <cell r="G1174">
            <v>5</v>
          </cell>
        </row>
        <row r="1175">
          <cell r="A1175">
            <v>11126</v>
          </cell>
          <cell r="B1175" t="str">
            <v>Ліф-Актів, ПП</v>
          </cell>
          <cell r="C1175" t="str">
            <v>UA</v>
          </cell>
          <cell r="D1175">
            <v>46000</v>
          </cell>
          <cell r="E1175">
            <v>5599</v>
          </cell>
          <cell r="F1175">
            <v>73</v>
          </cell>
          <cell r="G1175">
            <v>5</v>
          </cell>
        </row>
        <row r="1176">
          <cell r="A1176">
            <v>11127</v>
          </cell>
          <cell r="B1176" t="str">
            <v>PT. Electronic Solution Indonesia</v>
          </cell>
          <cell r="C1176" t="str">
            <v>ID</v>
          </cell>
          <cell r="D1176">
            <v>47000</v>
          </cell>
          <cell r="E1176">
            <v>7693</v>
          </cell>
          <cell r="F1176">
            <v>73</v>
          </cell>
          <cell r="G1176">
            <v>5</v>
          </cell>
        </row>
        <row r="1177">
          <cell r="A1177">
            <v>11128</v>
          </cell>
          <cell r="B1177" t="str">
            <v>Mitra Pinasthika Mustika Auto PT</v>
          </cell>
          <cell r="C1177" t="str">
            <v>ID</v>
          </cell>
          <cell r="D1177">
            <v>45000</v>
          </cell>
          <cell r="E1177">
            <v>7606</v>
          </cell>
          <cell r="F1177">
            <v>73</v>
          </cell>
          <cell r="G1177">
            <v>5</v>
          </cell>
        </row>
        <row r="1178">
          <cell r="A1178">
            <v>11129</v>
          </cell>
          <cell r="B1178" t="str">
            <v>Суродіна Віра Григорівна</v>
          </cell>
          <cell r="C1178" t="str">
            <v>UA</v>
          </cell>
          <cell r="D1178">
            <v>98000</v>
          </cell>
          <cell r="E1178">
            <v>0</v>
          </cell>
          <cell r="F1178">
            <v>80</v>
          </cell>
          <cell r="G1178">
            <v>6</v>
          </cell>
        </row>
        <row r="1179">
          <cell r="A1179">
            <v>11130</v>
          </cell>
          <cell r="B1179" t="str">
            <v>Surodina Vira G.</v>
          </cell>
          <cell r="C1179" t="str">
            <v>UA</v>
          </cell>
          <cell r="D1179">
            <v>98000</v>
          </cell>
          <cell r="E1179">
            <v>0</v>
          </cell>
          <cell r="F1179">
            <v>80</v>
          </cell>
          <cell r="G1179">
            <v>6</v>
          </cell>
        </row>
        <row r="1180">
          <cell r="A1180">
            <v>11131</v>
          </cell>
          <cell r="B1180" t="str">
            <v>Moroz Alexander Vikrorovich</v>
          </cell>
          <cell r="C1180" t="str">
            <v>UA</v>
          </cell>
          <cell r="D1180">
            <v>98000</v>
          </cell>
          <cell r="E1180">
            <v>0</v>
          </cell>
          <cell r="F1180">
            <v>80</v>
          </cell>
          <cell r="G1180">
            <v>6</v>
          </cell>
        </row>
        <row r="1181">
          <cell r="A1181">
            <v>11132</v>
          </cell>
          <cell r="B1181" t="str">
            <v>Herasymenko Denis S.</v>
          </cell>
          <cell r="C1181" t="str">
            <v>UA</v>
          </cell>
          <cell r="D1181">
            <v>98000</v>
          </cell>
          <cell r="E1181">
            <v>0</v>
          </cell>
          <cell r="F1181">
            <v>80</v>
          </cell>
          <cell r="G1181">
            <v>6</v>
          </cell>
        </row>
        <row r="1182">
          <cell r="A1182">
            <v>11133</v>
          </cell>
          <cell r="B1182" t="str">
            <v>Spinov Vladislav Michajlovich</v>
          </cell>
          <cell r="C1182" t="str">
            <v>UA</v>
          </cell>
          <cell r="D1182">
            <v>98000</v>
          </cell>
          <cell r="E1182">
            <v>0</v>
          </cell>
          <cell r="F1182">
            <v>80</v>
          </cell>
          <cell r="G1182">
            <v>6</v>
          </cell>
        </row>
        <row r="1183">
          <cell r="A1183">
            <v>11134</v>
          </cell>
          <cell r="B1183" t="str">
            <v>Polishchuk Anatoliy Aleksandrovich</v>
          </cell>
          <cell r="C1183" t="str">
            <v>UA</v>
          </cell>
          <cell r="D1183">
            <v>98000</v>
          </cell>
          <cell r="E1183">
            <v>0</v>
          </cell>
          <cell r="F1183">
            <v>80</v>
          </cell>
          <cell r="G1183">
            <v>6</v>
          </cell>
        </row>
        <row r="1184">
          <cell r="A1184">
            <v>11135</v>
          </cell>
          <cell r="B1184" t="str">
            <v>Shield On Service PT</v>
          </cell>
          <cell r="C1184" t="str">
            <v>ID</v>
          </cell>
          <cell r="D1184">
            <v>96000</v>
          </cell>
          <cell r="E1184">
            <v>7607</v>
          </cell>
          <cell r="F1184">
            <v>73</v>
          </cell>
          <cell r="G1184">
            <v>5</v>
          </cell>
        </row>
        <row r="1185">
          <cell r="A1185">
            <v>11136</v>
          </cell>
          <cell r="B1185" t="str">
            <v>SF Consulting</v>
          </cell>
          <cell r="C1185" t="str">
            <v>ID</v>
          </cell>
          <cell r="D1185">
            <v>70000</v>
          </cell>
          <cell r="E1185">
            <v>7608</v>
          </cell>
          <cell r="F1185">
            <v>73</v>
          </cell>
          <cell r="G1185">
            <v>5</v>
          </cell>
        </row>
        <row r="1186">
          <cell r="A1186">
            <v>11137</v>
          </cell>
          <cell r="B1186" t="str">
            <v>Vojenská zdravotní pojišťovna</v>
          </cell>
          <cell r="C1186" t="str">
            <v>CZ</v>
          </cell>
          <cell r="D1186">
            <v>65000</v>
          </cell>
          <cell r="E1186">
            <v>5603</v>
          </cell>
          <cell r="F1186">
            <v>71</v>
          </cell>
          <cell r="G1186">
            <v>4</v>
          </cell>
        </row>
        <row r="1187">
          <cell r="A1187">
            <v>11138</v>
          </cell>
          <cell r="B1187" t="str">
            <v>KPMG Indonesia</v>
          </cell>
          <cell r="C1187" t="str">
            <v>ID</v>
          </cell>
          <cell r="D1187">
            <v>70000</v>
          </cell>
          <cell r="E1187">
            <v>5335</v>
          </cell>
          <cell r="F1187">
            <v>73</v>
          </cell>
          <cell r="G1187">
            <v>5</v>
          </cell>
        </row>
        <row r="1188">
          <cell r="A1188">
            <v>11139</v>
          </cell>
          <cell r="B1188" t="str">
            <v>Miroslav Výboh</v>
          </cell>
          <cell r="C1188" t="str">
            <v>MC</v>
          </cell>
          <cell r="D1188">
            <v>98000</v>
          </cell>
          <cell r="E1188">
            <v>0</v>
          </cell>
          <cell r="F1188">
            <v>80</v>
          </cell>
          <cell r="G1188">
            <v>6</v>
          </cell>
        </row>
        <row r="1189">
          <cell r="A1189">
            <v>11140</v>
          </cell>
          <cell r="B1189" t="str">
            <v>Santé s.r.o.</v>
          </cell>
          <cell r="C1189" t="str">
            <v>CZ</v>
          </cell>
          <cell r="D1189">
            <v>86000</v>
          </cell>
          <cell r="E1189">
            <v>6284</v>
          </cell>
          <cell r="F1189">
            <v>73</v>
          </cell>
          <cell r="G1189">
            <v>5</v>
          </cell>
        </row>
        <row r="1190">
          <cell r="A1190">
            <v>11141</v>
          </cell>
          <cell r="B1190" t="str">
            <v>SAS Institute s.r.o.</v>
          </cell>
          <cell r="C1190" t="str">
            <v>CZ</v>
          </cell>
          <cell r="D1190">
            <v>62000</v>
          </cell>
          <cell r="E1190">
            <v>5076</v>
          </cell>
          <cell r="F1190">
            <v>73</v>
          </cell>
          <cell r="G1190">
            <v>5</v>
          </cell>
        </row>
        <row r="1191">
          <cell r="A1191">
            <v>11142</v>
          </cell>
          <cell r="B1191" t="str">
            <v>Sberbank of Russia, OJSC</v>
          </cell>
          <cell r="C1191" t="str">
            <v>RU</v>
          </cell>
          <cell r="D1191">
            <v>66000</v>
          </cell>
          <cell r="E1191">
            <v>5607</v>
          </cell>
          <cell r="F1191">
            <v>72</v>
          </cell>
          <cell r="G1191">
            <v>4</v>
          </cell>
        </row>
        <row r="1192">
          <cell r="A1192">
            <v>11143</v>
          </cell>
          <cell r="B1192" t="str">
            <v>Transneft</v>
          </cell>
          <cell r="C1192" t="str">
            <v>RU</v>
          </cell>
          <cell r="D1192">
            <v>11000</v>
          </cell>
          <cell r="E1192">
            <v>5608</v>
          </cell>
          <cell r="F1192">
            <v>73</v>
          </cell>
          <cell r="G1192">
            <v>5</v>
          </cell>
        </row>
        <row r="1193">
          <cell r="A1193">
            <v>11144</v>
          </cell>
          <cell r="B1193" t="str">
            <v>Takari Kokoh Sejahtera PT</v>
          </cell>
          <cell r="C1193" t="str">
            <v>ID</v>
          </cell>
          <cell r="D1193">
            <v>77000</v>
          </cell>
          <cell r="E1193">
            <v>5850</v>
          </cell>
          <cell r="F1193">
            <v>73</v>
          </cell>
          <cell r="G1193">
            <v>5</v>
          </cell>
        </row>
        <row r="1194">
          <cell r="A1194">
            <v>11145</v>
          </cell>
          <cell r="B1194" t="str">
            <v>Guangdong Home Credit Number Two Information Consulting Co., Ltd.</v>
          </cell>
          <cell r="C1194" t="str">
            <v>CN</v>
          </cell>
          <cell r="D1194">
            <v>66000</v>
          </cell>
          <cell r="E1194">
            <v>5241</v>
          </cell>
          <cell r="F1194">
            <v>72</v>
          </cell>
          <cell r="G1194">
            <v>4</v>
          </cell>
        </row>
        <row r="1195">
          <cell r="A1195">
            <v>11146</v>
          </cell>
          <cell r="B1195" t="str">
            <v>Opelika s.r.o.</v>
          </cell>
          <cell r="C1195" t="str">
            <v>CZ</v>
          </cell>
          <cell r="D1195">
            <v>68000</v>
          </cell>
          <cell r="E1195">
            <v>5611</v>
          </cell>
          <cell r="F1195">
            <v>73</v>
          </cell>
          <cell r="G1195">
            <v>5</v>
          </cell>
        </row>
        <row r="1196">
          <cell r="A1196">
            <v>11147</v>
          </cell>
          <cell r="B1196" t="str">
            <v>VAL REAL a.s.</v>
          </cell>
          <cell r="C1196" t="str">
            <v>CZ</v>
          </cell>
          <cell r="D1196">
            <v>46000</v>
          </cell>
          <cell r="E1196">
            <v>5612</v>
          </cell>
          <cell r="F1196">
            <v>73</v>
          </cell>
          <cell r="G1196">
            <v>5</v>
          </cell>
        </row>
        <row r="1197">
          <cell r="A1197">
            <v>11148</v>
          </cell>
          <cell r="B1197" t="str">
            <v>SIGN graphics, s.r.o.</v>
          </cell>
          <cell r="C1197" t="str">
            <v>CZ</v>
          </cell>
          <cell r="D1197">
            <v>58000</v>
          </cell>
          <cell r="E1197">
            <v>5613</v>
          </cell>
          <cell r="F1197">
            <v>73</v>
          </cell>
          <cell r="G1197">
            <v>5</v>
          </cell>
        </row>
        <row r="1198">
          <cell r="A1198">
            <v>11149</v>
          </cell>
          <cell r="B1198" t="str">
            <v>Magnit</v>
          </cell>
          <cell r="C1198" t="str">
            <v>RU</v>
          </cell>
          <cell r="D1198">
            <v>46000</v>
          </cell>
          <cell r="E1198">
            <v>5614</v>
          </cell>
          <cell r="F1198">
            <v>73</v>
          </cell>
          <cell r="G1198">
            <v>5</v>
          </cell>
        </row>
        <row r="1199">
          <cell r="A1199">
            <v>11150</v>
          </cell>
          <cell r="B1199" t="str">
            <v>Banca Comerciala Romana S.A. (BCR; the Romanian Commercial Bank)</v>
          </cell>
          <cell r="C1199" t="str">
            <v>RO</v>
          </cell>
          <cell r="D1199">
            <v>64000</v>
          </cell>
          <cell r="E1199">
            <v>5009</v>
          </cell>
          <cell r="F1199">
            <v>60</v>
          </cell>
          <cell r="G1199">
            <v>3</v>
          </cell>
        </row>
        <row r="1200">
          <cell r="A1200">
            <v>11151</v>
          </cell>
          <cell r="B1200" t="str">
            <v>UniCredit Bank Czech Republic and Slovakia, a.s., pobočka zahraničnej banky</v>
          </cell>
          <cell r="C1200" t="str">
            <v>SK</v>
          </cell>
          <cell r="D1200">
            <v>64000</v>
          </cell>
          <cell r="E1200">
            <v>5022</v>
          </cell>
          <cell r="F1200">
            <v>60</v>
          </cell>
          <cell r="G1200">
            <v>3</v>
          </cell>
        </row>
        <row r="1201">
          <cell r="A1201">
            <v>11152</v>
          </cell>
          <cell r="B1201" t="str">
            <v>Vodafone Group Plc.</v>
          </cell>
          <cell r="C1201" t="str">
            <v>GB</v>
          </cell>
          <cell r="D1201">
            <v>61000</v>
          </cell>
          <cell r="E1201">
            <v>5616</v>
          </cell>
          <cell r="F1201">
            <v>73</v>
          </cell>
          <cell r="G1201">
            <v>5</v>
          </cell>
        </row>
        <row r="1202">
          <cell r="A1202">
            <v>11153</v>
          </cell>
          <cell r="B1202" t="str">
            <v>SL Trio PT</v>
          </cell>
          <cell r="C1202" t="str">
            <v>ID</v>
          </cell>
          <cell r="D1202">
            <v>61000</v>
          </cell>
          <cell r="E1202">
            <v>7609</v>
          </cell>
          <cell r="F1202">
            <v>73</v>
          </cell>
          <cell r="G1202">
            <v>5</v>
          </cell>
        </row>
        <row r="1203">
          <cell r="A1203">
            <v>11154</v>
          </cell>
          <cell r="B1203" t="str">
            <v>Sirius Financial Group LTD</v>
          </cell>
          <cell r="C1203" t="str">
            <v>ID</v>
          </cell>
          <cell r="D1203">
            <v>66000</v>
          </cell>
          <cell r="E1203">
            <v>5273</v>
          </cell>
          <cell r="F1203">
            <v>72</v>
          </cell>
          <cell r="G1203">
            <v>4</v>
          </cell>
        </row>
        <row r="1204">
          <cell r="A1204">
            <v>11155</v>
          </cell>
          <cell r="B1204" t="str">
            <v>Berca Hardayaperkasa, PT</v>
          </cell>
          <cell r="C1204" t="str">
            <v>ID</v>
          </cell>
          <cell r="D1204">
            <v>47000</v>
          </cell>
          <cell r="E1204">
            <v>7611</v>
          </cell>
          <cell r="F1204">
            <v>73</v>
          </cell>
          <cell r="G1204">
            <v>5</v>
          </cell>
        </row>
        <row r="1205">
          <cell r="A1205">
            <v>11156</v>
          </cell>
          <cell r="B1205" t="str">
            <v>Telkomsel PT</v>
          </cell>
          <cell r="C1205" t="str">
            <v>ID</v>
          </cell>
          <cell r="D1205">
            <v>61000</v>
          </cell>
          <cell r="E1205">
            <v>7612</v>
          </cell>
          <cell r="F1205">
            <v>73</v>
          </cell>
          <cell r="G1205">
            <v>5</v>
          </cell>
        </row>
        <row r="1206">
          <cell r="A1206">
            <v>11157</v>
          </cell>
          <cell r="B1206" t="str">
            <v>DOMOSS Technika, a.s.</v>
          </cell>
          <cell r="C1206" t="str">
            <v>SK</v>
          </cell>
          <cell r="D1206">
            <v>47000</v>
          </cell>
          <cell r="E1206">
            <v>5620</v>
          </cell>
          <cell r="F1206">
            <v>73</v>
          </cell>
          <cell r="G1206">
            <v>5</v>
          </cell>
        </row>
        <row r="1207">
          <cell r="A1207">
            <v>11158</v>
          </cell>
          <cell r="B1207" t="str">
            <v>JaMa, s.r.o.</v>
          </cell>
          <cell r="C1207" t="str">
            <v>SK</v>
          </cell>
          <cell r="D1207">
            <v>47000</v>
          </cell>
          <cell r="E1207">
            <v>5621</v>
          </cell>
          <cell r="F1207">
            <v>73</v>
          </cell>
          <cell r="G1207">
            <v>5</v>
          </cell>
        </row>
        <row r="1208">
          <cell r="A1208">
            <v>11159</v>
          </cell>
          <cell r="B1208" t="str">
            <v>Noah trust</v>
          </cell>
          <cell r="C1208" t="str">
            <v>CN</v>
          </cell>
          <cell r="D1208">
            <v>64000</v>
          </cell>
          <cell r="E1208">
            <v>6187</v>
          </cell>
          <cell r="F1208">
            <v>72</v>
          </cell>
          <cell r="G1208">
            <v>4</v>
          </cell>
        </row>
        <row r="1209">
          <cell r="A1209">
            <v>11160</v>
          </cell>
          <cell r="B1209" t="str">
            <v>ELEKTRO ZOLO, s.r.o.</v>
          </cell>
          <cell r="C1209" t="str">
            <v>SK</v>
          </cell>
          <cell r="D1209">
            <v>47000</v>
          </cell>
          <cell r="E1209">
            <v>5623</v>
          </cell>
          <cell r="F1209">
            <v>73</v>
          </cell>
          <cell r="G1209">
            <v>5</v>
          </cell>
        </row>
        <row r="1210">
          <cell r="A1210">
            <v>11161</v>
          </cell>
          <cell r="B1210" t="str">
            <v>MADOV, s.r.o.</v>
          </cell>
          <cell r="C1210" t="str">
            <v>SK</v>
          </cell>
          <cell r="D1210">
            <v>47000</v>
          </cell>
          <cell r="E1210">
            <v>5624</v>
          </cell>
          <cell r="F1210">
            <v>73</v>
          </cell>
          <cell r="G1210">
            <v>5</v>
          </cell>
        </row>
        <row r="1211">
          <cell r="A1211">
            <v>11162</v>
          </cell>
          <cell r="B1211" t="str">
            <v>WHIRLPOOL SLOVAKIA spol. s r.o.</v>
          </cell>
          <cell r="C1211" t="str">
            <v>SK</v>
          </cell>
          <cell r="D1211">
            <v>47000</v>
          </cell>
          <cell r="E1211">
            <v>5625</v>
          </cell>
          <cell r="F1211">
            <v>73</v>
          </cell>
          <cell r="G1211">
            <v>5</v>
          </cell>
        </row>
        <row r="1212">
          <cell r="A1212">
            <v>11163</v>
          </cell>
          <cell r="B1212" t="str">
            <v>HN Trust</v>
          </cell>
          <cell r="C1212" t="str">
            <v>CN</v>
          </cell>
          <cell r="D1212">
            <v>64000</v>
          </cell>
          <cell r="E1212">
            <v>6192</v>
          </cell>
          <cell r="F1212">
            <v>72</v>
          </cell>
          <cell r="G1212">
            <v>4</v>
          </cell>
        </row>
        <row r="1213">
          <cell r="A1213">
            <v>11164</v>
          </cell>
          <cell r="B1213" t="str">
            <v>The National Bank of the Republic of Kazakhstan</v>
          </cell>
          <cell r="C1213" t="str">
            <v>KZ</v>
          </cell>
          <cell r="D1213">
            <v>64000</v>
          </cell>
          <cell r="E1213">
            <v>7684</v>
          </cell>
          <cell r="F1213">
            <v>10</v>
          </cell>
          <cell r="G1213">
            <v>1</v>
          </cell>
        </row>
        <row r="1214">
          <cell r="A1214">
            <v>11165</v>
          </cell>
          <cell r="B1214" t="str">
            <v xml:space="preserve">CMB BR </v>
          </cell>
          <cell r="C1214" t="str">
            <v>CN</v>
          </cell>
          <cell r="D1214">
            <v>64000</v>
          </cell>
          <cell r="E1214">
            <v>5207</v>
          </cell>
          <cell r="F1214">
            <v>72</v>
          </cell>
          <cell r="G1214">
            <v>4</v>
          </cell>
        </row>
        <row r="1215">
          <cell r="A1215">
            <v>11166</v>
          </cell>
          <cell r="B1215" t="str">
            <v>TJ Trust</v>
          </cell>
          <cell r="C1215" t="str">
            <v>CN</v>
          </cell>
          <cell r="D1215">
            <v>64000</v>
          </cell>
          <cell r="E1215">
            <v>6199</v>
          </cell>
          <cell r="F1215">
            <v>72</v>
          </cell>
          <cell r="G1215">
            <v>4</v>
          </cell>
        </row>
        <row r="1216">
          <cell r="A1216">
            <v>11167</v>
          </cell>
          <cell r="B1216" t="str">
            <v>SAPF AO (Single Accumulative Pension  Fund)</v>
          </cell>
          <cell r="C1216" t="str">
            <v>KZ</v>
          </cell>
          <cell r="D1216">
            <v>65000</v>
          </cell>
          <cell r="E1216">
            <v>6391</v>
          </cell>
          <cell r="F1216">
            <v>72</v>
          </cell>
          <cell r="G1216">
            <v>4</v>
          </cell>
        </row>
        <row r="1217">
          <cell r="A1217">
            <v>11168</v>
          </cell>
          <cell r="B1217" t="str">
            <v>MICRO TECH LLP</v>
          </cell>
          <cell r="C1217" t="str">
            <v>KZ</v>
          </cell>
          <cell r="D1217">
            <v>62000</v>
          </cell>
          <cell r="E1217">
            <v>6682</v>
          </cell>
          <cell r="F1217">
            <v>73</v>
          </cell>
          <cell r="G1217">
            <v>5</v>
          </cell>
        </row>
        <row r="1218">
          <cell r="A1218">
            <v>11169</v>
          </cell>
          <cell r="B1218" t="str">
            <v>IT Expert Group LLP</v>
          </cell>
          <cell r="C1218" t="str">
            <v>KZ</v>
          </cell>
          <cell r="D1218">
            <v>61000</v>
          </cell>
          <cell r="E1218">
            <v>6866</v>
          </cell>
          <cell r="F1218">
            <v>73</v>
          </cell>
          <cell r="G1218">
            <v>5</v>
          </cell>
        </row>
        <row r="1219">
          <cell r="A1219">
            <v>11170</v>
          </cell>
          <cell r="B1219" t="str">
            <v>Crystal Call s.r.o.</v>
          </cell>
          <cell r="C1219" t="str">
            <v>CZ</v>
          </cell>
          <cell r="D1219">
            <v>82000</v>
          </cell>
          <cell r="E1219">
            <v>5955</v>
          </cell>
          <cell r="F1219">
            <v>73</v>
          </cell>
          <cell r="G1219">
            <v>5</v>
          </cell>
        </row>
        <row r="1220">
          <cell r="A1220">
            <v>11171</v>
          </cell>
          <cell r="B1220" t="str">
            <v>Comparex Kazakhstan, LLP</v>
          </cell>
          <cell r="C1220" t="str">
            <v>KZ</v>
          </cell>
          <cell r="D1220">
            <v>62000</v>
          </cell>
          <cell r="E1220">
            <v>6935</v>
          </cell>
          <cell r="F1220">
            <v>73</v>
          </cell>
          <cell r="G1220">
            <v>5</v>
          </cell>
        </row>
        <row r="1221">
          <cell r="A1221">
            <v>11172</v>
          </cell>
          <cell r="B1221" t="str">
            <v>H1.cz s.r.o.</v>
          </cell>
          <cell r="C1221" t="str">
            <v>CZ</v>
          </cell>
          <cell r="D1221">
            <v>62000</v>
          </cell>
          <cell r="E1221">
            <v>7041</v>
          </cell>
          <cell r="F1221">
            <v>73</v>
          </cell>
          <cell r="G1221">
            <v>5</v>
          </cell>
        </row>
        <row r="1222">
          <cell r="A1222">
            <v>11173</v>
          </cell>
          <cell r="B1222" t="str">
            <v>Comdata Czech a.s.</v>
          </cell>
          <cell r="C1222" t="str">
            <v>CZ</v>
          </cell>
          <cell r="D1222">
            <v>82000</v>
          </cell>
          <cell r="E1222">
            <v>7357</v>
          </cell>
          <cell r="F1222">
            <v>73</v>
          </cell>
          <cell r="G1222">
            <v>5</v>
          </cell>
        </row>
        <row r="1223">
          <cell r="A1223">
            <v>11174</v>
          </cell>
          <cell r="B1223" t="str">
            <v>HC Sparta Praha a.s.</v>
          </cell>
          <cell r="C1223" t="str">
            <v>CZ</v>
          </cell>
          <cell r="D1223">
            <v>93000</v>
          </cell>
          <cell r="E1223">
            <v>7372</v>
          </cell>
          <cell r="F1223">
            <v>73</v>
          </cell>
          <cell r="G1223">
            <v>5</v>
          </cell>
        </row>
        <row r="1224">
          <cell r="A1224">
            <v>11175</v>
          </cell>
          <cell r="B1224" t="str">
            <v>Tesco Stores ČR a.s.</v>
          </cell>
          <cell r="C1224" t="str">
            <v>CZ</v>
          </cell>
          <cell r="D1224">
            <v>47000</v>
          </cell>
          <cell r="E1224">
            <v>5062</v>
          </cell>
          <cell r="F1224">
            <v>73</v>
          </cell>
          <cell r="G1224">
            <v>5</v>
          </cell>
        </row>
        <row r="1225">
          <cell r="A1225">
            <v>11176</v>
          </cell>
          <cell r="B1225" t="str">
            <v>Usertech Digital s.r.o.</v>
          </cell>
          <cell r="C1225" t="str">
            <v>CZ</v>
          </cell>
          <cell r="D1225">
            <v>70000</v>
          </cell>
          <cell r="E1225">
            <v>7406</v>
          </cell>
          <cell r="F1225">
            <v>73</v>
          </cell>
          <cell r="G1225">
            <v>5</v>
          </cell>
        </row>
        <row r="1226">
          <cell r="A1226">
            <v>11177</v>
          </cell>
          <cell r="B1226" t="str">
            <v>UNITED ASSISTANCE, a.s.</v>
          </cell>
          <cell r="C1226" t="str">
            <v>CZ</v>
          </cell>
          <cell r="D1226">
            <v>74000</v>
          </cell>
          <cell r="E1226">
            <v>7445</v>
          </cell>
          <cell r="F1226">
            <v>73</v>
          </cell>
          <cell r="G1226">
            <v>5</v>
          </cell>
        </row>
        <row r="1227">
          <cell r="A1227">
            <v>11178</v>
          </cell>
          <cell r="B1227" t="str">
            <v>JSC AFK Sistema</v>
          </cell>
          <cell r="C1227" t="str">
            <v>RU</v>
          </cell>
          <cell r="D1227">
            <v>61000</v>
          </cell>
          <cell r="E1227">
            <v>7472</v>
          </cell>
          <cell r="F1227">
            <v>73</v>
          </cell>
          <cell r="G1227">
            <v>5</v>
          </cell>
        </row>
        <row r="1228">
          <cell r="A1228">
            <v>11179</v>
          </cell>
          <cell r="B1228" t="str">
            <v>Potekhin Michail Gennadevich</v>
          </cell>
          <cell r="C1228" t="str">
            <v>RU</v>
          </cell>
          <cell r="D1228">
            <v>98000</v>
          </cell>
          <cell r="E1228">
            <v>0</v>
          </cell>
          <cell r="F1228">
            <v>80</v>
          </cell>
          <cell r="G1228">
            <v>6</v>
          </cell>
        </row>
        <row r="1229">
          <cell r="A1229">
            <v>11180</v>
          </cell>
          <cell r="B1229" t="str">
            <v>ATFBANK JSC</v>
          </cell>
          <cell r="C1229" t="str">
            <v>KZ</v>
          </cell>
          <cell r="D1229">
            <v>64000</v>
          </cell>
          <cell r="E1229">
            <v>5631</v>
          </cell>
          <cell r="F1229">
            <v>72</v>
          </cell>
          <cell r="G1229">
            <v>4</v>
          </cell>
        </row>
        <row r="1230">
          <cell r="A1230">
            <v>11181</v>
          </cell>
          <cell r="B1230" t="str">
            <v>Tinkoff Insurance JSC</v>
          </cell>
          <cell r="C1230" t="str">
            <v>RU</v>
          </cell>
          <cell r="D1230">
            <v>65000</v>
          </cell>
          <cell r="E1230">
            <v>6924</v>
          </cell>
          <cell r="F1230">
            <v>60</v>
          </cell>
          <cell r="G1230">
            <v>3</v>
          </cell>
        </row>
        <row r="1231">
          <cell r="A1231">
            <v>11182</v>
          </cell>
          <cell r="B1231" t="str">
            <v>Conseq penzijní společnost, a.s.</v>
          </cell>
          <cell r="C1231" t="str">
            <v>CZ</v>
          </cell>
          <cell r="D1231">
            <v>65000</v>
          </cell>
          <cell r="E1231">
            <v>5246</v>
          </cell>
          <cell r="F1231">
            <v>71</v>
          </cell>
          <cell r="G1231">
            <v>4</v>
          </cell>
        </row>
        <row r="1232">
          <cell r="A1232">
            <v>11183</v>
          </cell>
          <cell r="B1232" t="str">
            <v>Městská část Praha 17</v>
          </cell>
          <cell r="C1232" t="str">
            <v>CZ</v>
          </cell>
          <cell r="D1232">
            <v>84000</v>
          </cell>
          <cell r="E1232">
            <v>5020</v>
          </cell>
          <cell r="F1232">
            <v>20</v>
          </cell>
          <cell r="G1232">
            <v>2</v>
          </cell>
        </row>
        <row r="1233">
          <cell r="A1233">
            <v>11184</v>
          </cell>
          <cell r="B1233" t="str">
            <v>Zlínský kraj</v>
          </cell>
          <cell r="C1233" t="str">
            <v>CZ</v>
          </cell>
          <cell r="D1233">
            <v>84000</v>
          </cell>
          <cell r="E1233">
            <v>5109</v>
          </cell>
          <cell r="F1233">
            <v>20</v>
          </cell>
          <cell r="G1233">
            <v>2</v>
          </cell>
        </row>
        <row r="1234">
          <cell r="A1234">
            <v>11185</v>
          </cell>
          <cell r="B1234" t="str">
            <v>Belagroprombank JSC</v>
          </cell>
          <cell r="C1234" t="str">
            <v>BY</v>
          </cell>
          <cell r="D1234">
            <v>64000</v>
          </cell>
          <cell r="E1234">
            <v>5636</v>
          </cell>
          <cell r="F1234">
            <v>72</v>
          </cell>
          <cell r="G1234">
            <v>4</v>
          </cell>
        </row>
        <row r="1235">
          <cell r="A1235">
            <v>11186</v>
          </cell>
          <cell r="B1235" t="str">
            <v>BYB OAO</v>
          </cell>
          <cell r="C1235" t="str">
            <v>BY</v>
          </cell>
          <cell r="D1235">
            <v>64000</v>
          </cell>
          <cell r="E1235">
            <v>5637</v>
          </cell>
          <cell r="F1235">
            <v>72</v>
          </cell>
          <cell r="G1235">
            <v>4</v>
          </cell>
        </row>
        <row r="1236">
          <cell r="A1236">
            <v>11187</v>
          </cell>
          <cell r="B1236" t="str">
            <v>MTB ZAO</v>
          </cell>
          <cell r="C1236" t="str">
            <v>BY</v>
          </cell>
          <cell r="D1236">
            <v>64000</v>
          </cell>
          <cell r="E1236">
            <v>5638</v>
          </cell>
          <cell r="F1236">
            <v>72</v>
          </cell>
          <cell r="G1236">
            <v>4</v>
          </cell>
        </row>
        <row r="1237">
          <cell r="A1237">
            <v>11188</v>
          </cell>
          <cell r="B1237" t="str">
            <v>PJSC "MOESK" (PJSC «Moscow United Electric Grid Company»)</v>
          </cell>
          <cell r="C1237" t="str">
            <v>RU</v>
          </cell>
          <cell r="D1237">
            <v>35000</v>
          </cell>
          <cell r="E1237">
            <v>5639</v>
          </cell>
          <cell r="F1237">
            <v>73</v>
          </cell>
          <cell r="G1237">
            <v>5</v>
          </cell>
        </row>
        <row r="1238">
          <cell r="A1238">
            <v>11189</v>
          </cell>
          <cell r="B1238" t="str">
            <v>Oblastní nemocnice Kolín, a.s., nemocnice Středočeského kraje</v>
          </cell>
          <cell r="C1238" t="str">
            <v>CZ</v>
          </cell>
          <cell r="D1238">
            <v>86000</v>
          </cell>
          <cell r="E1238">
            <v>5190</v>
          </cell>
          <cell r="F1238">
            <v>73</v>
          </cell>
          <cell r="G1238">
            <v>5</v>
          </cell>
        </row>
        <row r="1239">
          <cell r="A1239">
            <v>11190</v>
          </cell>
          <cell r="B1239" t="str">
            <v>Středočeský kraj</v>
          </cell>
          <cell r="C1239" t="str">
            <v>CZ</v>
          </cell>
          <cell r="D1239">
            <v>84000</v>
          </cell>
          <cell r="E1239">
            <v>5190</v>
          </cell>
          <cell r="F1239">
            <v>20</v>
          </cell>
          <cell r="G1239">
            <v>2</v>
          </cell>
        </row>
        <row r="1240">
          <cell r="A1240">
            <v>11191</v>
          </cell>
          <cell r="B1240" t="str">
            <v>Ústecký kraj</v>
          </cell>
          <cell r="C1240" t="str">
            <v>CZ</v>
          </cell>
          <cell r="D1240">
            <v>84000</v>
          </cell>
          <cell r="E1240">
            <v>6178</v>
          </cell>
          <cell r="F1240">
            <v>20</v>
          </cell>
          <cell r="G1240">
            <v>2</v>
          </cell>
        </row>
        <row r="1241">
          <cell r="A1241">
            <v>11192</v>
          </cell>
          <cell r="B1241" t="str">
            <v>TEGFRONA TRADING LIMITED</v>
          </cell>
          <cell r="C1241" t="str">
            <v>CY</v>
          </cell>
          <cell r="D1241">
            <v>70000</v>
          </cell>
          <cell r="E1241">
            <v>6561</v>
          </cell>
          <cell r="F1241">
            <v>60</v>
          </cell>
          <cell r="G1241">
            <v>3</v>
          </cell>
        </row>
        <row r="1242">
          <cell r="A1242">
            <v>11193</v>
          </cell>
          <cell r="B1242" t="str">
            <v>AK BARS Bank, OJSC</v>
          </cell>
          <cell r="C1242" t="str">
            <v>RU</v>
          </cell>
          <cell r="D1242">
            <v>64000</v>
          </cell>
          <cell r="E1242">
            <v>5644</v>
          </cell>
          <cell r="F1242">
            <v>72</v>
          </cell>
          <cell r="G1242">
            <v>4</v>
          </cell>
        </row>
        <row r="1243">
          <cell r="A1243">
            <v>11194</v>
          </cell>
          <cell r="B1243" t="str">
            <v>TransCreditBank, OJSC</v>
          </cell>
          <cell r="C1243" t="str">
            <v>RU</v>
          </cell>
          <cell r="D1243">
            <v>64000</v>
          </cell>
          <cell r="E1243">
            <v>5451</v>
          </cell>
          <cell r="F1243">
            <v>72</v>
          </cell>
          <cell r="G1243">
            <v>4</v>
          </cell>
        </row>
        <row r="1244">
          <cell r="A1244">
            <v>11195</v>
          </cell>
          <cell r="B1244" t="str">
            <v>Locko-Bank</v>
          </cell>
          <cell r="C1244" t="str">
            <v>RU</v>
          </cell>
          <cell r="D1244">
            <v>64000</v>
          </cell>
          <cell r="E1244">
            <v>5645</v>
          </cell>
          <cell r="F1244">
            <v>72</v>
          </cell>
          <cell r="G1244">
            <v>4</v>
          </cell>
        </row>
        <row r="1245">
          <cell r="A1245">
            <v>11196</v>
          </cell>
          <cell r="B1245" t="str">
            <v>Aldybergenov Serik Sagiyevich</v>
          </cell>
          <cell r="C1245" t="str">
            <v>KZ</v>
          </cell>
          <cell r="D1245">
            <v>98000</v>
          </cell>
          <cell r="E1245">
            <v>0</v>
          </cell>
          <cell r="F1245">
            <v>80</v>
          </cell>
          <cell r="G1245">
            <v>6</v>
          </cell>
        </row>
        <row r="1246">
          <cell r="A1246">
            <v>11197</v>
          </cell>
          <cell r="B1246" t="str">
            <v>Statutární město Hradec Králové</v>
          </cell>
          <cell r="C1246" t="str">
            <v>CZ</v>
          </cell>
          <cell r="D1246">
            <v>84000</v>
          </cell>
          <cell r="E1246">
            <v>5190</v>
          </cell>
          <cell r="F1246">
            <v>20</v>
          </cell>
          <cell r="G1246">
            <v>2</v>
          </cell>
        </row>
        <row r="1247">
          <cell r="A1247">
            <v>11198</v>
          </cell>
          <cell r="B1247" t="str">
            <v>BRIDGESTOWE HOLDING LIMITED</v>
          </cell>
          <cell r="C1247" t="str">
            <v>CY</v>
          </cell>
          <cell r="D1247">
            <v>64000</v>
          </cell>
          <cell r="E1247">
            <v>6727</v>
          </cell>
          <cell r="F1247">
            <v>60</v>
          </cell>
          <cell r="G1247">
            <v>3</v>
          </cell>
        </row>
        <row r="1248">
          <cell r="A1248">
            <v>11199</v>
          </cell>
          <cell r="B1248" t="str">
            <v>Ústav organické chemie a biochemie AV ČR, v.v.i.</v>
          </cell>
          <cell r="C1248" t="str">
            <v>CZ</v>
          </cell>
          <cell r="D1248">
            <v>72000</v>
          </cell>
          <cell r="E1248">
            <v>6630</v>
          </cell>
          <cell r="F1248">
            <v>73</v>
          </cell>
          <cell r="G1248">
            <v>5</v>
          </cell>
        </row>
        <row r="1249">
          <cell r="A1249">
            <v>11200</v>
          </cell>
          <cell r="B1249" t="str">
            <v xml:space="preserve">Beta-Technology OOO </v>
          </cell>
          <cell r="C1249" t="str">
            <v>RU</v>
          </cell>
          <cell r="D1249">
            <v>61000</v>
          </cell>
          <cell r="E1249">
            <v>5650</v>
          </cell>
          <cell r="F1249">
            <v>73</v>
          </cell>
          <cell r="G1249">
            <v>5</v>
          </cell>
        </row>
        <row r="1250">
          <cell r="A1250">
            <v>11201</v>
          </cell>
          <cell r="B1250" t="str">
            <v>Alekhin Andrey Evgenyevich</v>
          </cell>
          <cell r="C1250" t="str">
            <v>RU</v>
          </cell>
          <cell r="D1250">
            <v>98000</v>
          </cell>
          <cell r="E1250">
            <v>0</v>
          </cell>
          <cell r="F1250">
            <v>80</v>
          </cell>
          <cell r="G1250">
            <v>6</v>
          </cell>
        </row>
        <row r="1251">
          <cell r="A1251">
            <v>11202</v>
          </cell>
          <cell r="B1251" t="str">
            <v>Kondratenkov Aleksandr Vitalyevich</v>
          </cell>
          <cell r="C1251" t="str">
            <v>RU</v>
          </cell>
          <cell r="D1251">
            <v>98000</v>
          </cell>
          <cell r="E1251">
            <v>5652</v>
          </cell>
          <cell r="F1251">
            <v>80</v>
          </cell>
          <cell r="G1251">
            <v>6</v>
          </cell>
        </row>
        <row r="1252">
          <cell r="A1252">
            <v>11203</v>
          </cell>
          <cell r="B1252" t="str">
            <v>Moravskoslezský kraj</v>
          </cell>
          <cell r="C1252" t="str">
            <v>CZ</v>
          </cell>
          <cell r="D1252">
            <v>84000</v>
          </cell>
          <cell r="E1252">
            <v>6068</v>
          </cell>
          <cell r="F1252">
            <v>20</v>
          </cell>
          <cell r="G1252">
            <v>2</v>
          </cell>
        </row>
        <row r="1253">
          <cell r="A1253">
            <v>11204</v>
          </cell>
          <cell r="B1253" t="str">
            <v>Pigalitsyn Aleksey Anatolyevich</v>
          </cell>
          <cell r="C1253" t="str">
            <v>RU</v>
          </cell>
          <cell r="D1253">
            <v>98000</v>
          </cell>
          <cell r="E1253">
            <v>5654</v>
          </cell>
          <cell r="F1253">
            <v>80</v>
          </cell>
          <cell r="G1253">
            <v>6</v>
          </cell>
        </row>
        <row r="1254">
          <cell r="A1254">
            <v>11207</v>
          </cell>
          <cell r="B1254" t="str">
            <v>Sydykova Galina Nurumovna</v>
          </cell>
          <cell r="C1254" t="str">
            <v>KZ</v>
          </cell>
          <cell r="D1254">
            <v>98000</v>
          </cell>
          <cell r="E1254">
            <v>0</v>
          </cell>
          <cell r="F1254">
            <v>80</v>
          </cell>
          <cell r="G1254">
            <v>6</v>
          </cell>
        </row>
        <row r="1255">
          <cell r="A1255">
            <v>11208</v>
          </cell>
          <cell r="B1255" t="str">
            <v>Město Písek</v>
          </cell>
          <cell r="C1255" t="str">
            <v>CZ</v>
          </cell>
          <cell r="D1255">
            <v>84000</v>
          </cell>
          <cell r="E1255">
            <v>6545</v>
          </cell>
          <cell r="F1255">
            <v>20</v>
          </cell>
          <cell r="G1255">
            <v>2</v>
          </cell>
        </row>
        <row r="1256">
          <cell r="A1256">
            <v>11209</v>
          </cell>
          <cell r="B1256" t="str">
            <v>ROPID, Regionální organizátor pražské integrované dopravy</v>
          </cell>
          <cell r="C1256" t="str">
            <v>CZ</v>
          </cell>
          <cell r="D1256">
            <v>52000</v>
          </cell>
          <cell r="E1256">
            <v>5020</v>
          </cell>
          <cell r="F1256">
            <v>30</v>
          </cell>
          <cell r="G1256">
            <v>2</v>
          </cell>
        </row>
        <row r="1257">
          <cell r="A1257">
            <v>11210</v>
          </cell>
          <cell r="B1257" t="str">
            <v>Baker &amp; McKenzie</v>
          </cell>
          <cell r="C1257" t="str">
            <v>GB</v>
          </cell>
          <cell r="D1257">
            <v>66000</v>
          </cell>
          <cell r="E1257">
            <v>5660</v>
          </cell>
          <cell r="F1257">
            <v>72</v>
          </cell>
          <cell r="G1257">
            <v>4</v>
          </cell>
        </row>
        <row r="1258">
          <cell r="A1258">
            <v>11211</v>
          </cell>
          <cell r="B1258" t="str">
            <v>INDOVERSE (CZECH) COAL INVESTMENTS LIMITED</v>
          </cell>
          <cell r="C1258" t="str">
            <v>CY</v>
          </cell>
          <cell r="D1258">
            <v>70000</v>
          </cell>
          <cell r="E1258">
            <v>5997</v>
          </cell>
          <cell r="F1258">
            <v>60</v>
          </cell>
          <cell r="G1258">
            <v>3</v>
          </cell>
        </row>
        <row r="1259">
          <cell r="A1259">
            <v>11212</v>
          </cell>
          <cell r="B1259" t="str">
            <v>Rosneft Oil Company, JSC</v>
          </cell>
          <cell r="C1259" t="str">
            <v>RU</v>
          </cell>
          <cell r="D1259">
            <v>6000</v>
          </cell>
          <cell r="E1259">
            <v>5662</v>
          </cell>
          <cell r="F1259">
            <v>73</v>
          </cell>
          <cell r="G1259">
            <v>5</v>
          </cell>
        </row>
        <row r="1260">
          <cell r="A1260">
            <v>11213</v>
          </cell>
          <cell r="B1260" t="str">
            <v>OPAP INVESTMENT LIMITED</v>
          </cell>
          <cell r="C1260" t="str">
            <v>CY</v>
          </cell>
          <cell r="D1260">
            <v>92000</v>
          </cell>
          <cell r="E1260">
            <v>6733</v>
          </cell>
          <cell r="F1260">
            <v>60</v>
          </cell>
          <cell r="G1260">
            <v>3</v>
          </cell>
        </row>
        <row r="1261">
          <cell r="A1261">
            <v>11214</v>
          </cell>
          <cell r="B1261" t="str">
            <v>Pražská vodohospodářská společnost a.s.</v>
          </cell>
          <cell r="C1261" t="str">
            <v>CZ</v>
          </cell>
          <cell r="D1261">
            <v>71000</v>
          </cell>
          <cell r="E1261">
            <v>6661</v>
          </cell>
          <cell r="F1261">
            <v>73</v>
          </cell>
          <cell r="G1261">
            <v>5</v>
          </cell>
        </row>
        <row r="1262">
          <cell r="A1262">
            <v>11215</v>
          </cell>
          <cell r="B1262" t="str">
            <v>Akvarel LLC</v>
          </cell>
          <cell r="C1262" t="str">
            <v>RU</v>
          </cell>
          <cell r="D1262">
            <v>68000</v>
          </cell>
          <cell r="E1262">
            <v>5665</v>
          </cell>
          <cell r="F1262">
            <v>73</v>
          </cell>
          <cell r="G1262">
            <v>5</v>
          </cell>
        </row>
        <row r="1263">
          <cell r="A1263">
            <v>11216</v>
          </cell>
          <cell r="B1263" t="str">
            <v>Rosgosstrakh-Stolitsa LLC</v>
          </cell>
          <cell r="C1263" t="str">
            <v>RU</v>
          </cell>
          <cell r="D1263">
            <v>65000</v>
          </cell>
          <cell r="E1263">
            <v>5666</v>
          </cell>
          <cell r="F1263">
            <v>71</v>
          </cell>
          <cell r="G1263">
            <v>4</v>
          </cell>
        </row>
        <row r="1264">
          <cell r="A1264">
            <v>11217</v>
          </cell>
          <cell r="B1264" t="str">
            <v>Český rozhlas</v>
          </cell>
          <cell r="C1264" t="str">
            <v>CZ</v>
          </cell>
          <cell r="D1264">
            <v>60000</v>
          </cell>
          <cell r="E1264">
            <v>6672</v>
          </cell>
          <cell r="F1264">
            <v>73</v>
          </cell>
          <cell r="G1264">
            <v>5</v>
          </cell>
        </row>
        <row r="1265">
          <cell r="A1265">
            <v>11218</v>
          </cell>
          <cell r="B1265" t="str">
            <v xml:space="preserve">IDS Sheer OOO </v>
          </cell>
          <cell r="C1265" t="str">
            <v>RU</v>
          </cell>
          <cell r="D1265">
            <v>62000</v>
          </cell>
          <cell r="E1265">
            <v>5668</v>
          </cell>
          <cell r="F1265">
            <v>73</v>
          </cell>
          <cell r="G1265">
            <v>5</v>
          </cell>
        </row>
        <row r="1266">
          <cell r="A1266">
            <v>11219</v>
          </cell>
          <cell r="B1266" t="str">
            <v>Izdatelsky dom Impress OOO</v>
          </cell>
          <cell r="C1266" t="str">
            <v>RU</v>
          </cell>
          <cell r="D1266">
            <v>47000</v>
          </cell>
          <cell r="E1266">
            <v>5669</v>
          </cell>
          <cell r="F1266">
            <v>73</v>
          </cell>
          <cell r="G1266">
            <v>5</v>
          </cell>
        </row>
        <row r="1267">
          <cell r="A1267">
            <v>11220</v>
          </cell>
          <cell r="B1267" t="str">
            <v>Ermakov A.U.</v>
          </cell>
          <cell r="C1267" t="str">
            <v>RU</v>
          </cell>
          <cell r="D1267">
            <v>98000</v>
          </cell>
          <cell r="E1267">
            <v>0</v>
          </cell>
          <cell r="F1267">
            <v>80</v>
          </cell>
          <cell r="G1267">
            <v>6</v>
          </cell>
        </row>
        <row r="1268">
          <cell r="A1268">
            <v>11221</v>
          </cell>
          <cell r="B1268" t="str">
            <v>Městská knihovna v Praze</v>
          </cell>
          <cell r="C1268" t="str">
            <v>CZ</v>
          </cell>
          <cell r="D1268">
            <v>91000</v>
          </cell>
          <cell r="E1268">
            <v>5020</v>
          </cell>
          <cell r="F1268">
            <v>30</v>
          </cell>
          <cell r="G1268">
            <v>2</v>
          </cell>
        </row>
        <row r="1269">
          <cell r="A1269">
            <v>11222</v>
          </cell>
          <cell r="B1269" t="str">
            <v>AGROCHEM INVEST LIMITED</v>
          </cell>
          <cell r="C1269" t="str">
            <v>VG</v>
          </cell>
          <cell r="D1269">
            <v>46000</v>
          </cell>
          <cell r="E1269">
            <v>6735</v>
          </cell>
          <cell r="F1269">
            <v>60</v>
          </cell>
          <cell r="G1269">
            <v>3</v>
          </cell>
        </row>
        <row r="1270">
          <cell r="A1270">
            <v>11223</v>
          </cell>
          <cell r="B1270" t="str">
            <v>Česká televize</v>
          </cell>
          <cell r="C1270" t="str">
            <v>CZ</v>
          </cell>
          <cell r="D1270">
            <v>60000</v>
          </cell>
          <cell r="E1270">
            <v>6685</v>
          </cell>
          <cell r="F1270">
            <v>73</v>
          </cell>
          <cell r="G1270">
            <v>5</v>
          </cell>
        </row>
        <row r="1271">
          <cell r="A1271">
            <v>11224</v>
          </cell>
          <cell r="B1271" t="str">
            <v>Lyandres</v>
          </cell>
          <cell r="C1271" t="str">
            <v>RU</v>
          </cell>
          <cell r="D1271">
            <v>98000</v>
          </cell>
          <cell r="E1271">
            <v>0</v>
          </cell>
          <cell r="F1271">
            <v>80</v>
          </cell>
          <cell r="G1271">
            <v>6</v>
          </cell>
        </row>
        <row r="1272">
          <cell r="A1272">
            <v>11225</v>
          </cell>
          <cell r="B1272" t="str">
            <v>Městská část Praha 13</v>
          </cell>
          <cell r="C1272" t="str">
            <v>CZ</v>
          </cell>
          <cell r="D1272">
            <v>84000</v>
          </cell>
          <cell r="E1272">
            <v>5020</v>
          </cell>
          <cell r="F1272">
            <v>20</v>
          </cell>
          <cell r="G1272">
            <v>2</v>
          </cell>
        </row>
        <row r="1273">
          <cell r="A1273">
            <v>11226</v>
          </cell>
          <cell r="B1273" t="str">
            <v>Silin S.G.</v>
          </cell>
          <cell r="C1273" t="str">
            <v>RU</v>
          </cell>
          <cell r="D1273">
            <v>98000</v>
          </cell>
          <cell r="E1273">
            <v>0</v>
          </cell>
          <cell r="F1273">
            <v>80</v>
          </cell>
          <cell r="G1273">
            <v>6</v>
          </cell>
        </row>
        <row r="1274">
          <cell r="A1274">
            <v>11227</v>
          </cell>
          <cell r="B1274" t="str">
            <v>CHARL INVESTMENTS LIMITED</v>
          </cell>
          <cell r="C1274" t="str">
            <v>CY</v>
          </cell>
          <cell r="D1274">
            <v>82000</v>
          </cell>
          <cell r="E1274">
            <v>6672</v>
          </cell>
          <cell r="F1274">
            <v>60</v>
          </cell>
          <cell r="G1274">
            <v>3</v>
          </cell>
        </row>
        <row r="1275">
          <cell r="A1275">
            <v>11228</v>
          </cell>
          <cell r="B1275" t="str">
            <v>JSC Comstar - United telesystems</v>
          </cell>
          <cell r="C1275" t="str">
            <v>RU</v>
          </cell>
          <cell r="D1275">
            <v>61000</v>
          </cell>
          <cell r="E1275">
            <v>5677</v>
          </cell>
          <cell r="F1275">
            <v>73</v>
          </cell>
          <cell r="G1275">
            <v>5</v>
          </cell>
        </row>
        <row r="1276">
          <cell r="A1276">
            <v>11229</v>
          </cell>
          <cell r="B1276" t="str">
            <v xml:space="preserve">Duks OAO </v>
          </cell>
          <cell r="C1276" t="str">
            <v>RU</v>
          </cell>
          <cell r="D1276">
            <v>74000</v>
          </cell>
          <cell r="E1276">
            <v>5678</v>
          </cell>
          <cell r="F1276">
            <v>73</v>
          </cell>
          <cell r="G1276">
            <v>5</v>
          </cell>
        </row>
        <row r="1277">
          <cell r="A1277">
            <v>11230</v>
          </cell>
          <cell r="B1277" t="str">
            <v xml:space="preserve">Central Council for turizm OAO </v>
          </cell>
          <cell r="C1277" t="str">
            <v>RU</v>
          </cell>
          <cell r="D1277">
            <v>79000</v>
          </cell>
          <cell r="E1277">
            <v>5679</v>
          </cell>
          <cell r="F1277">
            <v>73</v>
          </cell>
          <cell r="G1277">
            <v>5</v>
          </cell>
        </row>
        <row r="1278">
          <cell r="A1278">
            <v>11231</v>
          </cell>
          <cell r="B1278" t="str">
            <v>Global Payments Europe</v>
          </cell>
          <cell r="C1278" t="str">
            <v>CZ</v>
          </cell>
          <cell r="D1278">
            <v>66000</v>
          </cell>
          <cell r="E1278">
            <v>5680</v>
          </cell>
          <cell r="F1278">
            <v>72</v>
          </cell>
          <cell r="G1278">
            <v>4</v>
          </cell>
        </row>
        <row r="1279">
          <cell r="A1279">
            <v>11281</v>
          </cell>
          <cell r="B1279" t="str">
            <v>Deutsch Haus Kasachstan Export LLP</v>
          </cell>
          <cell r="C1279" t="str">
            <v>KZ</v>
          </cell>
          <cell r="D1279">
            <v>41000</v>
          </cell>
          <cell r="E1279">
            <v>6560</v>
          </cell>
          <cell r="F1279">
            <v>73</v>
          </cell>
          <cell r="G1279">
            <v>5</v>
          </cell>
        </row>
        <row r="1280">
          <cell r="A1280">
            <v>11282</v>
          </cell>
          <cell r="B1280" t="str">
            <v>ARTA, spol.s r.o.</v>
          </cell>
          <cell r="C1280" t="str">
            <v>CZ</v>
          </cell>
          <cell r="D1280">
            <v>68000</v>
          </cell>
          <cell r="E1280">
            <v>5997</v>
          </cell>
          <cell r="F1280">
            <v>73</v>
          </cell>
          <cell r="G1280">
            <v>5</v>
          </cell>
        </row>
        <row r="1281">
          <cell r="A1281">
            <v>11283</v>
          </cell>
          <cell r="B1281" t="str">
            <v>Agger Air Limited</v>
          </cell>
          <cell r="C1281" t="str">
            <v>BM</v>
          </cell>
          <cell r="D1281">
            <v>69000</v>
          </cell>
          <cell r="E1281">
            <v>6754</v>
          </cell>
          <cell r="F1281">
            <v>73</v>
          </cell>
          <cell r="G1281">
            <v>5</v>
          </cell>
        </row>
        <row r="1282">
          <cell r="A1282">
            <v>11284</v>
          </cell>
          <cell r="B1282" t="str">
            <v>Správa pražských hřbitovů</v>
          </cell>
          <cell r="C1282" t="str">
            <v>CZ</v>
          </cell>
          <cell r="D1282">
            <v>96000</v>
          </cell>
          <cell r="E1282">
            <v>5020</v>
          </cell>
          <cell r="F1282">
            <v>30</v>
          </cell>
          <cell r="G1282">
            <v>2</v>
          </cell>
        </row>
        <row r="1283">
          <cell r="A1283">
            <v>11285</v>
          </cell>
          <cell r="B1283" t="str">
            <v>Homer Software House Limited</v>
          </cell>
          <cell r="C1283" t="str">
            <v>UA</v>
          </cell>
          <cell r="D1283">
            <v>62000</v>
          </cell>
          <cell r="E1283">
            <v>7486</v>
          </cell>
          <cell r="F1283">
            <v>73</v>
          </cell>
          <cell r="G1283">
            <v>5</v>
          </cell>
        </row>
        <row r="1284">
          <cell r="A1284">
            <v>11286</v>
          </cell>
          <cell r="B1284" t="str">
            <v>Donmera Limited</v>
          </cell>
          <cell r="C1284" t="str">
            <v>CY</v>
          </cell>
          <cell r="D1284">
            <v>66000</v>
          </cell>
          <cell r="E1284">
            <v>5037</v>
          </cell>
          <cell r="F1284">
            <v>72</v>
          </cell>
          <cell r="G1284">
            <v>4</v>
          </cell>
        </row>
        <row r="1285">
          <cell r="A1285">
            <v>11287</v>
          </cell>
          <cell r="B1285" t="str">
            <v>Grain Trading Limited</v>
          </cell>
          <cell r="C1285" t="str">
            <v>AE</v>
          </cell>
          <cell r="D1285">
            <v>46000</v>
          </cell>
          <cell r="E1285">
            <v>6767</v>
          </cell>
          <cell r="F1285">
            <v>73</v>
          </cell>
          <cell r="G1285">
            <v>5</v>
          </cell>
        </row>
        <row r="1286">
          <cell r="A1286">
            <v>11288</v>
          </cell>
          <cell r="B1286" t="str">
            <v>Vojenské lesy a statky ČR, s.p.</v>
          </cell>
          <cell r="C1286" t="str">
            <v>CZ</v>
          </cell>
          <cell r="D1286">
            <v>2000</v>
          </cell>
          <cell r="E1286">
            <v>6590</v>
          </cell>
          <cell r="F1286">
            <v>73</v>
          </cell>
          <cell r="G1286">
            <v>5</v>
          </cell>
        </row>
        <row r="1287">
          <cell r="A1287">
            <v>11289</v>
          </cell>
          <cell r="B1287" t="str">
            <v>Bank of Communications Co., Ltd.</v>
          </cell>
          <cell r="C1287" t="str">
            <v>CN</v>
          </cell>
          <cell r="D1287">
            <v>64000</v>
          </cell>
          <cell r="E1287">
            <v>5717</v>
          </cell>
          <cell r="F1287">
            <v>60</v>
          </cell>
          <cell r="G1287">
            <v>3</v>
          </cell>
        </row>
        <row r="1288">
          <cell r="A1288">
            <v>11290</v>
          </cell>
          <cell r="B1288" t="str">
            <v>Regionální rada regionu soudržnosti Střední Morava</v>
          </cell>
          <cell r="C1288" t="str">
            <v>CZ</v>
          </cell>
          <cell r="D1288">
            <v>84000</v>
          </cell>
          <cell r="E1288">
            <v>5109</v>
          </cell>
          <cell r="F1288">
            <v>30</v>
          </cell>
          <cell r="G1288">
            <v>2</v>
          </cell>
        </row>
        <row r="1289">
          <cell r="A1289">
            <v>11291</v>
          </cell>
          <cell r="B1289" t="str">
            <v>Halyk Bank of Kazakhstan, JSC</v>
          </cell>
          <cell r="C1289" t="str">
            <v>KZ</v>
          </cell>
          <cell r="D1289">
            <v>64000</v>
          </cell>
          <cell r="E1289">
            <v>5719</v>
          </cell>
          <cell r="F1289">
            <v>72</v>
          </cell>
          <cell r="G1289">
            <v>4</v>
          </cell>
        </row>
        <row r="1290">
          <cell r="A1290">
            <v>11292</v>
          </cell>
          <cell r="B1290" t="str">
            <v>Jihočeský kraj</v>
          </cell>
          <cell r="C1290" t="str">
            <v>CZ</v>
          </cell>
          <cell r="D1290">
            <v>84000</v>
          </cell>
          <cell r="E1290">
            <v>6545</v>
          </cell>
          <cell r="F1290">
            <v>20</v>
          </cell>
          <cell r="G1290">
            <v>2</v>
          </cell>
        </row>
        <row r="1291">
          <cell r="A1291">
            <v>11293</v>
          </cell>
          <cell r="B1291" t="str">
            <v>Бренд Бюро ООО</v>
          </cell>
          <cell r="C1291" t="str">
            <v>UA</v>
          </cell>
          <cell r="D1291">
            <v>74000</v>
          </cell>
          <cell r="E1291">
            <v>5721</v>
          </cell>
          <cell r="F1291">
            <v>73</v>
          </cell>
          <cell r="G1291">
            <v>5</v>
          </cell>
        </row>
        <row r="1292">
          <cell r="A1292">
            <v>11295</v>
          </cell>
          <cell r="B1292" t="str">
            <v>VQO Partners s.r.o.</v>
          </cell>
          <cell r="C1292" t="str">
            <v>CZ</v>
          </cell>
          <cell r="D1292">
            <v>68000</v>
          </cell>
          <cell r="E1292">
            <v>7691</v>
          </cell>
          <cell r="F1292">
            <v>73</v>
          </cell>
          <cell r="G1292">
            <v>5</v>
          </cell>
        </row>
        <row r="1293">
          <cell r="A1293">
            <v>11296</v>
          </cell>
          <cell r="B1293" t="str">
            <v>Povodí Moravy, s.p.</v>
          </cell>
          <cell r="C1293" t="str">
            <v>CZ</v>
          </cell>
          <cell r="D1293">
            <v>36000</v>
          </cell>
          <cell r="E1293">
            <v>6594</v>
          </cell>
          <cell r="F1293">
            <v>73</v>
          </cell>
          <cell r="G1293">
            <v>5</v>
          </cell>
        </row>
        <row r="1294">
          <cell r="A1294">
            <v>11297</v>
          </cell>
          <cell r="B1294" t="str">
            <v>Moravia Banka, a.s. v likvidaci</v>
          </cell>
          <cell r="C1294" t="str">
            <v>CZ</v>
          </cell>
          <cell r="D1294">
            <v>66000</v>
          </cell>
          <cell r="E1294">
            <v>6820</v>
          </cell>
          <cell r="F1294">
            <v>72</v>
          </cell>
          <cell r="G1294">
            <v>4</v>
          </cell>
        </row>
        <row r="1295">
          <cell r="A1295">
            <v>11298</v>
          </cell>
          <cell r="B1295" t="str">
            <v>Kraj Vysočina</v>
          </cell>
          <cell r="C1295" t="str">
            <v>CZ</v>
          </cell>
          <cell r="D1295">
            <v>84000</v>
          </cell>
          <cell r="E1295">
            <v>6680</v>
          </cell>
          <cell r="F1295">
            <v>20</v>
          </cell>
          <cell r="G1295">
            <v>2</v>
          </cell>
        </row>
        <row r="1296">
          <cell r="A1296">
            <v>11299</v>
          </cell>
          <cell r="B1296" t="str">
            <v>Lesy České republiky, s.p.</v>
          </cell>
          <cell r="C1296" t="str">
            <v>CZ</v>
          </cell>
          <cell r="D1296">
            <v>2000</v>
          </cell>
          <cell r="E1296">
            <v>6584</v>
          </cell>
          <cell r="F1296">
            <v>73</v>
          </cell>
          <cell r="G1296">
            <v>5</v>
          </cell>
        </row>
        <row r="1297">
          <cell r="A1297">
            <v>11300</v>
          </cell>
          <cell r="B1297" t="str">
            <v>Ametist D.C.A., spol.s.r.o.</v>
          </cell>
          <cell r="C1297" t="str">
            <v>SK</v>
          </cell>
          <cell r="D1297">
            <v>47000</v>
          </cell>
          <cell r="E1297">
            <v>5726</v>
          </cell>
          <cell r="F1297">
            <v>73</v>
          </cell>
          <cell r="G1297">
            <v>5</v>
          </cell>
        </row>
        <row r="1298">
          <cell r="A1298">
            <v>11301</v>
          </cell>
          <cell r="B1298" t="str">
            <v>ELEKTROWIN a.s.</v>
          </cell>
          <cell r="C1298" t="str">
            <v>CZ</v>
          </cell>
          <cell r="D1298">
            <v>38000</v>
          </cell>
          <cell r="E1298">
            <v>6824</v>
          </cell>
          <cell r="F1298">
            <v>73</v>
          </cell>
          <cell r="G1298">
            <v>5</v>
          </cell>
        </row>
        <row r="1299">
          <cell r="A1299">
            <v>11302</v>
          </cell>
          <cell r="B1299" t="str">
            <v>MADOV, spol.s.r.o.</v>
          </cell>
          <cell r="C1299" t="str">
            <v>SK</v>
          </cell>
          <cell r="D1299">
            <v>47000</v>
          </cell>
          <cell r="E1299">
            <v>5728</v>
          </cell>
          <cell r="F1299">
            <v>73</v>
          </cell>
          <cell r="G1299">
            <v>5</v>
          </cell>
        </row>
        <row r="1300">
          <cell r="A1300">
            <v>11303</v>
          </cell>
          <cell r="B1300" t="str">
            <v>Center for Engineering and Technology Transfer, JSC (CETT)</v>
          </cell>
          <cell r="C1300" t="str">
            <v>KZ</v>
          </cell>
          <cell r="D1300">
            <v>74000</v>
          </cell>
          <cell r="E1300">
            <v>6892</v>
          </cell>
          <cell r="F1300">
            <v>73</v>
          </cell>
          <cell r="G1300">
            <v>5</v>
          </cell>
        </row>
        <row r="1301">
          <cell r="A1301">
            <v>11304</v>
          </cell>
          <cell r="B1301" t="str">
            <v>ROTALINE LTD.</v>
          </cell>
          <cell r="C1301" t="str">
            <v>SC</v>
          </cell>
          <cell r="D1301">
            <v>82000</v>
          </cell>
          <cell r="E1301">
            <v>6886</v>
          </cell>
          <cell r="F1301">
            <v>73</v>
          </cell>
          <cell r="G1301">
            <v>5</v>
          </cell>
        </row>
        <row r="1302">
          <cell r="A1302">
            <v>11305</v>
          </cell>
          <cell r="B1302" t="str">
            <v>Tykač Ivana</v>
          </cell>
          <cell r="C1302" t="str">
            <v>CH</v>
          </cell>
          <cell r="D1302">
            <v>98000</v>
          </cell>
          <cell r="E1302">
            <v>5997</v>
          </cell>
          <cell r="F1302">
            <v>80</v>
          </cell>
          <cell r="G1302">
            <v>6</v>
          </cell>
        </row>
        <row r="1303">
          <cell r="A1303">
            <v>11306</v>
          </cell>
          <cell r="B1303" t="str">
            <v>Oborová zdravotní pojišťovna zaměstnanců bank, pojišťoven a stavebnictví</v>
          </cell>
          <cell r="C1303" t="str">
            <v>CZ</v>
          </cell>
          <cell r="D1303">
            <v>84000</v>
          </cell>
          <cell r="E1303">
            <v>5731</v>
          </cell>
          <cell r="F1303">
            <v>71</v>
          </cell>
          <cell r="G1303">
            <v>4</v>
          </cell>
        </row>
        <row r="1304">
          <cell r="A1304">
            <v>11307</v>
          </cell>
          <cell r="B1304" t="str">
            <v>Mimolimit s.r.o.</v>
          </cell>
          <cell r="C1304" t="str">
            <v>CZ</v>
          </cell>
          <cell r="D1304">
            <v>46000</v>
          </cell>
          <cell r="E1304">
            <v>5732</v>
          </cell>
          <cell r="F1304">
            <v>73</v>
          </cell>
          <cell r="G1304">
            <v>5</v>
          </cell>
        </row>
        <row r="1305">
          <cell r="A1305">
            <v>11308</v>
          </cell>
          <cell r="B1305" t="str">
            <v>VECTOR-Leasing, JSC</v>
          </cell>
          <cell r="C1305" t="str">
            <v>RU</v>
          </cell>
          <cell r="D1305">
            <v>64000</v>
          </cell>
          <cell r="E1305">
            <v>5733</v>
          </cell>
          <cell r="F1305">
            <v>72</v>
          </cell>
          <cell r="G1305">
            <v>4</v>
          </cell>
        </row>
        <row r="1306">
          <cell r="A1306">
            <v>11309</v>
          </cell>
          <cell r="B1306" t="str">
            <v>Real Garant</v>
          </cell>
          <cell r="C1306" t="str">
            <v>CZ</v>
          </cell>
          <cell r="D1306">
            <v>68000</v>
          </cell>
          <cell r="E1306">
            <v>5735</v>
          </cell>
          <cell r="F1306">
            <v>73</v>
          </cell>
          <cell r="G1306">
            <v>5</v>
          </cell>
        </row>
        <row r="1307">
          <cell r="A1307">
            <v>11310</v>
          </cell>
          <cell r="B1307" t="str">
            <v>WTF Entertainment</v>
          </cell>
          <cell r="C1307" t="str">
            <v>CZ</v>
          </cell>
          <cell r="D1307">
            <v>73000</v>
          </cell>
          <cell r="E1307">
            <v>5736</v>
          </cell>
          <cell r="F1307">
            <v>73</v>
          </cell>
          <cell r="G1307">
            <v>5</v>
          </cell>
        </row>
        <row r="1308">
          <cell r="A1308">
            <v>11311</v>
          </cell>
          <cell r="B1308" t="str">
            <v>United States of America</v>
          </cell>
          <cell r="C1308" t="str">
            <v>US</v>
          </cell>
          <cell r="D1308">
            <v>84000</v>
          </cell>
          <cell r="E1308">
            <v>5737</v>
          </cell>
          <cell r="F1308">
            <v>10</v>
          </cell>
          <cell r="G1308">
            <v>2</v>
          </cell>
        </row>
        <row r="1309">
          <cell r="A1309">
            <v>11312</v>
          </cell>
          <cell r="B1309" t="str">
            <v>Oriel Resources</v>
          </cell>
          <cell r="C1309" t="str">
            <v>GB</v>
          </cell>
          <cell r="D1309">
            <v>7000</v>
          </cell>
          <cell r="E1309">
            <v>5738</v>
          </cell>
          <cell r="F1309">
            <v>73</v>
          </cell>
          <cell r="G1309">
            <v>5</v>
          </cell>
        </row>
        <row r="1310">
          <cell r="A1310">
            <v>11313</v>
          </cell>
          <cell r="B1310" t="str">
            <v>Brněnská rozvojová společnost</v>
          </cell>
          <cell r="C1310" t="str">
            <v>CZ</v>
          </cell>
          <cell r="D1310">
            <v>68000</v>
          </cell>
          <cell r="E1310">
            <v>5739</v>
          </cell>
          <cell r="F1310">
            <v>73</v>
          </cell>
          <cell r="G1310">
            <v>5</v>
          </cell>
        </row>
        <row r="1311">
          <cell r="A1311">
            <v>11314</v>
          </cell>
          <cell r="B1311" t="str">
            <v>Setuza</v>
          </cell>
          <cell r="C1311" t="str">
            <v>CZ</v>
          </cell>
          <cell r="D1311">
            <v>10000</v>
          </cell>
          <cell r="E1311">
            <v>5740</v>
          </cell>
          <cell r="F1311">
            <v>73</v>
          </cell>
          <cell r="G1311">
            <v>5</v>
          </cell>
        </row>
        <row r="1312">
          <cell r="A1312">
            <v>11315</v>
          </cell>
          <cell r="B1312" t="str">
            <v>Eduka</v>
          </cell>
          <cell r="C1312" t="str">
            <v>CZ</v>
          </cell>
          <cell r="D1312">
            <v>94000</v>
          </cell>
          <cell r="E1312">
            <v>5741</v>
          </cell>
          <cell r="F1312">
            <v>73</v>
          </cell>
          <cell r="G1312">
            <v>5</v>
          </cell>
        </row>
        <row r="1313">
          <cell r="A1313">
            <v>11316</v>
          </cell>
          <cell r="B1313" t="str">
            <v>Uprecht Investment Limited</v>
          </cell>
          <cell r="C1313" t="str">
            <v>CY</v>
          </cell>
          <cell r="D1313">
            <v>66000</v>
          </cell>
          <cell r="E1313">
            <v>5742</v>
          </cell>
          <cell r="F1313">
            <v>72</v>
          </cell>
          <cell r="G1313">
            <v>4</v>
          </cell>
        </row>
        <row r="1314">
          <cell r="A1314">
            <v>11317</v>
          </cell>
          <cell r="B1314" t="str">
            <v>Absolut Bank, CJSC</v>
          </cell>
          <cell r="C1314" t="str">
            <v>RU</v>
          </cell>
          <cell r="D1314">
            <v>64000</v>
          </cell>
          <cell r="E1314">
            <v>5016</v>
          </cell>
          <cell r="F1314">
            <v>72</v>
          </cell>
          <cell r="G1314">
            <v>4</v>
          </cell>
        </row>
        <row r="1315">
          <cell r="A1315">
            <v>11318</v>
          </cell>
          <cell r="B1315" t="str">
            <v>JSC "Life Insurance Company "Standard Life"</v>
          </cell>
          <cell r="C1315" t="str">
            <v>KZ</v>
          </cell>
          <cell r="D1315">
            <v>65000</v>
          </cell>
          <cell r="E1315">
            <v>6971</v>
          </cell>
          <cell r="F1315">
            <v>71</v>
          </cell>
          <cell r="G1315">
            <v>4</v>
          </cell>
        </row>
        <row r="1316">
          <cell r="A1316">
            <v>11319</v>
          </cell>
          <cell r="B1316" t="str">
            <v>BIZAREA LIMITED</v>
          </cell>
          <cell r="C1316" t="str">
            <v>SC</v>
          </cell>
          <cell r="D1316">
            <v>47000</v>
          </cell>
          <cell r="E1316">
            <v>6828</v>
          </cell>
          <cell r="F1316">
            <v>73</v>
          </cell>
          <cell r="G1316">
            <v>5</v>
          </cell>
        </row>
        <row r="1317">
          <cell r="A1317">
            <v>11320</v>
          </cell>
          <cell r="B1317" t="str">
            <v>Belgazprombank</v>
          </cell>
          <cell r="C1317" t="str">
            <v>BY</v>
          </cell>
          <cell r="D1317">
            <v>64000</v>
          </cell>
          <cell r="E1317">
            <v>5129</v>
          </cell>
          <cell r="F1317">
            <v>72</v>
          </cell>
          <cell r="G1317">
            <v>4</v>
          </cell>
        </row>
        <row r="1318">
          <cell r="A1318">
            <v>11321</v>
          </cell>
          <cell r="B1318" t="str">
            <v>RDB-Bank, CJSC (Bank of Reconversion and Development, CJSC)</v>
          </cell>
          <cell r="C1318" t="str">
            <v>BY</v>
          </cell>
          <cell r="D1318">
            <v>64000</v>
          </cell>
          <cell r="E1318">
            <v>5745</v>
          </cell>
          <cell r="F1318">
            <v>72</v>
          </cell>
          <cell r="G1318">
            <v>4</v>
          </cell>
        </row>
        <row r="1319">
          <cell r="A1319">
            <v>11322</v>
          </cell>
          <cell r="B1319" t="str">
            <v>Uniquebank</v>
          </cell>
          <cell r="C1319" t="str">
            <v>RU</v>
          </cell>
          <cell r="D1319">
            <v>64000</v>
          </cell>
          <cell r="E1319">
            <v>5746</v>
          </cell>
          <cell r="F1319">
            <v>72</v>
          </cell>
          <cell r="G1319">
            <v>4</v>
          </cell>
        </row>
        <row r="1320">
          <cell r="A1320">
            <v>11323</v>
          </cell>
          <cell r="B1320" t="str">
            <v>JSC "Life Insurance Company" Asia Life "</v>
          </cell>
          <cell r="C1320" t="str">
            <v>KZ</v>
          </cell>
          <cell r="D1320">
            <v>65000</v>
          </cell>
          <cell r="E1320">
            <v>7117</v>
          </cell>
          <cell r="F1320">
            <v>71</v>
          </cell>
          <cell r="G1320">
            <v>4</v>
          </cell>
        </row>
        <row r="1321">
          <cell r="A1321">
            <v>11324</v>
          </cell>
          <cell r="B1321" t="str">
            <v>Městská část Praha 14</v>
          </cell>
          <cell r="C1321" t="str">
            <v>CZ</v>
          </cell>
          <cell r="D1321">
            <v>84000</v>
          </cell>
          <cell r="E1321">
            <v>5020</v>
          </cell>
          <cell r="F1321">
            <v>20</v>
          </cell>
          <cell r="G1321">
            <v>2</v>
          </cell>
        </row>
        <row r="1322">
          <cell r="A1322">
            <v>11325</v>
          </cell>
          <cell r="B1322" t="str">
            <v>Regionální rada regionu soudržnosti Střední Čechy</v>
          </cell>
          <cell r="C1322" t="str">
            <v>CZ</v>
          </cell>
          <cell r="D1322">
            <v>84000</v>
          </cell>
          <cell r="E1322">
            <v>5190</v>
          </cell>
          <cell r="F1322">
            <v>30</v>
          </cell>
          <cell r="G1322">
            <v>2</v>
          </cell>
        </row>
        <row r="1323">
          <cell r="A1323">
            <v>11326</v>
          </cell>
          <cell r="B1323" t="str">
            <v>Bit Gregory G.</v>
          </cell>
          <cell r="C1323" t="str">
            <v>UA</v>
          </cell>
          <cell r="D1323">
            <v>98000</v>
          </cell>
          <cell r="E1323">
            <v>0</v>
          </cell>
          <cell r="F1323">
            <v>80</v>
          </cell>
          <cell r="G1323">
            <v>6</v>
          </cell>
        </row>
        <row r="1324">
          <cell r="A1324">
            <v>11329</v>
          </cell>
          <cell r="B1324" t="str">
            <v>JSC "Cesna Garant"</v>
          </cell>
          <cell r="C1324" t="str">
            <v>KZ</v>
          </cell>
          <cell r="D1324">
            <v>65000</v>
          </cell>
          <cell r="E1324">
            <v>7115</v>
          </cell>
          <cell r="F1324">
            <v>71</v>
          </cell>
          <cell r="G1324">
            <v>4</v>
          </cell>
        </row>
        <row r="1325">
          <cell r="A1325">
            <v>11330</v>
          </cell>
          <cell r="B1325" t="str">
            <v>TELISTAN LIMITED</v>
          </cell>
          <cell r="C1325" t="str">
            <v>CY</v>
          </cell>
          <cell r="D1325">
            <v>68000</v>
          </cell>
          <cell r="E1325">
            <v>6841</v>
          </cell>
          <cell r="F1325">
            <v>73</v>
          </cell>
          <cell r="G1325">
            <v>5</v>
          </cell>
        </row>
        <row r="1326">
          <cell r="A1326">
            <v>11331</v>
          </cell>
          <cell r="B1326" t="str">
            <v>Elena Palamarchuk M.</v>
          </cell>
          <cell r="C1326" t="str">
            <v>UA</v>
          </cell>
          <cell r="D1326">
            <v>98000</v>
          </cell>
          <cell r="E1326">
            <v>0</v>
          </cell>
          <cell r="F1326">
            <v>80</v>
          </cell>
          <cell r="G1326">
            <v>6</v>
          </cell>
        </row>
        <row r="1327">
          <cell r="A1327">
            <v>11332</v>
          </cell>
          <cell r="B1327" t="str">
            <v>Garber Gennady Borisovich</v>
          </cell>
          <cell r="C1327" t="str">
            <v>UA</v>
          </cell>
          <cell r="D1327">
            <v>98000</v>
          </cell>
          <cell r="E1327">
            <v>0</v>
          </cell>
          <cell r="F1327">
            <v>80</v>
          </cell>
          <cell r="G1327">
            <v>6</v>
          </cell>
        </row>
        <row r="1328">
          <cell r="A1328">
            <v>11333</v>
          </cell>
          <cell r="B1328" t="str">
            <v>JSCB FORUM</v>
          </cell>
          <cell r="C1328" t="str">
            <v>UA</v>
          </cell>
          <cell r="D1328">
            <v>64000</v>
          </cell>
          <cell r="E1328">
            <v>5747</v>
          </cell>
          <cell r="F1328">
            <v>72</v>
          </cell>
          <cell r="G1328">
            <v>4</v>
          </cell>
        </row>
        <row r="1329">
          <cell r="A1329">
            <v>11334</v>
          </cell>
          <cell r="B1329" t="str">
            <v>UKRGAZBANK</v>
          </cell>
          <cell r="C1329" t="str">
            <v>UA</v>
          </cell>
          <cell r="D1329">
            <v>64000</v>
          </cell>
          <cell r="E1329">
            <v>5748</v>
          </cell>
          <cell r="F1329">
            <v>72</v>
          </cell>
          <cell r="G1329">
            <v>4</v>
          </cell>
        </row>
        <row r="1330">
          <cell r="A1330">
            <v>11335</v>
          </cell>
          <cell r="B1330" t="str">
            <v>JSC "Insurance Company" Kompetenz "</v>
          </cell>
          <cell r="C1330" t="str">
            <v>KZ</v>
          </cell>
          <cell r="D1330">
            <v>65000</v>
          </cell>
          <cell r="E1330">
            <v>7110</v>
          </cell>
          <cell r="F1330">
            <v>71</v>
          </cell>
          <cell r="G1330">
            <v>4</v>
          </cell>
        </row>
        <row r="1331">
          <cell r="A1331">
            <v>11336</v>
          </cell>
          <cell r="B1331" t="str">
            <v>Смайл-сервіс, ООО</v>
          </cell>
          <cell r="C1331" t="str">
            <v>UA</v>
          </cell>
          <cell r="D1331">
            <v>46000</v>
          </cell>
          <cell r="E1331">
            <v>5750</v>
          </cell>
          <cell r="F1331">
            <v>73</v>
          </cell>
          <cell r="G1331">
            <v>5</v>
          </cell>
        </row>
        <row r="1332">
          <cell r="A1332">
            <v>11337</v>
          </cell>
          <cell r="B1332" t="str">
            <v>JSC "Insurance Company" Standard "</v>
          </cell>
          <cell r="C1332" t="str">
            <v>KZ</v>
          </cell>
          <cell r="D1332">
            <v>65000</v>
          </cell>
          <cell r="E1332">
            <v>6973</v>
          </cell>
          <cell r="F1332">
            <v>71</v>
          </cell>
          <cell r="G1332">
            <v>4</v>
          </cell>
        </row>
        <row r="1333">
          <cell r="A1333">
            <v>11338</v>
          </cell>
          <cell r="B1333" t="str">
            <v>Бізнес-експерт, ТОВ</v>
          </cell>
          <cell r="C1333" t="str">
            <v>UA</v>
          </cell>
          <cell r="D1333">
            <v>72000</v>
          </cell>
          <cell r="E1333">
            <v>5752</v>
          </cell>
          <cell r="F1333">
            <v>73</v>
          </cell>
          <cell r="G1333">
            <v>5</v>
          </cell>
        </row>
        <row r="1334">
          <cell r="A1334">
            <v>11339</v>
          </cell>
          <cell r="B1334" t="str">
            <v>JSC "Insurance Company" Victoria "</v>
          </cell>
          <cell r="C1334" t="str">
            <v>KZ</v>
          </cell>
          <cell r="D1334">
            <v>65000</v>
          </cell>
          <cell r="E1334">
            <v>7064</v>
          </cell>
          <cell r="F1334">
            <v>71</v>
          </cell>
          <cell r="G1334">
            <v>4</v>
          </cell>
        </row>
        <row r="1335">
          <cell r="A1335">
            <v>11340</v>
          </cell>
          <cell r="B1335" t="str">
            <v>Інвестбуд, ТОВ</v>
          </cell>
          <cell r="C1335" t="str">
            <v>UA</v>
          </cell>
          <cell r="D1335">
            <v>41000</v>
          </cell>
          <cell r="E1335">
            <v>5754</v>
          </cell>
          <cell r="F1335">
            <v>73</v>
          </cell>
          <cell r="G1335">
            <v>5</v>
          </cell>
        </row>
        <row r="1336">
          <cell r="A1336">
            <v>11341</v>
          </cell>
          <cell r="B1336" t="str">
            <v>JSC "Insurance Company" Kommesk-Omir "</v>
          </cell>
          <cell r="C1336" t="str">
            <v>KZ</v>
          </cell>
          <cell r="D1336">
            <v>65000</v>
          </cell>
          <cell r="E1336">
            <v>7230</v>
          </cell>
          <cell r="F1336">
            <v>71</v>
          </cell>
          <cell r="G1336">
            <v>4</v>
          </cell>
        </row>
        <row r="1337">
          <cell r="A1337">
            <v>11342</v>
          </cell>
          <cell r="B1337" t="str">
            <v>URALSIB Bank PJSC</v>
          </cell>
          <cell r="C1337" t="str">
            <v>RU</v>
          </cell>
          <cell r="D1337">
            <v>64000</v>
          </cell>
          <cell r="E1337">
            <v>5755</v>
          </cell>
          <cell r="F1337">
            <v>72</v>
          </cell>
          <cell r="G1337">
            <v>4</v>
          </cell>
        </row>
        <row r="1338">
          <cell r="A1338">
            <v>11343</v>
          </cell>
          <cell r="B1338" t="str">
            <v>RosBank OAO</v>
          </cell>
          <cell r="C1338" t="str">
            <v>RU</v>
          </cell>
          <cell r="D1338">
            <v>64000</v>
          </cell>
          <cell r="E1338">
            <v>5021</v>
          </cell>
          <cell r="F1338">
            <v>72</v>
          </cell>
          <cell r="G1338">
            <v>4</v>
          </cell>
        </row>
        <row r="1339">
          <cell r="A1339">
            <v>11344</v>
          </cell>
          <cell r="B1339" t="str">
            <v>MDM Bank, OJSC</v>
          </cell>
          <cell r="C1339" t="str">
            <v>RU</v>
          </cell>
          <cell r="D1339">
            <v>64000</v>
          </cell>
          <cell r="E1339">
            <v>5215</v>
          </cell>
          <cell r="F1339">
            <v>72</v>
          </cell>
          <cell r="G1339">
            <v>4</v>
          </cell>
        </row>
        <row r="1340">
          <cell r="A1340">
            <v>11347</v>
          </cell>
          <cell r="B1340" t="str">
            <v>JSC "Interteach"</v>
          </cell>
          <cell r="C1340" t="str">
            <v>KZ</v>
          </cell>
          <cell r="D1340">
            <v>86000</v>
          </cell>
          <cell r="E1340">
            <v>7281</v>
          </cell>
          <cell r="F1340">
            <v>71</v>
          </cell>
          <cell r="G1340">
            <v>4</v>
          </cell>
        </row>
        <row r="1341">
          <cell r="A1341">
            <v>11348</v>
          </cell>
          <cell r="B1341" t="str">
            <v>ICICI Bank Eurasia, LLC</v>
          </cell>
          <cell r="C1341" t="str">
            <v>RU</v>
          </cell>
          <cell r="D1341">
            <v>64000</v>
          </cell>
          <cell r="E1341">
            <v>5759</v>
          </cell>
          <cell r="F1341">
            <v>72</v>
          </cell>
          <cell r="G1341">
            <v>4</v>
          </cell>
        </row>
        <row r="1342">
          <cell r="A1342">
            <v>11349</v>
          </cell>
          <cell r="B1342" t="str">
            <v>Rimskaya E.V.</v>
          </cell>
          <cell r="C1342" t="str">
            <v>RU</v>
          </cell>
          <cell r="D1342">
            <v>98000</v>
          </cell>
          <cell r="E1342">
            <v>0</v>
          </cell>
          <cell r="F1342">
            <v>80</v>
          </cell>
          <cell r="G1342">
            <v>6</v>
          </cell>
        </row>
        <row r="1343">
          <cell r="A1343">
            <v>11350</v>
          </cell>
          <cell r="B1343" t="str">
            <v>Tkacheva Tatyana Mikhaylovna</v>
          </cell>
          <cell r="C1343" t="str">
            <v>RU</v>
          </cell>
          <cell r="D1343">
            <v>98000</v>
          </cell>
          <cell r="E1343">
            <v>0</v>
          </cell>
          <cell r="F1343">
            <v>80</v>
          </cell>
          <cell r="G1343">
            <v>6</v>
          </cell>
        </row>
        <row r="1344">
          <cell r="A1344">
            <v>11351</v>
          </cell>
          <cell r="B1344" t="str">
            <v>Popov Evgeny Andreevich</v>
          </cell>
          <cell r="C1344" t="str">
            <v>RU</v>
          </cell>
          <cell r="D1344">
            <v>98000</v>
          </cell>
          <cell r="E1344">
            <v>0</v>
          </cell>
          <cell r="F1344">
            <v>80</v>
          </cell>
          <cell r="G1344">
            <v>6</v>
          </cell>
        </row>
        <row r="1345">
          <cell r="A1345">
            <v>11352</v>
          </cell>
          <cell r="B1345" t="str">
            <v>Iovets Aleksey Valeryevich</v>
          </cell>
          <cell r="C1345" t="str">
            <v>RU</v>
          </cell>
          <cell r="D1345">
            <v>98000</v>
          </cell>
          <cell r="E1345">
            <v>0</v>
          </cell>
          <cell r="F1345">
            <v>80</v>
          </cell>
          <cell r="G1345">
            <v>6</v>
          </cell>
        </row>
        <row r="1346">
          <cell r="A1346">
            <v>11353</v>
          </cell>
          <cell r="B1346" t="str">
            <v>Rtishchev Igor Aleksandrovich</v>
          </cell>
          <cell r="C1346" t="str">
            <v>RU</v>
          </cell>
          <cell r="D1346">
            <v>98000</v>
          </cell>
          <cell r="E1346">
            <v>0</v>
          </cell>
          <cell r="F1346">
            <v>80</v>
          </cell>
          <cell r="G1346">
            <v>6</v>
          </cell>
        </row>
        <row r="1347">
          <cell r="A1347">
            <v>11354</v>
          </cell>
          <cell r="B1347" t="str">
            <v>JSC Life Insurance Company "NOMAD LIFE"</v>
          </cell>
          <cell r="C1347" t="str">
            <v>KZ</v>
          </cell>
          <cell r="D1347">
            <v>65000</v>
          </cell>
          <cell r="E1347">
            <v>6907</v>
          </cell>
          <cell r="F1347">
            <v>71</v>
          </cell>
          <cell r="G1347">
            <v>4</v>
          </cell>
        </row>
        <row r="1348">
          <cell r="A1348">
            <v>11355</v>
          </cell>
          <cell r="B1348" t="str">
            <v>Efremov Viktor Pavlovich</v>
          </cell>
          <cell r="C1348" t="str">
            <v>RU</v>
          </cell>
          <cell r="D1348">
            <v>98000</v>
          </cell>
          <cell r="E1348">
            <v>0</v>
          </cell>
          <cell r="F1348">
            <v>80</v>
          </cell>
          <cell r="G1348">
            <v>6</v>
          </cell>
        </row>
        <row r="1349">
          <cell r="A1349">
            <v>11356</v>
          </cell>
          <cell r="B1349" t="str">
            <v>OOO Rapp Kollinz Limited</v>
          </cell>
          <cell r="C1349" t="str">
            <v>RU</v>
          </cell>
          <cell r="D1349">
            <v>62000</v>
          </cell>
          <cell r="E1349">
            <v>6211</v>
          </cell>
          <cell r="F1349">
            <v>73</v>
          </cell>
          <cell r="G1349">
            <v>5</v>
          </cell>
        </row>
        <row r="1350">
          <cell r="A1350">
            <v>11357</v>
          </cell>
          <cell r="B1350" t="str">
            <v>Udovenko Nadezhda Aleksandrovna</v>
          </cell>
          <cell r="C1350" t="str">
            <v>RU</v>
          </cell>
          <cell r="D1350">
            <v>98000</v>
          </cell>
          <cell r="E1350">
            <v>0</v>
          </cell>
          <cell r="F1350">
            <v>80</v>
          </cell>
          <cell r="G1350">
            <v>6</v>
          </cell>
        </row>
        <row r="1351">
          <cell r="A1351">
            <v>11358</v>
          </cell>
          <cell r="B1351" t="str">
            <v>Mazurov O.V.</v>
          </cell>
          <cell r="C1351" t="str">
            <v>RU</v>
          </cell>
          <cell r="D1351">
            <v>74000</v>
          </cell>
          <cell r="E1351">
            <v>5762</v>
          </cell>
          <cell r="F1351">
            <v>73</v>
          </cell>
          <cell r="G1351">
            <v>5</v>
          </cell>
        </row>
        <row r="1352">
          <cell r="A1352">
            <v>11359</v>
          </cell>
          <cell r="B1352" t="str">
            <v>JSC Centras Securities</v>
          </cell>
          <cell r="C1352" t="str">
            <v>KZ</v>
          </cell>
          <cell r="D1352">
            <v>66000</v>
          </cell>
          <cell r="E1352">
            <v>7364</v>
          </cell>
          <cell r="F1352">
            <v>72</v>
          </cell>
          <cell r="G1352">
            <v>4</v>
          </cell>
        </row>
        <row r="1353">
          <cell r="A1353">
            <v>11360</v>
          </cell>
          <cell r="B1353" t="str">
            <v>OOO Stroitelynaya Company Mega</v>
          </cell>
          <cell r="C1353" t="str">
            <v>RU</v>
          </cell>
          <cell r="D1353">
            <v>41000</v>
          </cell>
          <cell r="E1353">
            <v>5763</v>
          </cell>
          <cell r="F1353">
            <v>73</v>
          </cell>
          <cell r="G1353">
            <v>5</v>
          </cell>
        </row>
        <row r="1354">
          <cell r="A1354">
            <v>11361</v>
          </cell>
          <cell r="B1354" t="str">
            <v>Eldorado, LLC</v>
          </cell>
          <cell r="C1354" t="str">
            <v>RU</v>
          </cell>
          <cell r="D1354">
            <v>47000</v>
          </cell>
          <cell r="E1354">
            <v>7486</v>
          </cell>
          <cell r="F1354">
            <v>73</v>
          </cell>
          <cell r="G1354">
            <v>5</v>
          </cell>
        </row>
        <row r="1355">
          <cell r="A1355">
            <v>11362</v>
          </cell>
          <cell r="B1355" t="str">
            <v>Erganov D.G.</v>
          </cell>
          <cell r="C1355" t="str">
            <v>RU</v>
          </cell>
          <cell r="D1355">
            <v>74000</v>
          </cell>
          <cell r="E1355">
            <v>5765</v>
          </cell>
          <cell r="F1355">
            <v>73</v>
          </cell>
          <cell r="G1355">
            <v>5</v>
          </cell>
        </row>
        <row r="1356">
          <cell r="A1356">
            <v>11363</v>
          </cell>
          <cell r="B1356" t="str">
            <v>ZAO Inline Group</v>
          </cell>
          <cell r="C1356" t="str">
            <v>RU</v>
          </cell>
          <cell r="D1356">
            <v>74000</v>
          </cell>
          <cell r="E1356">
            <v>5766</v>
          </cell>
          <cell r="F1356">
            <v>73</v>
          </cell>
          <cell r="G1356">
            <v>5</v>
          </cell>
        </row>
        <row r="1357">
          <cell r="A1357">
            <v>11364</v>
          </cell>
          <cell r="B1357" t="str">
            <v>OOO Oliv</v>
          </cell>
          <cell r="C1357" t="str">
            <v>RU</v>
          </cell>
          <cell r="D1357">
            <v>74000</v>
          </cell>
          <cell r="E1357">
            <v>5767</v>
          </cell>
          <cell r="F1357">
            <v>73</v>
          </cell>
          <cell r="G1357">
            <v>5</v>
          </cell>
        </row>
        <row r="1358">
          <cell r="A1358">
            <v>11365</v>
          </cell>
          <cell r="B1358" t="str">
            <v>OOO DVK</v>
          </cell>
          <cell r="C1358" t="str">
            <v>RU</v>
          </cell>
          <cell r="D1358">
            <v>47000</v>
          </cell>
          <cell r="E1358">
            <v>5768</v>
          </cell>
          <cell r="F1358">
            <v>73</v>
          </cell>
          <cell r="G1358">
            <v>5</v>
          </cell>
        </row>
        <row r="1359">
          <cell r="A1359">
            <v>11366</v>
          </cell>
          <cell r="B1359" t="str">
            <v>Vasilyeva E.S., Kostina K.</v>
          </cell>
          <cell r="C1359" t="str">
            <v>RU</v>
          </cell>
          <cell r="D1359">
            <v>98000</v>
          </cell>
          <cell r="E1359">
            <v>0</v>
          </cell>
          <cell r="F1359">
            <v>80</v>
          </cell>
          <cell r="G1359">
            <v>6</v>
          </cell>
        </row>
        <row r="1360">
          <cell r="A1360">
            <v>11367</v>
          </cell>
          <cell r="B1360" t="str">
            <v>ZAO R-Style Softlab</v>
          </cell>
          <cell r="C1360" t="str">
            <v>RU</v>
          </cell>
          <cell r="D1360">
            <v>62000</v>
          </cell>
          <cell r="E1360">
            <v>5770</v>
          </cell>
          <cell r="F1360">
            <v>73</v>
          </cell>
          <cell r="G1360">
            <v>5</v>
          </cell>
        </row>
        <row r="1361">
          <cell r="A1361">
            <v>11368</v>
          </cell>
          <cell r="B1361" t="str">
            <v>Point Dynamics</v>
          </cell>
          <cell r="C1361" t="str">
            <v>US</v>
          </cell>
          <cell r="D1361">
            <v>62000</v>
          </cell>
          <cell r="E1361">
            <v>5771</v>
          </cell>
          <cell r="F1361">
            <v>73</v>
          </cell>
          <cell r="G1361">
            <v>5</v>
          </cell>
        </row>
        <row r="1362">
          <cell r="A1362">
            <v>11369</v>
          </cell>
          <cell r="B1362" t="str">
            <v>Gazprombank (GPB), OJSC</v>
          </cell>
          <cell r="C1362" t="str">
            <v>RU</v>
          </cell>
          <cell r="D1362">
            <v>64000</v>
          </cell>
          <cell r="E1362">
            <v>5129</v>
          </cell>
          <cell r="F1362">
            <v>72</v>
          </cell>
          <cell r="G1362">
            <v>4</v>
          </cell>
        </row>
        <row r="1363">
          <cell r="A1363">
            <v>11373</v>
          </cell>
          <cell r="B1363" t="str">
            <v>JSC Centras Securities JSC "AIFRI" "Direct Investment Fund"</v>
          </cell>
          <cell r="C1363" t="str">
            <v>KZ</v>
          </cell>
          <cell r="D1363">
            <v>66000</v>
          </cell>
          <cell r="E1363">
            <v>7364</v>
          </cell>
          <cell r="F1363">
            <v>72</v>
          </cell>
          <cell r="G1363">
            <v>4</v>
          </cell>
        </row>
        <row r="1364">
          <cell r="A1364">
            <v>11374</v>
          </cell>
          <cell r="B1364" t="str">
            <v>CMA Small Systems AB</v>
          </cell>
          <cell r="C1364" t="str">
            <v>SE</v>
          </cell>
          <cell r="D1364">
            <v>62000</v>
          </cell>
          <cell r="E1364">
            <v>5776</v>
          </cell>
          <cell r="F1364">
            <v>73</v>
          </cell>
          <cell r="G1364">
            <v>5</v>
          </cell>
        </row>
        <row r="1365">
          <cell r="A1365">
            <v>11375</v>
          </cell>
          <cell r="B1365" t="str">
            <v>Gusev A.I.</v>
          </cell>
          <cell r="C1365" t="str">
            <v>RU</v>
          </cell>
          <cell r="D1365">
            <v>74000</v>
          </cell>
          <cell r="E1365">
            <v>5777</v>
          </cell>
          <cell r="F1365">
            <v>73</v>
          </cell>
          <cell r="G1365">
            <v>5</v>
          </cell>
        </row>
        <row r="1366">
          <cell r="A1366">
            <v>11376</v>
          </cell>
          <cell r="B1366" t="str">
            <v>Pavel Brunclic</v>
          </cell>
          <cell r="C1366" t="str">
            <v>CZ</v>
          </cell>
          <cell r="D1366">
            <v>74000</v>
          </cell>
          <cell r="E1366">
            <v>5778</v>
          </cell>
          <cell r="F1366">
            <v>73</v>
          </cell>
          <cell r="G1366">
            <v>5</v>
          </cell>
        </row>
        <row r="1367">
          <cell r="A1367">
            <v>11377</v>
          </cell>
          <cell r="B1367" t="str">
            <v>OAO Financial Holding Company Imperia</v>
          </cell>
          <cell r="C1367" t="str">
            <v>RU</v>
          </cell>
          <cell r="D1367">
            <v>68000</v>
          </cell>
          <cell r="E1367">
            <v>5779</v>
          </cell>
          <cell r="F1367">
            <v>73</v>
          </cell>
          <cell r="G1367">
            <v>5</v>
          </cell>
        </row>
        <row r="1368">
          <cell r="A1368">
            <v>11382</v>
          </cell>
          <cell r="B1368" t="str">
            <v>JSC Centras Securities IPIF "Eurobonds Fund"</v>
          </cell>
          <cell r="C1368" t="str">
            <v>KZ</v>
          </cell>
          <cell r="D1368">
            <v>66000</v>
          </cell>
          <cell r="E1368">
            <v>7364</v>
          </cell>
          <cell r="F1368">
            <v>72</v>
          </cell>
          <cell r="G1368">
            <v>4</v>
          </cell>
        </row>
        <row r="1369">
          <cell r="A1369">
            <v>11383</v>
          </cell>
          <cell r="B1369" t="str">
            <v>Jihomoravský kraj</v>
          </cell>
          <cell r="C1369" t="str">
            <v>CZ</v>
          </cell>
          <cell r="D1369">
            <v>84000</v>
          </cell>
          <cell r="E1369">
            <v>6680</v>
          </cell>
          <cell r="F1369">
            <v>20</v>
          </cell>
          <cell r="G1369">
            <v>2</v>
          </cell>
        </row>
        <row r="1370">
          <cell r="A1370">
            <v>11384</v>
          </cell>
          <cell r="B1370" t="str">
            <v>Office Star Five, spol. s r.o.</v>
          </cell>
          <cell r="C1370" t="str">
            <v>CZ</v>
          </cell>
          <cell r="D1370">
            <v>68000</v>
          </cell>
          <cell r="E1370">
            <v>7486</v>
          </cell>
          <cell r="F1370">
            <v>73</v>
          </cell>
          <cell r="G1370">
            <v>5</v>
          </cell>
        </row>
        <row r="1371">
          <cell r="A1371">
            <v>11385</v>
          </cell>
          <cell r="B1371" t="str">
            <v>Office Star Four, spol. s r.o.</v>
          </cell>
          <cell r="C1371" t="str">
            <v>CZ</v>
          </cell>
          <cell r="D1371">
            <v>68000</v>
          </cell>
          <cell r="E1371">
            <v>6937</v>
          </cell>
          <cell r="F1371">
            <v>73</v>
          </cell>
          <cell r="G1371">
            <v>5</v>
          </cell>
        </row>
        <row r="1372">
          <cell r="A1372">
            <v>11386</v>
          </cell>
          <cell r="B1372" t="str">
            <v>Office Star Nine, spol. s r.o.</v>
          </cell>
          <cell r="C1372" t="str">
            <v>CZ</v>
          </cell>
          <cell r="D1372">
            <v>68000</v>
          </cell>
          <cell r="E1372">
            <v>7486</v>
          </cell>
          <cell r="F1372">
            <v>73</v>
          </cell>
          <cell r="G1372">
            <v>5</v>
          </cell>
        </row>
        <row r="1373">
          <cell r="A1373">
            <v>11387</v>
          </cell>
          <cell r="B1373" t="str">
            <v>Office Star One, spol. s r.o.</v>
          </cell>
          <cell r="C1373" t="str">
            <v>CZ</v>
          </cell>
          <cell r="D1373">
            <v>68000</v>
          </cell>
          <cell r="E1373">
            <v>6937</v>
          </cell>
          <cell r="F1373">
            <v>73</v>
          </cell>
          <cell r="G1373">
            <v>5</v>
          </cell>
        </row>
        <row r="1374">
          <cell r="A1374">
            <v>11388</v>
          </cell>
          <cell r="B1374" t="str">
            <v>Office Star Seven, spol. s r.o.</v>
          </cell>
          <cell r="C1374" t="str">
            <v>CZ</v>
          </cell>
          <cell r="D1374">
            <v>68000</v>
          </cell>
          <cell r="E1374">
            <v>6937</v>
          </cell>
          <cell r="F1374">
            <v>73</v>
          </cell>
          <cell r="G1374">
            <v>5</v>
          </cell>
        </row>
        <row r="1375">
          <cell r="A1375">
            <v>11389</v>
          </cell>
          <cell r="B1375" t="str">
            <v>Office Star Six, spol. s r.o.</v>
          </cell>
          <cell r="C1375" t="str">
            <v>CZ</v>
          </cell>
          <cell r="D1375">
            <v>68000</v>
          </cell>
          <cell r="E1375">
            <v>6937</v>
          </cell>
          <cell r="F1375">
            <v>73</v>
          </cell>
          <cell r="G1375">
            <v>5</v>
          </cell>
        </row>
        <row r="1376">
          <cell r="A1376">
            <v>11390</v>
          </cell>
          <cell r="B1376" t="str">
            <v>Office Star Ten, spol. s r.o.</v>
          </cell>
          <cell r="C1376" t="str">
            <v>CZ</v>
          </cell>
          <cell r="D1376">
            <v>68000</v>
          </cell>
          <cell r="E1376">
            <v>6937</v>
          </cell>
          <cell r="F1376">
            <v>73</v>
          </cell>
          <cell r="G1376">
            <v>5</v>
          </cell>
        </row>
        <row r="1377">
          <cell r="A1377">
            <v>11391</v>
          </cell>
          <cell r="B1377" t="str">
            <v>Office Star Thirteen, spol. s r.o.</v>
          </cell>
          <cell r="C1377" t="str">
            <v>CZ</v>
          </cell>
          <cell r="D1377">
            <v>68000</v>
          </cell>
          <cell r="E1377">
            <v>6937</v>
          </cell>
          <cell r="F1377">
            <v>73</v>
          </cell>
          <cell r="G1377">
            <v>5</v>
          </cell>
        </row>
        <row r="1378">
          <cell r="A1378">
            <v>11392</v>
          </cell>
          <cell r="B1378" t="str">
            <v>Office Star Three, spol. s r.o.</v>
          </cell>
          <cell r="C1378" t="str">
            <v>CZ</v>
          </cell>
          <cell r="D1378">
            <v>68000</v>
          </cell>
          <cell r="E1378">
            <v>6937</v>
          </cell>
          <cell r="F1378">
            <v>73</v>
          </cell>
          <cell r="G1378">
            <v>5</v>
          </cell>
        </row>
        <row r="1379">
          <cell r="A1379">
            <v>11393</v>
          </cell>
          <cell r="B1379" t="str">
            <v>JSC Centras Securities OPIF "Treasury"</v>
          </cell>
          <cell r="C1379" t="str">
            <v>KZ</v>
          </cell>
          <cell r="D1379">
            <v>66000</v>
          </cell>
          <cell r="E1379">
            <v>7364</v>
          </cell>
          <cell r="F1379">
            <v>72</v>
          </cell>
          <cell r="G1379">
            <v>4</v>
          </cell>
        </row>
        <row r="1380">
          <cell r="A1380">
            <v>11394</v>
          </cell>
          <cell r="B1380" t="str">
            <v>Office Star Two, spol. s r.o.</v>
          </cell>
          <cell r="C1380" t="str">
            <v>CZ</v>
          </cell>
          <cell r="D1380">
            <v>68000</v>
          </cell>
          <cell r="E1380">
            <v>7486</v>
          </cell>
          <cell r="F1380">
            <v>73</v>
          </cell>
          <cell r="G1380">
            <v>5</v>
          </cell>
        </row>
        <row r="1381">
          <cell r="A1381">
            <v>11413</v>
          </cell>
          <cell r="B1381" t="str">
            <v>JSC Centras Securities LLP Special Finance Company "Finance"</v>
          </cell>
          <cell r="C1381" t="str">
            <v>KZ</v>
          </cell>
          <cell r="D1381">
            <v>66000</v>
          </cell>
          <cell r="E1381">
            <v>7364</v>
          </cell>
          <cell r="F1381">
            <v>72</v>
          </cell>
          <cell r="G1381">
            <v>4</v>
          </cell>
        </row>
        <row r="1382">
          <cell r="A1382">
            <v>11414</v>
          </cell>
          <cell r="B1382" t="str">
            <v>Evropské centrum stomatologie Praha s.r.o</v>
          </cell>
          <cell r="C1382" t="str">
            <v>CZ</v>
          </cell>
          <cell r="D1382">
            <v>86000</v>
          </cell>
          <cell r="E1382">
            <v>5802</v>
          </cell>
          <cell r="F1382">
            <v>73</v>
          </cell>
          <cell r="G1382">
            <v>5</v>
          </cell>
        </row>
        <row r="1383">
          <cell r="A1383">
            <v>11421</v>
          </cell>
          <cell r="B1383" t="str">
            <v xml:space="preserve">JSC Insurance company Amanat </v>
          </cell>
          <cell r="C1383" t="str">
            <v>KZ</v>
          </cell>
          <cell r="D1383">
            <v>65000</v>
          </cell>
          <cell r="E1383">
            <v>6891</v>
          </cell>
          <cell r="F1383">
            <v>71</v>
          </cell>
          <cell r="G1383">
            <v>4</v>
          </cell>
        </row>
        <row r="1384">
          <cell r="A1384">
            <v>11422</v>
          </cell>
          <cell r="B1384" t="str">
            <v>Foshan Hengfeng Credit Guarantee Co., Ltd.</v>
          </cell>
          <cell r="C1384" t="str">
            <v>CN</v>
          </cell>
          <cell r="D1384">
            <v>64000</v>
          </cell>
          <cell r="E1384">
            <v>6399</v>
          </cell>
          <cell r="F1384">
            <v>72</v>
          </cell>
          <cell r="G1384">
            <v>4</v>
          </cell>
        </row>
        <row r="1385">
          <cell r="A1385">
            <v>11423</v>
          </cell>
          <cell r="B1385" t="str">
            <v>Privat Invest (UA)</v>
          </cell>
          <cell r="C1385" t="str">
            <v>UA</v>
          </cell>
          <cell r="D1385">
            <v>64000</v>
          </cell>
          <cell r="E1385">
            <v>6400</v>
          </cell>
          <cell r="F1385">
            <v>72</v>
          </cell>
          <cell r="G1385">
            <v>4</v>
          </cell>
        </row>
        <row r="1386">
          <cell r="A1386">
            <v>11424</v>
          </cell>
          <cell r="B1386" t="str">
            <v>HC SE</v>
          </cell>
          <cell r="C1386" t="str">
            <v>NL</v>
          </cell>
          <cell r="D1386">
            <v>66000</v>
          </cell>
          <cell r="E1386">
            <v>6938</v>
          </cell>
          <cell r="F1386">
            <v>72</v>
          </cell>
          <cell r="G1386">
            <v>4</v>
          </cell>
        </row>
        <row r="1387">
          <cell r="A1387">
            <v>11425</v>
          </cell>
          <cell r="B1387" t="str">
            <v>Shenzhen Home Credit Guarantee Co. Limited</v>
          </cell>
          <cell r="C1387" t="str">
            <v>CN</v>
          </cell>
          <cell r="D1387">
            <v>66000</v>
          </cell>
          <cell r="E1387">
            <v>5241</v>
          </cell>
          <cell r="F1387">
            <v>72</v>
          </cell>
          <cell r="G1387">
            <v>4</v>
          </cell>
        </row>
        <row r="1388">
          <cell r="A1388">
            <v>11428</v>
          </cell>
          <cell r="B1388" t="str">
            <v>JSC Insurance Company "London-Almaty"</v>
          </cell>
          <cell r="C1388" t="str">
            <v>KZ</v>
          </cell>
          <cell r="D1388">
            <v>65000</v>
          </cell>
          <cell r="E1388">
            <v>6794</v>
          </cell>
          <cell r="F1388">
            <v>71</v>
          </cell>
          <cell r="G1388">
            <v>4</v>
          </cell>
        </row>
        <row r="1389">
          <cell r="A1389">
            <v>11429</v>
          </cell>
          <cell r="B1389" t="str">
            <v>Swedbank, OJSK</v>
          </cell>
          <cell r="C1389" t="str">
            <v>UA</v>
          </cell>
          <cell r="D1389">
            <v>64000</v>
          </cell>
          <cell r="E1389">
            <v>5810</v>
          </cell>
          <cell r="F1389">
            <v>72</v>
          </cell>
          <cell r="G1389">
            <v>4</v>
          </cell>
        </row>
        <row r="1390">
          <cell r="A1390">
            <v>11430</v>
          </cell>
          <cell r="B1390" t="str">
            <v>National Bank of Ukraine</v>
          </cell>
          <cell r="C1390" t="str">
            <v>UA</v>
          </cell>
          <cell r="D1390">
            <v>64000</v>
          </cell>
          <cell r="E1390">
            <v>5320</v>
          </cell>
          <cell r="F1390">
            <v>10</v>
          </cell>
          <cell r="G1390">
            <v>1</v>
          </cell>
        </row>
        <row r="1391">
          <cell r="A1391">
            <v>11431</v>
          </cell>
          <cell r="B1391" t="str">
            <v>JSC Insurance Company "NOMAD Insurance"</v>
          </cell>
          <cell r="C1391" t="str">
            <v>KZ</v>
          </cell>
          <cell r="D1391">
            <v>65000</v>
          </cell>
          <cell r="E1391">
            <v>6907</v>
          </cell>
          <cell r="F1391">
            <v>71</v>
          </cell>
          <cell r="G1391">
            <v>4</v>
          </cell>
        </row>
        <row r="1392">
          <cell r="A1392">
            <v>11432</v>
          </cell>
          <cell r="B1392" t="str">
            <v>JSB PIVDENNYI</v>
          </cell>
          <cell r="C1392" t="str">
            <v>UA</v>
          </cell>
          <cell r="D1392">
            <v>64000</v>
          </cell>
          <cell r="E1392">
            <v>5812</v>
          </cell>
          <cell r="F1392">
            <v>72</v>
          </cell>
          <cell r="G1392">
            <v>4</v>
          </cell>
        </row>
        <row r="1393">
          <cell r="A1393">
            <v>11433</v>
          </cell>
          <cell r="B1393" t="str">
            <v>Аверс К, ТОВ</v>
          </cell>
          <cell r="C1393" t="str">
            <v>UA</v>
          </cell>
          <cell r="D1393">
            <v>47000</v>
          </cell>
          <cell r="E1393">
            <v>5813</v>
          </cell>
          <cell r="F1393">
            <v>73</v>
          </cell>
          <cell r="G1393">
            <v>5</v>
          </cell>
        </row>
        <row r="1394">
          <cell r="A1394">
            <v>11434</v>
          </cell>
          <cell r="B1394" t="str">
            <v>Континентал сервісіз,ТОВ та іноземною інвестицією</v>
          </cell>
          <cell r="C1394" t="str">
            <v>UA</v>
          </cell>
          <cell r="D1394">
            <v>66000</v>
          </cell>
          <cell r="E1394">
            <v>5814</v>
          </cell>
          <cell r="F1394">
            <v>72</v>
          </cell>
          <cell r="G1394">
            <v>4</v>
          </cell>
        </row>
        <row r="1395">
          <cell r="A1395">
            <v>11435</v>
          </cell>
          <cell r="B1395" t="str">
            <v>Металургтранс, ТОВ</v>
          </cell>
          <cell r="C1395" t="str">
            <v>UA</v>
          </cell>
          <cell r="D1395">
            <v>52000</v>
          </cell>
          <cell r="E1395">
            <v>5815</v>
          </cell>
          <cell r="F1395">
            <v>73</v>
          </cell>
          <cell r="G1395">
            <v>5</v>
          </cell>
        </row>
        <row r="1396">
          <cell r="A1396">
            <v>11436</v>
          </cell>
          <cell r="B1396" t="str">
            <v>Дніпро-Десна, ПВКФ</v>
          </cell>
          <cell r="C1396" t="str">
            <v>UA</v>
          </cell>
          <cell r="D1396">
            <v>46000</v>
          </cell>
          <cell r="E1396">
            <v>5816</v>
          </cell>
          <cell r="F1396">
            <v>73</v>
          </cell>
          <cell r="G1396">
            <v>5</v>
          </cell>
        </row>
        <row r="1397">
          <cell r="A1397">
            <v>11441</v>
          </cell>
          <cell r="B1397" t="str">
            <v>JSC Insurance Company Trust Insurance</v>
          </cell>
          <cell r="C1397" t="str">
            <v>KZ</v>
          </cell>
          <cell r="D1397">
            <v>65000</v>
          </cell>
          <cell r="E1397">
            <v>7114</v>
          </cell>
          <cell r="F1397">
            <v>71</v>
          </cell>
          <cell r="G1397">
            <v>4</v>
          </cell>
        </row>
        <row r="1398">
          <cell r="A1398">
            <v>11442</v>
          </cell>
          <cell r="B1398" t="str">
            <v>Shuhman Mark Michailovich</v>
          </cell>
          <cell r="C1398" t="str">
            <v>UA</v>
          </cell>
          <cell r="D1398">
            <v>98000</v>
          </cell>
          <cell r="E1398">
            <v>0</v>
          </cell>
          <cell r="F1398">
            <v>80</v>
          </cell>
          <cell r="G1398">
            <v>6</v>
          </cell>
        </row>
        <row r="1399">
          <cell r="A1399">
            <v>11443</v>
          </cell>
          <cell r="B1399" t="str">
            <v>Gulyaev Andrey V.</v>
          </cell>
          <cell r="C1399" t="str">
            <v>UA</v>
          </cell>
          <cell r="D1399">
            <v>98000</v>
          </cell>
          <cell r="E1399">
            <v>0</v>
          </cell>
          <cell r="F1399">
            <v>80</v>
          </cell>
          <cell r="G1399">
            <v>6</v>
          </cell>
        </row>
        <row r="1400">
          <cell r="A1400">
            <v>11444</v>
          </cell>
          <cell r="B1400" t="str">
            <v>Мelnik Vladimir Viktorovich</v>
          </cell>
          <cell r="C1400" t="str">
            <v>UA</v>
          </cell>
          <cell r="D1400">
            <v>98000</v>
          </cell>
          <cell r="E1400">
            <v>0</v>
          </cell>
          <cell r="F1400">
            <v>80</v>
          </cell>
          <cell r="G1400">
            <v>6</v>
          </cell>
        </row>
        <row r="1401">
          <cell r="A1401">
            <v>11448</v>
          </cell>
          <cell r="B1401" t="str">
            <v>JSC Insurance Company Alliance Policy</v>
          </cell>
          <cell r="C1401" t="str">
            <v>KZ</v>
          </cell>
          <cell r="D1401">
            <v>65000</v>
          </cell>
          <cell r="E1401">
            <v>7428</v>
          </cell>
          <cell r="F1401">
            <v>71</v>
          </cell>
          <cell r="G1401">
            <v>4</v>
          </cell>
        </row>
        <row r="1402">
          <cell r="A1402">
            <v>11449</v>
          </cell>
          <cell r="B1402" t="str">
            <v>Mosenergo, OAO</v>
          </cell>
          <cell r="C1402" t="str">
            <v>RU</v>
          </cell>
          <cell r="D1402">
            <v>35000</v>
          </cell>
          <cell r="E1402">
            <v>5129</v>
          </cell>
          <cell r="F1402">
            <v>73</v>
          </cell>
          <cell r="G1402">
            <v>5</v>
          </cell>
        </row>
        <row r="1403">
          <cell r="A1403">
            <v>11450</v>
          </cell>
          <cell r="B1403" t="str">
            <v>Bank Saint Petersburg, PJSC</v>
          </cell>
          <cell r="C1403" t="str">
            <v>RU</v>
          </cell>
          <cell r="D1403">
            <v>64000</v>
          </cell>
          <cell r="E1403">
            <v>5822</v>
          </cell>
          <cell r="F1403">
            <v>72</v>
          </cell>
          <cell r="G1403">
            <v>4</v>
          </cell>
        </row>
        <row r="1404">
          <cell r="A1404">
            <v>11452</v>
          </cell>
          <cell r="B1404" t="str">
            <v>JSC Insurance Company Centras Insurance</v>
          </cell>
          <cell r="C1404" t="str">
            <v>KZ</v>
          </cell>
          <cell r="D1404">
            <v>65000</v>
          </cell>
          <cell r="E1404">
            <v>7364</v>
          </cell>
          <cell r="F1404">
            <v>71</v>
          </cell>
          <cell r="G1404">
            <v>4</v>
          </cell>
        </row>
        <row r="1405">
          <cell r="A1405">
            <v>11453</v>
          </cell>
          <cell r="B1405" t="str">
            <v>UniCredit S.p.A.</v>
          </cell>
          <cell r="C1405" t="str">
            <v>IT</v>
          </cell>
          <cell r="D1405">
            <v>64000</v>
          </cell>
          <cell r="E1405">
            <v>5022</v>
          </cell>
          <cell r="F1405">
            <v>60</v>
          </cell>
          <cell r="G1405">
            <v>3</v>
          </cell>
        </row>
        <row r="1406">
          <cell r="A1406">
            <v>11454</v>
          </cell>
          <cell r="B1406" t="str">
            <v>JSC Insurance Company TRANSOIL</v>
          </cell>
          <cell r="C1406" t="str">
            <v>KZ</v>
          </cell>
          <cell r="D1406">
            <v>65000</v>
          </cell>
          <cell r="E1406">
            <v>7432</v>
          </cell>
          <cell r="F1406">
            <v>71</v>
          </cell>
          <cell r="G1406">
            <v>4</v>
          </cell>
        </row>
        <row r="1407">
          <cell r="A1407">
            <v>11455</v>
          </cell>
          <cell r="B1407" t="str">
            <v>INTERCELL AG</v>
          </cell>
          <cell r="C1407" t="str">
            <v>AT</v>
          </cell>
          <cell r="D1407">
            <v>21000</v>
          </cell>
          <cell r="E1407">
            <v>5826</v>
          </cell>
          <cell r="F1407">
            <v>73</v>
          </cell>
          <cell r="G1407">
            <v>5</v>
          </cell>
        </row>
        <row r="1408">
          <cell r="A1408">
            <v>11459</v>
          </cell>
          <cell r="B1408" t="str">
            <v>JSC Fund guarantee insurance payments</v>
          </cell>
          <cell r="C1408" t="str">
            <v>KZ</v>
          </cell>
          <cell r="D1408">
            <v>65000</v>
          </cell>
          <cell r="E1408">
            <v>7480</v>
          </cell>
          <cell r="F1408">
            <v>71</v>
          </cell>
          <cell r="G1408">
            <v>4</v>
          </cell>
        </row>
        <row r="1409">
          <cell r="A1409">
            <v>11460</v>
          </cell>
          <cell r="B1409" t="str">
            <v>Kooperativa pojišťovna, a.s.</v>
          </cell>
          <cell r="C1409" t="str">
            <v>CZ</v>
          </cell>
          <cell r="D1409">
            <v>65000</v>
          </cell>
          <cell r="E1409">
            <v>5831</v>
          </cell>
          <cell r="F1409">
            <v>71</v>
          </cell>
          <cell r="G1409">
            <v>4</v>
          </cell>
        </row>
        <row r="1410">
          <cell r="A1410">
            <v>11461</v>
          </cell>
          <cell r="B1410" t="str">
            <v>JSC Nazarbayev Intellectual Schools</v>
          </cell>
          <cell r="C1410" t="str">
            <v>KZ</v>
          </cell>
          <cell r="D1410">
            <v>85000</v>
          </cell>
          <cell r="E1410">
            <v>7474</v>
          </cell>
          <cell r="F1410">
            <v>73</v>
          </cell>
          <cell r="G1410">
            <v>5</v>
          </cell>
        </row>
        <row r="1411">
          <cell r="A1411">
            <v>11462</v>
          </cell>
          <cell r="B1411" t="str">
            <v>Generali Pojišťovna, a.s.</v>
          </cell>
          <cell r="C1411" t="str">
            <v>CZ</v>
          </cell>
          <cell r="D1411">
            <v>65000</v>
          </cell>
          <cell r="E1411">
            <v>5311</v>
          </cell>
          <cell r="F1411">
            <v>71</v>
          </cell>
          <cell r="G1411">
            <v>4</v>
          </cell>
        </row>
        <row r="1412">
          <cell r="A1412">
            <v>11469</v>
          </cell>
          <cell r="B1412" t="str">
            <v>LLP Interteach MEDICAL ASSISTANCE</v>
          </cell>
          <cell r="C1412" t="str">
            <v>KZ</v>
          </cell>
          <cell r="D1412">
            <v>86000</v>
          </cell>
          <cell r="E1412">
            <v>6890</v>
          </cell>
          <cell r="F1412">
            <v>73</v>
          </cell>
          <cell r="G1412">
            <v>5</v>
          </cell>
        </row>
        <row r="1413">
          <cell r="A1413">
            <v>11470</v>
          </cell>
          <cell r="B1413" t="str">
            <v>"Ingostrakh (M)" ABAR</v>
          </cell>
          <cell r="C1413" t="str">
            <v>RU</v>
          </cell>
          <cell r="D1413">
            <v>65000</v>
          </cell>
          <cell r="E1413">
            <v>5837</v>
          </cell>
          <cell r="F1413">
            <v>71</v>
          </cell>
          <cell r="G1413">
            <v>4</v>
          </cell>
        </row>
        <row r="1414">
          <cell r="A1414">
            <v>11475</v>
          </cell>
          <cell r="B1414" t="str">
            <v>LLP Kazakhturkmunay</v>
          </cell>
          <cell r="C1414" t="str">
            <v>KZ</v>
          </cell>
          <cell r="D1414">
            <v>6000</v>
          </cell>
          <cell r="E1414">
            <v>7367</v>
          </cell>
          <cell r="F1414">
            <v>73</v>
          </cell>
          <cell r="G1414">
            <v>5</v>
          </cell>
        </row>
        <row r="1415">
          <cell r="A1415">
            <v>11476</v>
          </cell>
          <cell r="B1415" t="str">
            <v>Office Star Eight a.s.</v>
          </cell>
          <cell r="C1415" t="str">
            <v>CZ</v>
          </cell>
          <cell r="D1415">
            <v>68000</v>
          </cell>
          <cell r="E1415">
            <v>7486</v>
          </cell>
          <cell r="F1415">
            <v>73</v>
          </cell>
          <cell r="G1415">
            <v>5</v>
          </cell>
        </row>
        <row r="1416">
          <cell r="A1416">
            <v>11479</v>
          </cell>
          <cell r="B1416" t="str">
            <v>DESIGN BUREAU OF TRANSPORT MACHINERY Ltd.</v>
          </cell>
          <cell r="C1416" t="str">
            <v>KZ</v>
          </cell>
          <cell r="D1416">
            <v>74000</v>
          </cell>
          <cell r="E1416">
            <v>7520</v>
          </cell>
          <cell r="F1416">
            <v>73</v>
          </cell>
          <cell r="G1416">
            <v>5</v>
          </cell>
        </row>
        <row r="1417">
          <cell r="A1417">
            <v>11480</v>
          </cell>
          <cell r="B1417" t="str">
            <v>GAZ Capital S.A.</v>
          </cell>
          <cell r="C1417" t="str">
            <v>LU</v>
          </cell>
          <cell r="D1417">
            <v>64000</v>
          </cell>
          <cell r="E1417">
            <v>5129</v>
          </cell>
          <cell r="F1417">
            <v>60</v>
          </cell>
          <cell r="G1417">
            <v>3</v>
          </cell>
        </row>
        <row r="1418">
          <cell r="A1418">
            <v>11481</v>
          </cell>
          <cell r="B1418" t="str">
            <v>BOOS,a.s.</v>
          </cell>
          <cell r="C1418" t="str">
            <v>CZ</v>
          </cell>
          <cell r="D1418">
            <v>41000</v>
          </cell>
          <cell r="E1418">
            <v>5844</v>
          </cell>
          <cell r="F1418">
            <v>73</v>
          </cell>
          <cell r="G1418">
            <v>5</v>
          </cell>
        </row>
        <row r="1419">
          <cell r="A1419">
            <v>11482</v>
          </cell>
          <cell r="B1419" t="str">
            <v>4A architekti s.r.o.</v>
          </cell>
          <cell r="C1419" t="str">
            <v>CZ</v>
          </cell>
          <cell r="D1419">
            <v>41000</v>
          </cell>
          <cell r="E1419">
            <v>5845</v>
          </cell>
          <cell r="F1419">
            <v>73</v>
          </cell>
          <cell r="G1419">
            <v>5</v>
          </cell>
        </row>
        <row r="1420">
          <cell r="A1420">
            <v>11483</v>
          </cell>
          <cell r="B1420" t="str">
            <v>Assicurazioni Generali S.p.A.</v>
          </cell>
          <cell r="C1420" t="str">
            <v>IT</v>
          </cell>
          <cell r="D1420">
            <v>65000</v>
          </cell>
          <cell r="E1420">
            <v>5311</v>
          </cell>
          <cell r="F1420">
            <v>71</v>
          </cell>
          <cell r="G1420">
            <v>4</v>
          </cell>
        </row>
        <row r="1421">
          <cell r="A1421">
            <v>11484</v>
          </cell>
          <cell r="B1421" t="str">
            <v>VIENNA POINT a.s.</v>
          </cell>
          <cell r="C1421" t="str">
            <v>CZ</v>
          </cell>
          <cell r="D1421">
            <v>68000</v>
          </cell>
          <cell r="E1421">
            <v>5846</v>
          </cell>
          <cell r="F1421">
            <v>73</v>
          </cell>
          <cell r="G1421">
            <v>5</v>
          </cell>
        </row>
        <row r="1422">
          <cell r="A1422">
            <v>11485</v>
          </cell>
          <cell r="B1422" t="str">
            <v>Banca Generali</v>
          </cell>
          <cell r="C1422" t="str">
            <v>IT</v>
          </cell>
          <cell r="D1422">
            <v>64000</v>
          </cell>
          <cell r="E1422">
            <v>5311</v>
          </cell>
          <cell r="F1422">
            <v>60</v>
          </cell>
          <cell r="G1422">
            <v>3</v>
          </cell>
        </row>
        <row r="1423">
          <cell r="A1423">
            <v>11486</v>
          </cell>
          <cell r="B1423" t="str">
            <v>ЗАО УМС</v>
          </cell>
          <cell r="C1423" t="str">
            <v>UA</v>
          </cell>
          <cell r="D1423">
            <v>74000</v>
          </cell>
          <cell r="E1423">
            <v>5847</v>
          </cell>
          <cell r="F1423">
            <v>73</v>
          </cell>
          <cell r="G1423">
            <v>5</v>
          </cell>
        </row>
        <row r="1424">
          <cell r="A1424">
            <v>11487</v>
          </cell>
          <cell r="B1424" t="str">
            <v>Пранк ООО фирма</v>
          </cell>
          <cell r="C1424" t="str">
            <v>UA</v>
          </cell>
          <cell r="D1424">
            <v>74000</v>
          </cell>
          <cell r="E1424">
            <v>5848</v>
          </cell>
          <cell r="F1424">
            <v>73</v>
          </cell>
          <cell r="G1424">
            <v>5</v>
          </cell>
        </row>
        <row r="1425">
          <cell r="A1425">
            <v>11488</v>
          </cell>
          <cell r="B1425" t="str">
            <v>Wfl Wolfsburg</v>
          </cell>
          <cell r="C1425" t="str">
            <v>DE</v>
          </cell>
          <cell r="D1425">
            <v>74000</v>
          </cell>
          <cell r="E1425">
            <v>5849</v>
          </cell>
          <cell r="F1425">
            <v>73</v>
          </cell>
          <cell r="G1425">
            <v>5</v>
          </cell>
        </row>
        <row r="1426">
          <cell r="A1426">
            <v>11489</v>
          </cell>
          <cell r="B1426" t="str">
            <v>Nomos-Leasing, OJSC</v>
          </cell>
          <cell r="C1426" t="str">
            <v>RU</v>
          </cell>
          <cell r="D1426">
            <v>64000</v>
          </cell>
          <cell r="E1426">
            <v>5733</v>
          </cell>
          <cell r="F1426">
            <v>72</v>
          </cell>
          <cell r="G1426">
            <v>4</v>
          </cell>
        </row>
        <row r="1427">
          <cell r="A1427">
            <v>11490</v>
          </cell>
          <cell r="B1427" t="str">
            <v>Bank of Tokyo-Mitsubishi UFJ (Holland) NV</v>
          </cell>
          <cell r="C1427" t="str">
            <v>NL</v>
          </cell>
          <cell r="D1427">
            <v>64000</v>
          </cell>
          <cell r="E1427">
            <v>5850</v>
          </cell>
          <cell r="F1427">
            <v>60</v>
          </cell>
          <cell r="G1427">
            <v>3</v>
          </cell>
        </row>
        <row r="1428">
          <cell r="A1428">
            <v>11491</v>
          </cell>
          <cell r="B1428" t="str">
            <v>UBS AG</v>
          </cell>
          <cell r="C1428" t="str">
            <v>CH</v>
          </cell>
          <cell r="D1428">
            <v>64000</v>
          </cell>
          <cell r="E1428">
            <v>5851</v>
          </cell>
          <cell r="F1428">
            <v>60</v>
          </cell>
          <cell r="G1428">
            <v>3</v>
          </cell>
        </row>
        <row r="1429">
          <cell r="A1429">
            <v>11492</v>
          </cell>
          <cell r="B1429" t="str">
            <v>Estragon a.s.</v>
          </cell>
          <cell r="C1429" t="str">
            <v>CZ</v>
          </cell>
          <cell r="D1429">
            <v>68000</v>
          </cell>
          <cell r="E1429">
            <v>5110</v>
          </cell>
          <cell r="F1429">
            <v>73</v>
          </cell>
          <cell r="G1429">
            <v>5</v>
          </cell>
        </row>
        <row r="1430">
          <cell r="A1430">
            <v>11493</v>
          </cell>
          <cell r="B1430" t="str">
            <v>Česká basketbalová federace</v>
          </cell>
          <cell r="C1430" t="str">
            <v>CZ</v>
          </cell>
          <cell r="D1430">
            <v>93000</v>
          </cell>
          <cell r="E1430">
            <v>5852</v>
          </cell>
          <cell r="F1430">
            <v>73</v>
          </cell>
          <cell r="G1430">
            <v>5</v>
          </cell>
        </row>
        <row r="1431">
          <cell r="A1431">
            <v>11494</v>
          </cell>
          <cell r="B1431" t="str">
            <v>ABS Jets, a.s.</v>
          </cell>
          <cell r="C1431" t="str">
            <v>CZ</v>
          </cell>
          <cell r="D1431">
            <v>51000</v>
          </cell>
          <cell r="E1431">
            <v>5853</v>
          </cell>
          <cell r="F1431">
            <v>73</v>
          </cell>
          <cell r="G1431">
            <v>5</v>
          </cell>
        </row>
        <row r="1432">
          <cell r="A1432">
            <v>11495</v>
          </cell>
          <cell r="B1432" t="str">
            <v>Valoko Limited</v>
          </cell>
          <cell r="C1432" t="str">
            <v>CY</v>
          </cell>
          <cell r="D1432">
            <v>66000</v>
          </cell>
          <cell r="E1432">
            <v>6939</v>
          </cell>
          <cell r="F1432">
            <v>72</v>
          </cell>
          <cell r="G1432">
            <v>4</v>
          </cell>
        </row>
        <row r="1433">
          <cell r="A1433">
            <v>11496</v>
          </cell>
          <cell r="B1433" t="str">
            <v>LLP "Oil and Gas Equipment Design Bureau"</v>
          </cell>
          <cell r="C1433" t="str">
            <v>KZ</v>
          </cell>
          <cell r="D1433">
            <v>74000</v>
          </cell>
          <cell r="E1433">
            <v>6889</v>
          </cell>
          <cell r="F1433">
            <v>73</v>
          </cell>
          <cell r="G1433">
            <v>5</v>
          </cell>
        </row>
        <row r="1434">
          <cell r="A1434">
            <v>11497</v>
          </cell>
          <cell r="B1434" t="str">
            <v>Credit Europe Bank N.V.</v>
          </cell>
          <cell r="C1434" t="str">
            <v>NL</v>
          </cell>
          <cell r="D1434">
            <v>64000</v>
          </cell>
          <cell r="E1434">
            <v>5966</v>
          </cell>
          <cell r="F1434">
            <v>60</v>
          </cell>
          <cell r="G1434">
            <v>3</v>
          </cell>
        </row>
        <row r="1435">
          <cell r="A1435">
            <v>11498</v>
          </cell>
          <cell r="B1435" t="str">
            <v>LLP "Build Invest City"</v>
          </cell>
          <cell r="C1435" t="str">
            <v>KZ</v>
          </cell>
          <cell r="D1435">
            <v>74000</v>
          </cell>
          <cell r="E1435">
            <v>7515</v>
          </cell>
          <cell r="F1435">
            <v>73</v>
          </cell>
          <cell r="G1435">
            <v>5</v>
          </cell>
        </row>
        <row r="1436">
          <cell r="A1436">
            <v>11499</v>
          </cell>
          <cell r="B1436" t="str">
            <v>Mukhina Tatyana Anatolyevna</v>
          </cell>
          <cell r="C1436" t="str">
            <v>RU</v>
          </cell>
          <cell r="D1436">
            <v>98000</v>
          </cell>
          <cell r="E1436">
            <v>0</v>
          </cell>
          <cell r="F1436">
            <v>80</v>
          </cell>
          <cell r="G1436">
            <v>6</v>
          </cell>
        </row>
        <row r="1437">
          <cell r="A1437">
            <v>11500</v>
          </cell>
          <cell r="B1437" t="str">
            <v>Azarov Andrey Nikolaevich</v>
          </cell>
          <cell r="C1437" t="str">
            <v>RU</v>
          </cell>
          <cell r="D1437">
            <v>98000</v>
          </cell>
          <cell r="E1437">
            <v>0</v>
          </cell>
          <cell r="F1437">
            <v>80</v>
          </cell>
          <cell r="G1437">
            <v>6</v>
          </cell>
        </row>
        <row r="1438">
          <cell r="A1438">
            <v>11501</v>
          </cell>
          <cell r="B1438" t="str">
            <v>Makarov Dmitry Vladimirovich</v>
          </cell>
          <cell r="C1438" t="str">
            <v>RU</v>
          </cell>
          <cell r="D1438">
            <v>98000</v>
          </cell>
          <cell r="E1438">
            <v>0</v>
          </cell>
          <cell r="F1438">
            <v>80</v>
          </cell>
          <cell r="G1438">
            <v>6</v>
          </cell>
        </row>
        <row r="1439">
          <cell r="A1439">
            <v>11502</v>
          </cell>
          <cell r="B1439" t="str">
            <v>IP Prokoshina</v>
          </cell>
          <cell r="C1439" t="str">
            <v>RU</v>
          </cell>
          <cell r="D1439">
            <v>98000</v>
          </cell>
          <cell r="E1439">
            <v>0</v>
          </cell>
          <cell r="F1439">
            <v>80</v>
          </cell>
          <cell r="G1439">
            <v>6</v>
          </cell>
        </row>
        <row r="1440">
          <cell r="A1440">
            <v>11503</v>
          </cell>
          <cell r="B1440" t="str">
            <v>Reklamnoe agenstvo NEXT</v>
          </cell>
          <cell r="C1440" t="str">
            <v>RU</v>
          </cell>
          <cell r="D1440">
            <v>73000</v>
          </cell>
          <cell r="E1440">
            <v>5858</v>
          </cell>
          <cell r="F1440">
            <v>73</v>
          </cell>
          <cell r="G1440">
            <v>5</v>
          </cell>
        </row>
        <row r="1441">
          <cell r="A1441">
            <v>11504</v>
          </cell>
          <cell r="B1441" t="str">
            <v>ZAO Techinsta Ist</v>
          </cell>
          <cell r="C1441" t="str">
            <v>RU</v>
          </cell>
          <cell r="D1441">
            <v>42000</v>
          </cell>
          <cell r="E1441">
            <v>5859</v>
          </cell>
          <cell r="F1441">
            <v>73</v>
          </cell>
          <cell r="G1441">
            <v>5</v>
          </cell>
        </row>
        <row r="1442">
          <cell r="A1442">
            <v>11505</v>
          </cell>
          <cell r="B1442" t="str">
            <v>Meropriyatie.ru, OOO</v>
          </cell>
          <cell r="C1442" t="str">
            <v>RU</v>
          </cell>
          <cell r="D1442">
            <v>74000</v>
          </cell>
          <cell r="E1442">
            <v>5860</v>
          </cell>
          <cell r="F1442">
            <v>73</v>
          </cell>
          <cell r="G1442">
            <v>5</v>
          </cell>
        </row>
        <row r="1443">
          <cell r="A1443">
            <v>11506</v>
          </cell>
          <cell r="B1443" t="str">
            <v>Promens-print, OOO</v>
          </cell>
          <cell r="C1443" t="str">
            <v>RU</v>
          </cell>
          <cell r="D1443">
            <v>18000</v>
          </cell>
          <cell r="E1443">
            <v>5861</v>
          </cell>
          <cell r="F1443">
            <v>73</v>
          </cell>
          <cell r="G1443">
            <v>5</v>
          </cell>
        </row>
        <row r="1444">
          <cell r="A1444">
            <v>11507</v>
          </cell>
          <cell r="B1444" t="str">
            <v>Manufactura Sizanyuka &amp; Simakova, OAO</v>
          </cell>
          <cell r="C1444" t="str">
            <v>RU</v>
          </cell>
          <cell r="D1444">
            <v>18000</v>
          </cell>
          <cell r="E1444">
            <v>5862</v>
          </cell>
          <cell r="F1444">
            <v>73</v>
          </cell>
          <cell r="G1444">
            <v>5</v>
          </cell>
        </row>
        <row r="1445">
          <cell r="A1445">
            <v>11508</v>
          </cell>
          <cell r="B1445" t="str">
            <v>Euroset Mos 1, OOO</v>
          </cell>
          <cell r="C1445" t="str">
            <v>RU</v>
          </cell>
          <cell r="D1445">
            <v>47000</v>
          </cell>
          <cell r="E1445">
            <v>5042</v>
          </cell>
          <cell r="F1445">
            <v>73</v>
          </cell>
          <cell r="G1445">
            <v>5</v>
          </cell>
        </row>
        <row r="1446">
          <cell r="A1446">
            <v>11509</v>
          </cell>
          <cell r="B1446" t="str">
            <v>ZAO firma Formika</v>
          </cell>
          <cell r="C1446" t="str">
            <v>RU</v>
          </cell>
          <cell r="D1446">
            <v>13000</v>
          </cell>
          <cell r="E1446">
            <v>5864</v>
          </cell>
          <cell r="F1446">
            <v>73</v>
          </cell>
          <cell r="G1446">
            <v>5</v>
          </cell>
        </row>
        <row r="1447">
          <cell r="A1447">
            <v>11510</v>
          </cell>
          <cell r="B1447" t="str">
            <v>ZOOM International s.r.o.</v>
          </cell>
          <cell r="C1447" t="str">
            <v>CZ</v>
          </cell>
          <cell r="D1447">
            <v>62000</v>
          </cell>
          <cell r="E1447">
            <v>5865</v>
          </cell>
          <cell r="F1447">
            <v>73</v>
          </cell>
          <cell r="G1447">
            <v>5</v>
          </cell>
        </row>
        <row r="1448">
          <cell r="A1448">
            <v>11511</v>
          </cell>
          <cell r="B1448" t="str">
            <v>ZAO AMT-Group</v>
          </cell>
          <cell r="C1448" t="str">
            <v>RU</v>
          </cell>
          <cell r="D1448">
            <v>61000</v>
          </cell>
          <cell r="E1448">
            <v>5866</v>
          </cell>
          <cell r="F1448">
            <v>73</v>
          </cell>
          <cell r="G1448">
            <v>5</v>
          </cell>
        </row>
        <row r="1449">
          <cell r="A1449">
            <v>11512</v>
          </cell>
          <cell r="B1449" t="str">
            <v>Konsalting EKOPSI</v>
          </cell>
          <cell r="C1449" t="str">
            <v>RU</v>
          </cell>
          <cell r="D1449">
            <v>70000</v>
          </cell>
          <cell r="E1449">
            <v>5867</v>
          </cell>
          <cell r="F1449">
            <v>73</v>
          </cell>
          <cell r="G1449">
            <v>5</v>
          </cell>
        </row>
        <row r="1450">
          <cell r="A1450">
            <v>11513</v>
          </cell>
          <cell r="B1450" t="str">
            <v>Kantr, OOO</v>
          </cell>
          <cell r="C1450" t="str">
            <v>RU</v>
          </cell>
          <cell r="D1450">
            <v>47000</v>
          </cell>
          <cell r="E1450">
            <v>5868</v>
          </cell>
          <cell r="F1450">
            <v>73</v>
          </cell>
          <cell r="G1450">
            <v>5</v>
          </cell>
        </row>
        <row r="1451">
          <cell r="A1451">
            <v>11514</v>
          </cell>
          <cell r="B1451" t="str">
            <v>Atlas Park-Hotel, OOO</v>
          </cell>
          <cell r="C1451" t="str">
            <v>RU</v>
          </cell>
          <cell r="D1451">
            <v>55000</v>
          </cell>
          <cell r="E1451">
            <v>5869</v>
          </cell>
          <cell r="F1451">
            <v>73</v>
          </cell>
          <cell r="G1451">
            <v>5</v>
          </cell>
        </row>
        <row r="1452">
          <cell r="A1452">
            <v>11515</v>
          </cell>
          <cell r="B1452" t="str">
            <v>Mikhailov &amp; Partners, ZAO</v>
          </cell>
          <cell r="C1452" t="str">
            <v>RU</v>
          </cell>
          <cell r="D1452">
            <v>70000</v>
          </cell>
          <cell r="E1452">
            <v>5870</v>
          </cell>
          <cell r="F1452">
            <v>73</v>
          </cell>
          <cell r="G1452">
            <v>5</v>
          </cell>
        </row>
        <row r="1453">
          <cell r="A1453">
            <v>11516</v>
          </cell>
          <cell r="B1453" t="str">
            <v>Premier-B, OOO</v>
          </cell>
          <cell r="C1453" t="str">
            <v>RU</v>
          </cell>
          <cell r="D1453">
            <v>68000</v>
          </cell>
          <cell r="E1453">
            <v>5871</v>
          </cell>
          <cell r="F1453">
            <v>73</v>
          </cell>
          <cell r="G1453">
            <v>5</v>
          </cell>
        </row>
        <row r="1454">
          <cell r="A1454">
            <v>11517</v>
          </cell>
          <cell r="B1454" t="str">
            <v>Tez Tur, OOO</v>
          </cell>
          <cell r="C1454" t="str">
            <v>RU</v>
          </cell>
          <cell r="D1454">
            <v>79000</v>
          </cell>
          <cell r="E1454">
            <v>5872</v>
          </cell>
          <cell r="F1454">
            <v>73</v>
          </cell>
          <cell r="G1454">
            <v>5</v>
          </cell>
        </row>
        <row r="1455">
          <cell r="A1455">
            <v>11518</v>
          </cell>
          <cell r="B1455" t="str">
            <v>Publictorg, OOO</v>
          </cell>
          <cell r="C1455" t="str">
            <v>RU</v>
          </cell>
          <cell r="D1455">
            <v>68000</v>
          </cell>
          <cell r="E1455">
            <v>5873</v>
          </cell>
          <cell r="F1455">
            <v>73</v>
          </cell>
          <cell r="G1455">
            <v>5</v>
          </cell>
        </row>
        <row r="1456">
          <cell r="A1456">
            <v>11519</v>
          </cell>
          <cell r="B1456" t="str">
            <v>Art Project, OOO</v>
          </cell>
          <cell r="C1456" t="str">
            <v>RU</v>
          </cell>
          <cell r="D1456">
            <v>74000</v>
          </cell>
          <cell r="E1456">
            <v>5874</v>
          </cell>
          <cell r="F1456">
            <v>73</v>
          </cell>
          <cell r="G1456">
            <v>5</v>
          </cell>
        </row>
        <row r="1457">
          <cell r="A1457">
            <v>11520</v>
          </cell>
          <cell r="B1457" t="str">
            <v>ZAO Nayfl</v>
          </cell>
          <cell r="C1457" t="str">
            <v>RU</v>
          </cell>
          <cell r="D1457">
            <v>31000</v>
          </cell>
          <cell r="E1457">
            <v>5875</v>
          </cell>
          <cell r="F1457">
            <v>73</v>
          </cell>
          <cell r="G1457">
            <v>5</v>
          </cell>
        </row>
        <row r="1458">
          <cell r="A1458">
            <v>11521</v>
          </cell>
          <cell r="B1458" t="str">
            <v>Mikron, ZAO</v>
          </cell>
          <cell r="C1458" t="str">
            <v>RU</v>
          </cell>
          <cell r="D1458">
            <v>61000</v>
          </cell>
          <cell r="E1458">
            <v>5876</v>
          </cell>
          <cell r="F1458">
            <v>73</v>
          </cell>
          <cell r="G1458">
            <v>5</v>
          </cell>
        </row>
        <row r="1459">
          <cell r="A1459">
            <v>11522</v>
          </cell>
          <cell r="B1459" t="str">
            <v>IP Liyrov</v>
          </cell>
          <cell r="C1459" t="str">
            <v>RU</v>
          </cell>
          <cell r="D1459">
            <v>98000</v>
          </cell>
          <cell r="E1459">
            <v>0</v>
          </cell>
          <cell r="F1459">
            <v>80</v>
          </cell>
          <cell r="G1459">
            <v>6</v>
          </cell>
        </row>
        <row r="1460">
          <cell r="A1460">
            <v>11523</v>
          </cell>
          <cell r="B1460" t="str">
            <v>Obolensky, OOO</v>
          </cell>
          <cell r="C1460" t="str">
            <v>RU</v>
          </cell>
          <cell r="D1460">
            <v>68000</v>
          </cell>
          <cell r="E1460">
            <v>5878</v>
          </cell>
          <cell r="F1460">
            <v>73</v>
          </cell>
          <cell r="G1460">
            <v>5</v>
          </cell>
        </row>
        <row r="1461">
          <cell r="A1461">
            <v>11524</v>
          </cell>
          <cell r="B1461" t="str">
            <v>Kvantek - Network Technology, LLC</v>
          </cell>
          <cell r="C1461" t="str">
            <v>RU</v>
          </cell>
          <cell r="D1461">
            <v>26000</v>
          </cell>
          <cell r="E1461">
            <v>5879</v>
          </cell>
          <cell r="F1461">
            <v>73</v>
          </cell>
          <cell r="G1461">
            <v>5</v>
          </cell>
        </row>
        <row r="1462">
          <cell r="A1462">
            <v>11525</v>
          </cell>
          <cell r="B1462" t="str">
            <v>KRALU s. r. o.</v>
          </cell>
          <cell r="C1462" t="str">
            <v>SK</v>
          </cell>
          <cell r="D1462">
            <v>47000</v>
          </cell>
          <cell r="E1462">
            <v>5880</v>
          </cell>
          <cell r="F1462">
            <v>73</v>
          </cell>
          <cell r="G1462">
            <v>5</v>
          </cell>
        </row>
        <row r="1463">
          <cell r="A1463">
            <v>11526</v>
          </cell>
          <cell r="B1463" t="str">
            <v>SPEKTRON HK s.r.o.</v>
          </cell>
          <cell r="C1463" t="str">
            <v>SK</v>
          </cell>
          <cell r="D1463">
            <v>47000</v>
          </cell>
          <cell r="E1463">
            <v>5881</v>
          </cell>
          <cell r="F1463">
            <v>73</v>
          </cell>
          <cell r="G1463">
            <v>5</v>
          </cell>
        </row>
        <row r="1464">
          <cell r="A1464">
            <v>11527</v>
          </cell>
          <cell r="B1464" t="str">
            <v>Citibank Europe plc, pobočka zahraničnej banky</v>
          </cell>
          <cell r="C1464" t="str">
            <v>SK</v>
          </cell>
          <cell r="D1464">
            <v>64000</v>
          </cell>
          <cell r="E1464">
            <v>5003</v>
          </cell>
          <cell r="F1464">
            <v>60</v>
          </cell>
          <cell r="G1464">
            <v>3</v>
          </cell>
        </row>
        <row r="1465">
          <cell r="A1465">
            <v>11528</v>
          </cell>
          <cell r="B1465" t="str">
            <v>MasterCard Europe SA</v>
          </cell>
          <cell r="C1465" t="str">
            <v>BE</v>
          </cell>
          <cell r="D1465">
            <v>64000</v>
          </cell>
          <cell r="E1465">
            <v>5882</v>
          </cell>
          <cell r="F1465">
            <v>72</v>
          </cell>
          <cell r="G1465">
            <v>4</v>
          </cell>
        </row>
        <row r="1466">
          <cell r="A1466">
            <v>11529</v>
          </cell>
          <cell r="B1466" t="str">
            <v>Chelton Properties Limited</v>
          </cell>
          <cell r="C1466" t="str">
            <v>VG</v>
          </cell>
          <cell r="D1466">
            <v>64000</v>
          </cell>
          <cell r="E1466">
            <v>7486</v>
          </cell>
          <cell r="F1466">
            <v>72</v>
          </cell>
          <cell r="G1466">
            <v>4</v>
          </cell>
        </row>
        <row r="1467">
          <cell r="A1467">
            <v>11535</v>
          </cell>
          <cell r="B1467" t="str">
            <v>LLP "Almaty Regional Technopark"</v>
          </cell>
          <cell r="C1467" t="str">
            <v>KZ</v>
          </cell>
          <cell r="D1467">
            <v>74000</v>
          </cell>
          <cell r="E1467">
            <v>7494</v>
          </cell>
          <cell r="F1467">
            <v>73</v>
          </cell>
          <cell r="G1467">
            <v>5</v>
          </cell>
        </row>
        <row r="1468">
          <cell r="A1468">
            <v>11536</v>
          </cell>
          <cell r="B1468" t="str">
            <v>TDM, OOO</v>
          </cell>
          <cell r="C1468" t="str">
            <v>RU</v>
          </cell>
          <cell r="D1468">
            <v>47000</v>
          </cell>
          <cell r="E1468">
            <v>5764</v>
          </cell>
          <cell r="F1468">
            <v>73</v>
          </cell>
          <cell r="G1468">
            <v>5</v>
          </cell>
        </row>
        <row r="1469">
          <cell r="A1469">
            <v>11540</v>
          </cell>
          <cell r="B1469" t="str">
            <v>LLP "East - Kazakhstan regional technopark" Altai "</v>
          </cell>
          <cell r="C1469" t="str">
            <v>KZ</v>
          </cell>
          <cell r="D1469">
            <v>74000</v>
          </cell>
          <cell r="E1469">
            <v>7494</v>
          </cell>
          <cell r="F1469">
            <v>73</v>
          </cell>
          <cell r="G1469">
            <v>5</v>
          </cell>
        </row>
        <row r="1470">
          <cell r="A1470">
            <v>11541</v>
          </cell>
          <cell r="B1470" t="str">
            <v>OOO Optitel.Kazan</v>
          </cell>
          <cell r="C1470" t="str">
            <v>RU</v>
          </cell>
          <cell r="D1470">
            <v>47000</v>
          </cell>
          <cell r="E1470">
            <v>5936</v>
          </cell>
          <cell r="F1470">
            <v>73</v>
          </cell>
          <cell r="G1470">
            <v>5</v>
          </cell>
        </row>
        <row r="1471">
          <cell r="A1471">
            <v>11546</v>
          </cell>
          <cell r="B1471" t="str">
            <v>LLP "Design bureau of mining and metallurgical equipment"</v>
          </cell>
          <cell r="C1471" t="str">
            <v>KZ</v>
          </cell>
          <cell r="D1471">
            <v>74000</v>
          </cell>
          <cell r="E1471">
            <v>7520</v>
          </cell>
          <cell r="F1471">
            <v>73</v>
          </cell>
          <cell r="G1471">
            <v>5</v>
          </cell>
        </row>
        <row r="1472">
          <cell r="A1472">
            <v>11547</v>
          </cell>
          <cell r="B1472" t="str">
            <v>Кузнецов О.П</v>
          </cell>
          <cell r="C1472" t="str">
            <v>UA</v>
          </cell>
          <cell r="D1472">
            <v>68000</v>
          </cell>
          <cell r="E1472">
            <v>5942</v>
          </cell>
          <cell r="F1472">
            <v>73</v>
          </cell>
          <cell r="G1472">
            <v>5</v>
          </cell>
        </row>
        <row r="1473">
          <cell r="A1473">
            <v>11548</v>
          </cell>
          <cell r="B1473" t="str">
            <v>LUTO Slovakia a.s.</v>
          </cell>
          <cell r="C1473" t="str">
            <v>SK</v>
          </cell>
          <cell r="D1473">
            <v>47000</v>
          </cell>
          <cell r="E1473">
            <v>5885</v>
          </cell>
          <cell r="F1473">
            <v>73</v>
          </cell>
          <cell r="G1473">
            <v>5</v>
          </cell>
        </row>
        <row r="1474">
          <cell r="A1474">
            <v>11549</v>
          </cell>
          <cell r="B1474" t="str">
            <v>Peter Galan - nábytek GALAN</v>
          </cell>
          <cell r="C1474" t="str">
            <v>SK</v>
          </cell>
          <cell r="D1474">
            <v>47000</v>
          </cell>
          <cell r="E1474">
            <v>5884</v>
          </cell>
          <cell r="F1474">
            <v>73</v>
          </cell>
          <cell r="G1474">
            <v>5</v>
          </cell>
        </row>
        <row r="1475">
          <cell r="A1475">
            <v>11550</v>
          </cell>
          <cell r="B1475" t="str">
            <v>Generali Bulgaria Holding EAD</v>
          </cell>
          <cell r="C1475" t="str">
            <v>BG</v>
          </cell>
          <cell r="D1475">
            <v>65000</v>
          </cell>
          <cell r="E1475">
            <v>5311</v>
          </cell>
          <cell r="F1475">
            <v>71</v>
          </cell>
          <cell r="G1475">
            <v>4</v>
          </cell>
        </row>
        <row r="1476">
          <cell r="A1476">
            <v>11551</v>
          </cell>
          <cell r="B1476" t="str">
            <v>Generali-Providencia Biztosító Zrt.</v>
          </cell>
          <cell r="C1476" t="str">
            <v>HU</v>
          </cell>
          <cell r="D1476">
            <v>65000</v>
          </cell>
          <cell r="E1476">
            <v>5311</v>
          </cell>
          <cell r="F1476">
            <v>71</v>
          </cell>
          <cell r="G1476">
            <v>4</v>
          </cell>
        </row>
        <row r="1477">
          <cell r="A1477">
            <v>11552</v>
          </cell>
          <cell r="B1477" t="str">
            <v>Generali Alapkezelö Zrt.</v>
          </cell>
          <cell r="C1477" t="str">
            <v>HU</v>
          </cell>
          <cell r="D1477">
            <v>65000</v>
          </cell>
          <cell r="E1477">
            <v>5311</v>
          </cell>
          <cell r="F1477">
            <v>71</v>
          </cell>
          <cell r="G1477">
            <v>4</v>
          </cell>
        </row>
        <row r="1478">
          <cell r="A1478">
            <v>11553</v>
          </cell>
          <cell r="B1478" t="str">
            <v>Generali Zavarovalnica d.d.</v>
          </cell>
          <cell r="C1478" t="str">
            <v>SI</v>
          </cell>
          <cell r="D1478">
            <v>65000</v>
          </cell>
          <cell r="E1478">
            <v>5311</v>
          </cell>
          <cell r="F1478">
            <v>71</v>
          </cell>
          <cell r="G1478">
            <v>4</v>
          </cell>
        </row>
        <row r="1479">
          <cell r="A1479">
            <v>11554</v>
          </cell>
          <cell r="B1479" t="str">
            <v>LLP "Microfinance organization" Centras Credit "</v>
          </cell>
          <cell r="C1479" t="str">
            <v>KZ</v>
          </cell>
          <cell r="D1479">
            <v>66000</v>
          </cell>
          <cell r="E1479">
            <v>7516</v>
          </cell>
          <cell r="F1479">
            <v>72</v>
          </cell>
          <cell r="G1479">
            <v>4</v>
          </cell>
        </row>
        <row r="1480">
          <cell r="A1480">
            <v>11555</v>
          </cell>
          <cell r="B1480" t="str">
            <v>Generali osiguranje Srbija a.d.</v>
          </cell>
          <cell r="C1480" t="str">
            <v>RS</v>
          </cell>
          <cell r="D1480">
            <v>65000</v>
          </cell>
          <cell r="E1480">
            <v>5311</v>
          </cell>
          <cell r="F1480">
            <v>71</v>
          </cell>
          <cell r="G1480">
            <v>4</v>
          </cell>
        </row>
        <row r="1481">
          <cell r="A1481">
            <v>11556</v>
          </cell>
          <cell r="B1481" t="str">
            <v>PZ - 194 Construction Company Vietnam</v>
          </cell>
          <cell r="C1481" t="str">
            <v>VN</v>
          </cell>
          <cell r="D1481">
            <v>68000</v>
          </cell>
          <cell r="E1481">
            <v>5886</v>
          </cell>
          <cell r="F1481">
            <v>73</v>
          </cell>
          <cell r="G1481">
            <v>5</v>
          </cell>
        </row>
        <row r="1482">
          <cell r="A1482">
            <v>11557</v>
          </cell>
          <cell r="B1482" t="str">
            <v>PPF HOME CREDIT IFN S.A.</v>
          </cell>
          <cell r="C1482" t="str">
            <v>RO</v>
          </cell>
          <cell r="D1482">
            <v>66000</v>
          </cell>
          <cell r="E1482">
            <v>7486</v>
          </cell>
          <cell r="F1482">
            <v>72</v>
          </cell>
          <cell r="G1482">
            <v>4</v>
          </cell>
        </row>
        <row r="1483">
          <cell r="A1483">
            <v>11558</v>
          </cell>
          <cell r="B1483" t="str">
            <v>Netherlands</v>
          </cell>
          <cell r="C1483" t="str">
            <v>NL</v>
          </cell>
          <cell r="D1483">
            <v>84000</v>
          </cell>
          <cell r="E1483">
            <v>5887</v>
          </cell>
          <cell r="F1483">
            <v>10</v>
          </cell>
          <cell r="G1483">
            <v>2</v>
          </cell>
        </row>
        <row r="1484">
          <cell r="A1484">
            <v>11559</v>
          </cell>
          <cell r="B1484" t="str">
            <v>Ing. Petr Kellner</v>
          </cell>
          <cell r="C1484" t="str">
            <v>CZ</v>
          </cell>
          <cell r="D1484">
            <v>98000</v>
          </cell>
          <cell r="E1484">
            <v>7486</v>
          </cell>
          <cell r="F1484">
            <v>80</v>
          </cell>
          <cell r="G1484">
            <v>6</v>
          </cell>
        </row>
        <row r="1485">
          <cell r="A1485">
            <v>11560</v>
          </cell>
          <cell r="B1485" t="str">
            <v>Industrial Bank Co. Ltd</v>
          </cell>
          <cell r="C1485" t="str">
            <v>CN</v>
          </cell>
          <cell r="D1485">
            <v>64000</v>
          </cell>
          <cell r="E1485">
            <v>5888</v>
          </cell>
          <cell r="F1485">
            <v>60</v>
          </cell>
          <cell r="G1485">
            <v>3</v>
          </cell>
        </row>
        <row r="1486">
          <cell r="A1486">
            <v>11561</v>
          </cell>
          <cell r="B1486" t="str">
            <v>SuNing Co.</v>
          </cell>
          <cell r="C1486" t="str">
            <v>CN</v>
          </cell>
          <cell r="D1486">
            <v>74000</v>
          </cell>
          <cell r="E1486">
            <v>5889</v>
          </cell>
          <cell r="F1486">
            <v>73</v>
          </cell>
          <cell r="G1486">
            <v>5</v>
          </cell>
        </row>
        <row r="1487">
          <cell r="A1487">
            <v>11562</v>
          </cell>
          <cell r="B1487" t="str">
            <v>Fotic Collective Trust</v>
          </cell>
          <cell r="C1487" t="str">
            <v>CN</v>
          </cell>
          <cell r="D1487">
            <v>66000</v>
          </cell>
          <cell r="E1487">
            <v>5241</v>
          </cell>
          <cell r="F1487">
            <v>72</v>
          </cell>
          <cell r="G1487">
            <v>4</v>
          </cell>
        </row>
        <row r="1488">
          <cell r="A1488">
            <v>11563</v>
          </cell>
          <cell r="B1488" t="str">
            <v>Standard Chartered PLC</v>
          </cell>
          <cell r="C1488" t="str">
            <v>CN</v>
          </cell>
          <cell r="D1488">
            <v>64000</v>
          </cell>
          <cell r="E1488">
            <v>5891</v>
          </cell>
          <cell r="F1488">
            <v>60</v>
          </cell>
          <cell r="G1488">
            <v>3</v>
          </cell>
        </row>
        <row r="1489">
          <cell r="A1489">
            <v>11564</v>
          </cell>
          <cell r="B1489" t="str">
            <v>ABN AMRO (China)</v>
          </cell>
          <cell r="C1489" t="str">
            <v>CN</v>
          </cell>
          <cell r="D1489">
            <v>64000</v>
          </cell>
          <cell r="E1489">
            <v>5067</v>
          </cell>
          <cell r="F1489">
            <v>60</v>
          </cell>
          <cell r="G1489">
            <v>3</v>
          </cell>
        </row>
        <row r="1490">
          <cell r="A1490">
            <v>11565</v>
          </cell>
          <cell r="B1490" t="str">
            <v>Duty Free building Co.</v>
          </cell>
          <cell r="C1490" t="str">
            <v>CN</v>
          </cell>
          <cell r="D1490">
            <v>74000</v>
          </cell>
          <cell r="E1490">
            <v>5892</v>
          </cell>
          <cell r="F1490">
            <v>73</v>
          </cell>
          <cell r="G1490">
            <v>5</v>
          </cell>
        </row>
        <row r="1491">
          <cell r="A1491">
            <v>11566</v>
          </cell>
          <cell r="B1491" t="str">
            <v>Portal Investments</v>
          </cell>
          <cell r="C1491" t="str">
            <v>CZ</v>
          </cell>
          <cell r="D1491">
            <v>68000</v>
          </cell>
          <cell r="E1491">
            <v>5893</v>
          </cell>
          <cell r="F1491">
            <v>73</v>
          </cell>
          <cell r="G1491">
            <v>5</v>
          </cell>
        </row>
        <row r="1492">
          <cell r="A1492">
            <v>11567</v>
          </cell>
          <cell r="B1492" t="str">
            <v>Vierendo Limited</v>
          </cell>
          <cell r="C1492" t="str">
            <v>CY</v>
          </cell>
          <cell r="D1492">
            <v>64000</v>
          </cell>
          <cell r="E1492">
            <v>5894</v>
          </cell>
          <cell r="F1492">
            <v>72</v>
          </cell>
          <cell r="G1492">
            <v>4</v>
          </cell>
        </row>
        <row r="1493">
          <cell r="A1493">
            <v>11568</v>
          </cell>
          <cell r="B1493" t="str">
            <v>Privat-Online</v>
          </cell>
          <cell r="C1493" t="str">
            <v>UA</v>
          </cell>
          <cell r="D1493">
            <v>62000</v>
          </cell>
          <cell r="E1493">
            <v>5895</v>
          </cell>
          <cell r="F1493">
            <v>73</v>
          </cell>
          <cell r="G1493">
            <v>5</v>
          </cell>
        </row>
        <row r="1494">
          <cell r="A1494">
            <v>11569</v>
          </cell>
          <cell r="B1494" t="str">
            <v>AEF</v>
          </cell>
          <cell r="C1494" t="str">
            <v>UA</v>
          </cell>
          <cell r="D1494">
            <v>64000</v>
          </cell>
          <cell r="E1494">
            <v>5896</v>
          </cell>
          <cell r="F1494">
            <v>73</v>
          </cell>
          <cell r="G1494">
            <v>5</v>
          </cell>
        </row>
        <row r="1495">
          <cell r="A1495">
            <v>11570</v>
          </cell>
          <cell r="B1495" t="str">
            <v>Bank National Clearing Centre, JSC</v>
          </cell>
          <cell r="C1495" t="str">
            <v>RU</v>
          </cell>
          <cell r="D1495">
            <v>64000</v>
          </cell>
          <cell r="E1495">
            <v>5046</v>
          </cell>
          <cell r="F1495">
            <v>72</v>
          </cell>
          <cell r="G1495">
            <v>4</v>
          </cell>
        </row>
        <row r="1496">
          <cell r="A1496">
            <v>11571</v>
          </cell>
          <cell r="B1496" t="str">
            <v>Metallinvestbank, JSCB</v>
          </cell>
          <cell r="C1496" t="str">
            <v>RU</v>
          </cell>
          <cell r="D1496">
            <v>64000</v>
          </cell>
          <cell r="E1496">
            <v>5898</v>
          </cell>
          <cell r="F1496">
            <v>72</v>
          </cell>
          <cell r="G1496">
            <v>4</v>
          </cell>
        </row>
        <row r="1497">
          <cell r="A1497">
            <v>11572</v>
          </cell>
          <cell r="B1497" t="str">
            <v>Markin Vladimir Vladimirovich</v>
          </cell>
          <cell r="C1497" t="str">
            <v>RU</v>
          </cell>
          <cell r="D1497">
            <v>98000</v>
          </cell>
          <cell r="E1497">
            <v>0</v>
          </cell>
          <cell r="F1497">
            <v>80</v>
          </cell>
          <cell r="G1497">
            <v>6</v>
          </cell>
        </row>
        <row r="1498">
          <cell r="A1498">
            <v>11573</v>
          </cell>
          <cell r="B1498" t="str">
            <v>Kichigina Tatyana Leonidovna</v>
          </cell>
          <cell r="C1498" t="str">
            <v>RU</v>
          </cell>
          <cell r="D1498">
            <v>98000</v>
          </cell>
          <cell r="E1498">
            <v>0</v>
          </cell>
          <cell r="F1498">
            <v>80</v>
          </cell>
          <cell r="G1498">
            <v>6</v>
          </cell>
        </row>
        <row r="1499">
          <cell r="A1499">
            <v>11574</v>
          </cell>
          <cell r="B1499" t="str">
            <v>Furman Alexandr Davidovich</v>
          </cell>
          <cell r="C1499" t="str">
            <v>RU</v>
          </cell>
          <cell r="D1499">
            <v>98000</v>
          </cell>
          <cell r="E1499">
            <v>0</v>
          </cell>
          <cell r="F1499">
            <v>80</v>
          </cell>
          <cell r="G1499">
            <v>6</v>
          </cell>
        </row>
        <row r="1500">
          <cell r="A1500">
            <v>11575</v>
          </cell>
          <cell r="B1500" t="str">
            <v>Popov Sergey Alexandrovich</v>
          </cell>
          <cell r="C1500" t="str">
            <v>RU</v>
          </cell>
          <cell r="D1500">
            <v>98000</v>
          </cell>
          <cell r="E1500">
            <v>0</v>
          </cell>
          <cell r="F1500">
            <v>80</v>
          </cell>
          <cell r="G1500">
            <v>6</v>
          </cell>
        </row>
        <row r="1501">
          <cell r="A1501">
            <v>11576</v>
          </cell>
          <cell r="B1501" t="str">
            <v>OOO A.R.M.S. Training House</v>
          </cell>
          <cell r="C1501" t="str">
            <v>RU</v>
          </cell>
          <cell r="D1501">
            <v>85000</v>
          </cell>
          <cell r="E1501">
            <v>5899</v>
          </cell>
          <cell r="F1501">
            <v>73</v>
          </cell>
          <cell r="G1501">
            <v>5</v>
          </cell>
        </row>
        <row r="1502">
          <cell r="A1502">
            <v>11577</v>
          </cell>
          <cell r="B1502" t="str">
            <v>KMPG, ZAO</v>
          </cell>
          <cell r="C1502" t="str">
            <v>RU</v>
          </cell>
          <cell r="D1502">
            <v>70000</v>
          </cell>
          <cell r="E1502">
            <v>5335</v>
          </cell>
          <cell r="F1502">
            <v>73</v>
          </cell>
          <cell r="G1502">
            <v>5</v>
          </cell>
        </row>
        <row r="1503">
          <cell r="A1503">
            <v>11578</v>
          </cell>
          <cell r="B1503" t="str">
            <v>Lakis, OOO</v>
          </cell>
          <cell r="C1503" t="str">
            <v>RU</v>
          </cell>
          <cell r="D1503">
            <v>72000</v>
          </cell>
          <cell r="E1503">
            <v>5900</v>
          </cell>
          <cell r="F1503">
            <v>73</v>
          </cell>
          <cell r="G1503">
            <v>5</v>
          </cell>
        </row>
        <row r="1504">
          <cell r="A1504">
            <v>11579</v>
          </cell>
          <cell r="B1504" t="str">
            <v>TekhAlyansPrestizh, OOO</v>
          </cell>
          <cell r="C1504" t="str">
            <v>RU</v>
          </cell>
          <cell r="D1504">
            <v>27000</v>
          </cell>
          <cell r="E1504">
            <v>5901</v>
          </cell>
          <cell r="F1504">
            <v>73</v>
          </cell>
          <cell r="G1504">
            <v>5</v>
          </cell>
        </row>
        <row r="1505">
          <cell r="A1505">
            <v>11580</v>
          </cell>
          <cell r="B1505" t="str">
            <v>Alexandrov A. A.</v>
          </cell>
          <cell r="C1505" t="str">
            <v>RU</v>
          </cell>
          <cell r="D1505">
            <v>98000</v>
          </cell>
          <cell r="E1505">
            <v>0</v>
          </cell>
          <cell r="F1505">
            <v>80</v>
          </cell>
          <cell r="G1505">
            <v>6</v>
          </cell>
        </row>
        <row r="1506">
          <cell r="A1506">
            <v>11581</v>
          </cell>
          <cell r="B1506" t="str">
            <v>Capital Real Estate, OJSC</v>
          </cell>
          <cell r="C1506" t="str">
            <v>RU</v>
          </cell>
          <cell r="D1506">
            <v>68000</v>
          </cell>
          <cell r="E1506">
            <v>5902</v>
          </cell>
          <cell r="F1506">
            <v>73</v>
          </cell>
          <cell r="G1506">
            <v>5</v>
          </cell>
        </row>
        <row r="1507">
          <cell r="A1507">
            <v>11582</v>
          </cell>
          <cell r="B1507" t="str">
            <v>Orgmaster, OOO</v>
          </cell>
          <cell r="C1507" t="str">
            <v>RU</v>
          </cell>
          <cell r="D1507">
            <v>47000</v>
          </cell>
          <cell r="E1507">
            <v>5903</v>
          </cell>
          <cell r="F1507">
            <v>73</v>
          </cell>
          <cell r="G1507">
            <v>5</v>
          </cell>
        </row>
        <row r="1508">
          <cell r="A1508">
            <v>11583</v>
          </cell>
          <cell r="B1508" t="str">
            <v>Veteran intelligence, security company</v>
          </cell>
          <cell r="C1508" t="str">
            <v>RU</v>
          </cell>
          <cell r="D1508">
            <v>74000</v>
          </cell>
          <cell r="E1508">
            <v>5904</v>
          </cell>
          <cell r="F1508">
            <v>73</v>
          </cell>
          <cell r="G1508">
            <v>5</v>
          </cell>
        </row>
        <row r="1509">
          <cell r="A1509">
            <v>11584</v>
          </cell>
          <cell r="B1509" t="str">
            <v>Basketball club UNICS</v>
          </cell>
          <cell r="C1509" t="str">
            <v>RU</v>
          </cell>
          <cell r="D1509">
            <v>93000</v>
          </cell>
          <cell r="E1509">
            <v>5905</v>
          </cell>
          <cell r="F1509">
            <v>73</v>
          </cell>
          <cell r="G1509">
            <v>5</v>
          </cell>
        </row>
        <row r="1510">
          <cell r="A1510">
            <v>11585</v>
          </cell>
          <cell r="B1510" t="str">
            <v>Archipova E. V.</v>
          </cell>
          <cell r="C1510" t="str">
            <v>RU</v>
          </cell>
          <cell r="D1510">
            <v>98000</v>
          </cell>
          <cell r="E1510">
            <v>0</v>
          </cell>
          <cell r="F1510">
            <v>80</v>
          </cell>
          <cell r="G1510">
            <v>6</v>
          </cell>
        </row>
        <row r="1511">
          <cell r="A1511">
            <v>11586</v>
          </cell>
          <cell r="B1511" t="str">
            <v>StroyCapitalGroup, LLC</v>
          </cell>
          <cell r="C1511" t="str">
            <v>RU</v>
          </cell>
          <cell r="D1511">
            <v>43000</v>
          </cell>
          <cell r="E1511">
            <v>5906</v>
          </cell>
          <cell r="F1511">
            <v>73</v>
          </cell>
          <cell r="G1511">
            <v>5</v>
          </cell>
        </row>
        <row r="1512">
          <cell r="A1512">
            <v>11587</v>
          </cell>
          <cell r="B1512" t="str">
            <v>Akhoyan D. S.</v>
          </cell>
          <cell r="C1512" t="str">
            <v>RU</v>
          </cell>
          <cell r="D1512">
            <v>98000</v>
          </cell>
          <cell r="E1512">
            <v>0</v>
          </cell>
          <cell r="F1512">
            <v>80</v>
          </cell>
          <cell r="G1512">
            <v>6</v>
          </cell>
        </row>
        <row r="1513">
          <cell r="A1513">
            <v>11588</v>
          </cell>
          <cell r="B1513" t="str">
            <v>Gabdulganeev I. G.</v>
          </cell>
          <cell r="C1513" t="str">
            <v>RU</v>
          </cell>
          <cell r="D1513">
            <v>98000</v>
          </cell>
          <cell r="E1513">
            <v>0</v>
          </cell>
          <cell r="F1513">
            <v>80</v>
          </cell>
          <cell r="G1513">
            <v>6</v>
          </cell>
        </row>
        <row r="1514">
          <cell r="A1514">
            <v>11589</v>
          </cell>
          <cell r="B1514" t="str">
            <v>Real Plus, OOO</v>
          </cell>
          <cell r="C1514" t="str">
            <v>RU</v>
          </cell>
          <cell r="D1514">
            <v>47000</v>
          </cell>
          <cell r="E1514">
            <v>5907</v>
          </cell>
          <cell r="F1514">
            <v>73</v>
          </cell>
          <cell r="G1514">
            <v>5</v>
          </cell>
        </row>
        <row r="1515">
          <cell r="A1515">
            <v>11590</v>
          </cell>
          <cell r="B1515" t="str">
            <v>Prima, OOO</v>
          </cell>
          <cell r="C1515" t="str">
            <v>RU</v>
          </cell>
          <cell r="D1515">
            <v>68000</v>
          </cell>
          <cell r="E1515">
            <v>5910</v>
          </cell>
          <cell r="F1515">
            <v>73</v>
          </cell>
          <cell r="G1515">
            <v>5</v>
          </cell>
        </row>
        <row r="1516">
          <cell r="A1516">
            <v>11591</v>
          </cell>
          <cell r="B1516" t="str">
            <v>Belmont Group, OOO</v>
          </cell>
          <cell r="C1516" t="str">
            <v>RU</v>
          </cell>
          <cell r="D1516">
            <v>74000</v>
          </cell>
          <cell r="E1516">
            <v>5908</v>
          </cell>
          <cell r="F1516">
            <v>73</v>
          </cell>
          <cell r="G1516">
            <v>5</v>
          </cell>
        </row>
        <row r="1517">
          <cell r="A1517">
            <v>11592</v>
          </cell>
          <cell r="B1517" t="str">
            <v>Freshfield Brookhouse Deringer</v>
          </cell>
          <cell r="C1517" t="str">
            <v>GB</v>
          </cell>
          <cell r="D1517">
            <v>74000</v>
          </cell>
          <cell r="E1517">
            <v>5909</v>
          </cell>
          <cell r="F1517">
            <v>73</v>
          </cell>
          <cell r="G1517">
            <v>5</v>
          </cell>
        </row>
        <row r="1518">
          <cell r="A1518">
            <v>11593</v>
          </cell>
          <cell r="B1518" t="str">
            <v>Senteo Incorporated</v>
          </cell>
          <cell r="C1518" t="str">
            <v>US</v>
          </cell>
          <cell r="D1518">
            <v>66000</v>
          </cell>
          <cell r="E1518">
            <v>5911</v>
          </cell>
          <cell r="F1518">
            <v>72</v>
          </cell>
          <cell r="G1518">
            <v>4</v>
          </cell>
        </row>
        <row r="1519">
          <cell r="A1519">
            <v>11594</v>
          </cell>
          <cell r="B1519" t="str">
            <v>LLP "Technopark" Alatau "</v>
          </cell>
          <cell r="C1519" t="str">
            <v>KZ</v>
          </cell>
          <cell r="D1519">
            <v>74000</v>
          </cell>
          <cell r="E1519">
            <v>7521</v>
          </cell>
          <cell r="F1519">
            <v>73</v>
          </cell>
          <cell r="G1519">
            <v>5</v>
          </cell>
        </row>
        <row r="1520">
          <cell r="A1520">
            <v>11595</v>
          </cell>
          <cell r="B1520" t="str">
            <v>BPS-Sberbank, JSC</v>
          </cell>
          <cell r="C1520" t="str">
            <v>BY</v>
          </cell>
          <cell r="D1520">
            <v>64000</v>
          </cell>
          <cell r="E1520">
            <v>5607</v>
          </cell>
          <cell r="F1520">
            <v>72</v>
          </cell>
          <cell r="G1520">
            <v>4</v>
          </cell>
        </row>
        <row r="1521">
          <cell r="A1521">
            <v>11596</v>
          </cell>
          <cell r="B1521" t="str">
            <v>UniCredit Bank Czech Republic and Slovakia, a.s.</v>
          </cell>
          <cell r="C1521" t="str">
            <v>CZ</v>
          </cell>
          <cell r="D1521">
            <v>64000</v>
          </cell>
          <cell r="E1521">
            <v>5022</v>
          </cell>
          <cell r="F1521">
            <v>60</v>
          </cell>
          <cell r="G1521">
            <v>3</v>
          </cell>
        </row>
        <row r="1522">
          <cell r="A1522">
            <v>11597</v>
          </cell>
          <cell r="B1522" t="str">
            <v>Bank Zenit</v>
          </cell>
          <cell r="C1522" t="str">
            <v>RU</v>
          </cell>
          <cell r="D1522">
            <v>64000</v>
          </cell>
          <cell r="E1522">
            <v>5913</v>
          </cell>
          <cell r="F1522">
            <v>72</v>
          </cell>
          <cell r="G1522">
            <v>4</v>
          </cell>
        </row>
        <row r="1523">
          <cell r="A1523">
            <v>11598</v>
          </cell>
          <cell r="B1523" t="str">
            <v>Citibank Europe plc</v>
          </cell>
          <cell r="C1523" t="str">
            <v>IE</v>
          </cell>
          <cell r="D1523">
            <v>64000</v>
          </cell>
          <cell r="E1523">
            <v>5003</v>
          </cell>
          <cell r="F1523">
            <v>60</v>
          </cell>
          <cell r="G1523">
            <v>3</v>
          </cell>
        </row>
        <row r="1524">
          <cell r="A1524">
            <v>11599</v>
          </cell>
          <cell r="B1524" t="str">
            <v>Rozvojová společnost Studénka</v>
          </cell>
          <cell r="C1524" t="str">
            <v>CZ</v>
          </cell>
          <cell r="D1524">
            <v>68000</v>
          </cell>
          <cell r="E1524">
            <v>5914</v>
          </cell>
          <cell r="F1524">
            <v>73</v>
          </cell>
          <cell r="G1524">
            <v>5</v>
          </cell>
        </row>
        <row r="1525">
          <cell r="A1525">
            <v>11600</v>
          </cell>
          <cell r="B1525" t="str">
            <v>S group holding, a.s.</v>
          </cell>
          <cell r="C1525" t="str">
            <v>CZ</v>
          </cell>
          <cell r="D1525">
            <v>66000</v>
          </cell>
          <cell r="E1525">
            <v>7001</v>
          </cell>
          <cell r="F1525">
            <v>72</v>
          </cell>
          <cell r="G1525">
            <v>4</v>
          </cell>
        </row>
        <row r="1526">
          <cell r="A1526">
            <v>11601</v>
          </cell>
          <cell r="B1526" t="str">
            <v>Imexbank, JSC</v>
          </cell>
          <cell r="C1526" t="str">
            <v>UA</v>
          </cell>
          <cell r="D1526">
            <v>64000</v>
          </cell>
          <cell r="E1526">
            <v>5916</v>
          </cell>
          <cell r="F1526">
            <v>72</v>
          </cell>
          <cell r="G1526">
            <v>4</v>
          </cell>
        </row>
        <row r="1527">
          <cell r="A1527">
            <v>11602</v>
          </cell>
          <cell r="B1527" t="str">
            <v>Renascence capital bank, LLC</v>
          </cell>
          <cell r="C1527" t="str">
            <v>UA</v>
          </cell>
          <cell r="D1527">
            <v>64000</v>
          </cell>
          <cell r="E1527">
            <v>5917</v>
          </cell>
          <cell r="F1527">
            <v>72</v>
          </cell>
          <cell r="G1527">
            <v>4</v>
          </cell>
        </row>
        <row r="1528">
          <cell r="A1528">
            <v>11603</v>
          </cell>
          <cell r="B1528" t="str">
            <v>Index-Bank, JSC</v>
          </cell>
          <cell r="C1528" t="str">
            <v>UA</v>
          </cell>
          <cell r="D1528">
            <v>64000</v>
          </cell>
          <cell r="E1528">
            <v>5005</v>
          </cell>
          <cell r="F1528">
            <v>72</v>
          </cell>
          <cell r="G1528">
            <v>4</v>
          </cell>
        </row>
        <row r="1529">
          <cell r="A1529">
            <v>11604</v>
          </cell>
          <cell r="B1529" t="str">
            <v>Запоріжсталь, ВАТ</v>
          </cell>
          <cell r="C1529" t="str">
            <v>UA</v>
          </cell>
          <cell r="D1529">
            <v>24000</v>
          </cell>
          <cell r="E1529">
            <v>5918</v>
          </cell>
          <cell r="F1529">
            <v>73</v>
          </cell>
          <cell r="G1529">
            <v>5</v>
          </cell>
        </row>
        <row r="1530">
          <cell r="A1530">
            <v>11605</v>
          </cell>
          <cell r="B1530" t="str">
            <v>Перше Всеукраїнське бюро кредитних історій, ТОВ</v>
          </cell>
          <cell r="C1530" t="str">
            <v>UA</v>
          </cell>
          <cell r="D1530">
            <v>66000</v>
          </cell>
          <cell r="E1530">
            <v>5919</v>
          </cell>
          <cell r="F1530">
            <v>73</v>
          </cell>
          <cell r="G1530">
            <v>5</v>
          </cell>
        </row>
        <row r="1531">
          <cell r="A1531">
            <v>11606</v>
          </cell>
          <cell r="B1531" t="str">
            <v>Mazhara Alexander Petrovich</v>
          </cell>
          <cell r="C1531" t="str">
            <v>UA</v>
          </cell>
          <cell r="D1531">
            <v>98000</v>
          </cell>
          <cell r="E1531">
            <v>0</v>
          </cell>
          <cell r="F1531">
            <v>80</v>
          </cell>
          <cell r="G1531">
            <v>6</v>
          </cell>
        </row>
        <row r="1532">
          <cell r="A1532">
            <v>11607</v>
          </cell>
          <cell r="B1532" t="str">
            <v>Ishchenko Alexander A.</v>
          </cell>
          <cell r="C1532" t="str">
            <v>UA</v>
          </cell>
          <cell r="D1532">
            <v>98000</v>
          </cell>
          <cell r="E1532">
            <v>0</v>
          </cell>
          <cell r="F1532">
            <v>80</v>
          </cell>
          <cell r="G1532">
            <v>6</v>
          </cell>
        </row>
        <row r="1533">
          <cell r="A1533">
            <v>11608</v>
          </cell>
          <cell r="B1533" t="str">
            <v>Фарма - сіті, ТОВ</v>
          </cell>
          <cell r="C1533" t="str">
            <v>UA</v>
          </cell>
          <cell r="D1533">
            <v>47000</v>
          </cell>
          <cell r="E1533">
            <v>5920</v>
          </cell>
          <cell r="F1533">
            <v>73</v>
          </cell>
          <cell r="G1533">
            <v>5</v>
          </cell>
        </row>
        <row r="1534">
          <cell r="A1534">
            <v>11609</v>
          </cell>
          <cell r="B1534" t="str">
            <v>Акта, ЗАО</v>
          </cell>
          <cell r="C1534" t="str">
            <v>UA</v>
          </cell>
          <cell r="D1534">
            <v>68000</v>
          </cell>
          <cell r="E1534">
            <v>5921</v>
          </cell>
          <cell r="F1534">
            <v>73</v>
          </cell>
          <cell r="G1534">
            <v>5</v>
          </cell>
        </row>
        <row r="1535">
          <cell r="A1535">
            <v>11610</v>
          </cell>
          <cell r="B1535" t="str">
            <v>Коплатрейд, ТОВ</v>
          </cell>
          <cell r="C1535" t="str">
            <v>UA</v>
          </cell>
          <cell r="D1535">
            <v>99999</v>
          </cell>
          <cell r="E1535">
            <v>5922</v>
          </cell>
          <cell r="F1535">
            <v>73</v>
          </cell>
          <cell r="G1535">
            <v>5</v>
          </cell>
        </row>
        <row r="1536">
          <cell r="A1536">
            <v>11611</v>
          </cell>
          <cell r="B1536" t="str">
            <v>Russian Agricultural Bank (RusAg), OJSC</v>
          </cell>
          <cell r="C1536" t="str">
            <v>RU</v>
          </cell>
          <cell r="D1536">
            <v>64000</v>
          </cell>
          <cell r="E1536">
            <v>6991</v>
          </cell>
          <cell r="F1536">
            <v>72</v>
          </cell>
          <cell r="G1536">
            <v>4</v>
          </cell>
        </row>
        <row r="1537">
          <cell r="A1537">
            <v>11612</v>
          </cell>
          <cell r="B1537" t="str">
            <v>МДА, ПП</v>
          </cell>
          <cell r="C1537" t="str">
            <v>UA</v>
          </cell>
          <cell r="D1537">
            <v>85000</v>
          </cell>
          <cell r="E1537">
            <v>5923</v>
          </cell>
          <cell r="F1537">
            <v>73</v>
          </cell>
          <cell r="G1537">
            <v>5</v>
          </cell>
        </row>
        <row r="1538">
          <cell r="A1538">
            <v>11613</v>
          </cell>
          <cell r="B1538" t="str">
            <v>China (Republic Of)</v>
          </cell>
          <cell r="C1538" t="str">
            <v>CN</v>
          </cell>
          <cell r="D1538">
            <v>84000</v>
          </cell>
          <cell r="E1538">
            <v>5924</v>
          </cell>
          <cell r="F1538">
            <v>10</v>
          </cell>
          <cell r="G1538">
            <v>2</v>
          </cell>
        </row>
        <row r="1539">
          <cell r="A1539">
            <v>11614</v>
          </cell>
          <cell r="B1539" t="str">
            <v>Bulgaria (Government)</v>
          </cell>
          <cell r="C1539" t="str">
            <v>BG</v>
          </cell>
          <cell r="D1539">
            <v>84000</v>
          </cell>
          <cell r="E1539">
            <v>5925</v>
          </cell>
          <cell r="F1539">
            <v>10</v>
          </cell>
          <cell r="G1539">
            <v>2</v>
          </cell>
        </row>
        <row r="1540">
          <cell r="A1540">
            <v>11615</v>
          </cell>
          <cell r="B1540" t="str">
            <v>Republic of Cyprus (Government)</v>
          </cell>
          <cell r="C1540" t="str">
            <v>CY</v>
          </cell>
          <cell r="D1540">
            <v>84000</v>
          </cell>
          <cell r="E1540">
            <v>5926</v>
          </cell>
          <cell r="F1540">
            <v>10</v>
          </cell>
          <cell r="G1540">
            <v>2</v>
          </cell>
        </row>
        <row r="1541">
          <cell r="A1541">
            <v>11616</v>
          </cell>
          <cell r="B1541" t="str">
            <v>France (Government)</v>
          </cell>
          <cell r="C1541" t="str">
            <v>FR</v>
          </cell>
          <cell r="D1541">
            <v>84000</v>
          </cell>
          <cell r="E1541">
            <v>5927</v>
          </cell>
          <cell r="F1541">
            <v>10</v>
          </cell>
          <cell r="G1541">
            <v>2</v>
          </cell>
        </row>
        <row r="1542">
          <cell r="A1542">
            <v>11617</v>
          </cell>
          <cell r="B1542" t="str">
            <v>United Kingdom (Government)</v>
          </cell>
          <cell r="C1542" t="str">
            <v>GB</v>
          </cell>
          <cell r="D1542">
            <v>84000</v>
          </cell>
          <cell r="E1542">
            <v>5928</v>
          </cell>
          <cell r="F1542">
            <v>10</v>
          </cell>
          <cell r="G1542">
            <v>2</v>
          </cell>
        </row>
        <row r="1543">
          <cell r="A1543">
            <v>11618</v>
          </cell>
          <cell r="B1543" t="str">
            <v>Hong Kong (Government)</v>
          </cell>
          <cell r="C1543" t="str">
            <v>HK</v>
          </cell>
          <cell r="D1543">
            <v>84000</v>
          </cell>
          <cell r="E1543">
            <v>5929</v>
          </cell>
          <cell r="F1543">
            <v>10</v>
          </cell>
          <cell r="G1543">
            <v>2</v>
          </cell>
        </row>
        <row r="1544">
          <cell r="A1544">
            <v>11619</v>
          </cell>
          <cell r="B1544" t="str">
            <v>Hungary (Government)</v>
          </cell>
          <cell r="C1544" t="str">
            <v>HU</v>
          </cell>
          <cell r="D1544">
            <v>84000</v>
          </cell>
          <cell r="E1544">
            <v>5930</v>
          </cell>
          <cell r="F1544">
            <v>10</v>
          </cell>
          <cell r="G1544">
            <v>2</v>
          </cell>
        </row>
        <row r="1545">
          <cell r="A1545">
            <v>11620</v>
          </cell>
          <cell r="B1545" t="str">
            <v>Ireland (Government)</v>
          </cell>
          <cell r="C1545" t="str">
            <v>IE</v>
          </cell>
          <cell r="D1545">
            <v>84000</v>
          </cell>
          <cell r="E1545">
            <v>5931</v>
          </cell>
          <cell r="F1545">
            <v>10</v>
          </cell>
          <cell r="G1545">
            <v>2</v>
          </cell>
        </row>
        <row r="1546">
          <cell r="A1546">
            <v>11621</v>
          </cell>
          <cell r="B1546" t="str">
            <v>Italy (Government)</v>
          </cell>
          <cell r="C1546" t="str">
            <v>IT</v>
          </cell>
          <cell r="D1546">
            <v>84000</v>
          </cell>
          <cell r="E1546">
            <v>5932</v>
          </cell>
          <cell r="F1546">
            <v>10</v>
          </cell>
          <cell r="G1546">
            <v>2</v>
          </cell>
        </row>
        <row r="1547">
          <cell r="A1547">
            <v>11622</v>
          </cell>
          <cell r="B1547" t="str">
            <v>Romania (Government)</v>
          </cell>
          <cell r="C1547" t="str">
            <v>RO</v>
          </cell>
          <cell r="D1547">
            <v>84000</v>
          </cell>
          <cell r="E1547">
            <v>5933</v>
          </cell>
          <cell r="F1547">
            <v>10</v>
          </cell>
          <cell r="G1547">
            <v>2</v>
          </cell>
        </row>
        <row r="1548">
          <cell r="A1548">
            <v>11623</v>
          </cell>
          <cell r="B1548" t="str">
            <v>Serbia (Government)</v>
          </cell>
          <cell r="C1548" t="str">
            <v>RS</v>
          </cell>
          <cell r="D1548">
            <v>84000</v>
          </cell>
          <cell r="E1548">
            <v>5934</v>
          </cell>
          <cell r="F1548">
            <v>10</v>
          </cell>
          <cell r="G1548">
            <v>2</v>
          </cell>
        </row>
        <row r="1549">
          <cell r="A1549">
            <v>11624</v>
          </cell>
          <cell r="B1549" t="str">
            <v>Ministrstvo za finance Slovenija</v>
          </cell>
          <cell r="C1549" t="str">
            <v>SI</v>
          </cell>
          <cell r="D1549">
            <v>84000</v>
          </cell>
          <cell r="E1549">
            <v>5935</v>
          </cell>
          <cell r="F1549">
            <v>10</v>
          </cell>
          <cell r="G1549">
            <v>2</v>
          </cell>
        </row>
        <row r="1550">
          <cell r="A1550">
            <v>11625</v>
          </cell>
          <cell r="B1550" t="str">
            <v>Леком, ТОВ</v>
          </cell>
          <cell r="C1550" t="str">
            <v>UA</v>
          </cell>
          <cell r="D1550">
            <v>46000</v>
          </cell>
          <cell r="E1550">
            <v>5944</v>
          </cell>
          <cell r="F1550">
            <v>73</v>
          </cell>
          <cell r="G1550">
            <v>5</v>
          </cell>
        </row>
        <row r="1551">
          <cell r="A1551">
            <v>11626</v>
          </cell>
          <cell r="B1551" t="str">
            <v>Тако, ЗАТ</v>
          </cell>
          <cell r="C1551" t="str">
            <v>UA</v>
          </cell>
          <cell r="D1551">
            <v>30000</v>
          </cell>
          <cell r="E1551">
            <v>5945</v>
          </cell>
          <cell r="F1551">
            <v>73</v>
          </cell>
          <cell r="G1551">
            <v>5</v>
          </cell>
        </row>
        <row r="1552">
          <cell r="A1552">
            <v>11627</v>
          </cell>
          <cell r="B1552" t="str">
            <v>Алексгруп, ТОВ</v>
          </cell>
          <cell r="C1552" t="str">
            <v>UA</v>
          </cell>
          <cell r="D1552">
            <v>52000</v>
          </cell>
          <cell r="E1552">
            <v>5946</v>
          </cell>
          <cell r="F1552">
            <v>73</v>
          </cell>
          <cell r="G1552">
            <v>5</v>
          </cell>
        </row>
        <row r="1553">
          <cell r="A1553">
            <v>11628</v>
          </cell>
          <cell r="B1553" t="str">
            <v>Нікопольська міська електрична мережа вуличного освітлення, КП</v>
          </cell>
          <cell r="C1553" t="str">
            <v>UA</v>
          </cell>
          <cell r="D1553">
            <v>43000</v>
          </cell>
          <cell r="E1553">
            <v>5947</v>
          </cell>
          <cell r="F1553">
            <v>73</v>
          </cell>
          <cell r="G1553">
            <v>5</v>
          </cell>
        </row>
        <row r="1554">
          <cell r="A1554">
            <v>11629</v>
          </cell>
          <cell r="B1554" t="str">
            <v>Zdesenko Andrey V.</v>
          </cell>
          <cell r="C1554" t="str">
            <v>UA</v>
          </cell>
          <cell r="D1554">
            <v>98000</v>
          </cell>
          <cell r="E1554">
            <v>0</v>
          </cell>
          <cell r="F1554">
            <v>80</v>
          </cell>
          <cell r="G1554">
            <v>6</v>
          </cell>
        </row>
        <row r="1555">
          <cell r="A1555">
            <v>11630</v>
          </cell>
          <cell r="B1555" t="str">
            <v>Mulaeva Svetlana Kovtiukh</v>
          </cell>
          <cell r="C1555" t="str">
            <v>UA</v>
          </cell>
          <cell r="D1555">
            <v>98000</v>
          </cell>
          <cell r="E1555">
            <v>0</v>
          </cell>
          <cell r="F1555">
            <v>80</v>
          </cell>
          <cell r="G1555">
            <v>6</v>
          </cell>
        </row>
        <row r="1556">
          <cell r="A1556">
            <v>11631</v>
          </cell>
          <cell r="B1556" t="str">
            <v>Dedovets Jurij Stanіslavіvna</v>
          </cell>
          <cell r="C1556" t="str">
            <v>UA</v>
          </cell>
          <cell r="D1556">
            <v>98000</v>
          </cell>
          <cell r="E1556">
            <v>0</v>
          </cell>
          <cell r="F1556">
            <v>80</v>
          </cell>
          <cell r="G1556">
            <v>6</v>
          </cell>
        </row>
        <row r="1557">
          <cell r="A1557">
            <v>11632</v>
          </cell>
          <cell r="B1557" t="str">
            <v>Міралді ВС, ТОВ</v>
          </cell>
          <cell r="C1557" t="str">
            <v>UA</v>
          </cell>
          <cell r="D1557">
            <v>93000</v>
          </cell>
          <cell r="E1557">
            <v>5950</v>
          </cell>
          <cell r="F1557">
            <v>73</v>
          </cell>
          <cell r="G1557">
            <v>5</v>
          </cell>
        </row>
        <row r="1558">
          <cell r="A1558">
            <v>11633</v>
          </cell>
          <cell r="B1558" t="str">
            <v>Біофарм, ТОВ</v>
          </cell>
          <cell r="C1558" t="str">
            <v>UA</v>
          </cell>
          <cell r="D1558">
            <v>21000</v>
          </cell>
          <cell r="E1558">
            <v>5951</v>
          </cell>
          <cell r="F1558">
            <v>73</v>
          </cell>
          <cell r="G1558">
            <v>5</v>
          </cell>
        </row>
        <row r="1559">
          <cell r="A1559">
            <v>11634</v>
          </cell>
          <cell r="B1559" t="str">
            <v>Нікопрогресбуд, ТОВ</v>
          </cell>
          <cell r="C1559" t="str">
            <v>UA</v>
          </cell>
          <cell r="D1559">
            <v>41000</v>
          </cell>
          <cell r="E1559">
            <v>5952</v>
          </cell>
          <cell r="F1559">
            <v>73</v>
          </cell>
          <cell r="G1559">
            <v>5</v>
          </cell>
        </row>
        <row r="1560">
          <cell r="A1560">
            <v>11635</v>
          </cell>
          <cell r="B1560" t="str">
            <v>LLP KAZ-EN</v>
          </cell>
          <cell r="C1560" t="str">
            <v>KZ</v>
          </cell>
          <cell r="D1560">
            <v>74000</v>
          </cell>
          <cell r="E1560">
            <v>7527</v>
          </cell>
          <cell r="F1560">
            <v>73</v>
          </cell>
          <cell r="G1560">
            <v>5</v>
          </cell>
        </row>
        <row r="1561">
          <cell r="A1561">
            <v>11636</v>
          </cell>
          <cell r="B1561" t="str">
            <v>ANTHIAROSE LIMITED</v>
          </cell>
          <cell r="C1561" t="str">
            <v>CY</v>
          </cell>
          <cell r="D1561">
            <v>64000</v>
          </cell>
          <cell r="E1561">
            <v>7486</v>
          </cell>
          <cell r="F1561">
            <v>72</v>
          </cell>
          <cell r="G1561">
            <v>4</v>
          </cell>
        </row>
        <row r="1562">
          <cell r="A1562">
            <v>11637</v>
          </cell>
          <cell r="B1562" t="str">
            <v>Pearlmoon Limited</v>
          </cell>
          <cell r="C1562" t="str">
            <v>CY</v>
          </cell>
          <cell r="D1562">
            <v>64000</v>
          </cell>
          <cell r="E1562">
            <v>7486</v>
          </cell>
          <cell r="F1562">
            <v>72</v>
          </cell>
          <cell r="G1562">
            <v>4</v>
          </cell>
        </row>
        <row r="1563">
          <cell r="A1563">
            <v>11638</v>
          </cell>
          <cell r="B1563" t="str">
            <v>Polymetal, OJSC</v>
          </cell>
          <cell r="C1563" t="str">
            <v>RU</v>
          </cell>
          <cell r="D1563">
            <v>7000</v>
          </cell>
          <cell r="E1563">
            <v>5995</v>
          </cell>
          <cell r="F1563">
            <v>73</v>
          </cell>
          <cell r="G1563">
            <v>5</v>
          </cell>
        </row>
        <row r="1564">
          <cell r="A1564">
            <v>11639</v>
          </cell>
          <cell r="B1564" t="str">
            <v>EUC holding a.s.</v>
          </cell>
          <cell r="C1564" t="str">
            <v>CZ</v>
          </cell>
          <cell r="D1564">
            <v>66000</v>
          </cell>
          <cell r="E1564">
            <v>7398</v>
          </cell>
          <cell r="F1564">
            <v>72</v>
          </cell>
          <cell r="G1564">
            <v>4</v>
          </cell>
        </row>
        <row r="1565">
          <cell r="A1565">
            <v>11640</v>
          </cell>
          <cell r="B1565" t="str">
            <v>ТОВ, КПД</v>
          </cell>
          <cell r="C1565" t="str">
            <v>UA</v>
          </cell>
          <cell r="D1565">
            <v>22000</v>
          </cell>
          <cell r="E1565">
            <v>5956</v>
          </cell>
          <cell r="F1565">
            <v>73</v>
          </cell>
          <cell r="G1565">
            <v>5</v>
          </cell>
        </row>
        <row r="1566">
          <cell r="A1566">
            <v>11641</v>
          </cell>
          <cell r="B1566" t="str">
            <v>Граніт-Дорсервіс, ТОВ</v>
          </cell>
          <cell r="C1566" t="str">
            <v>UA</v>
          </cell>
          <cell r="D1566">
            <v>41000</v>
          </cell>
          <cell r="E1566">
            <v>5957</v>
          </cell>
          <cell r="F1566">
            <v>73</v>
          </cell>
          <cell r="G1566">
            <v>5</v>
          </cell>
        </row>
        <row r="1567">
          <cell r="A1567">
            <v>11642</v>
          </cell>
          <cell r="B1567" t="str">
            <v>Shenzhen OCT Clubhouse Management Co., Ltd</v>
          </cell>
          <cell r="C1567" t="str">
            <v>CN</v>
          </cell>
          <cell r="D1567">
            <v>68000</v>
          </cell>
          <cell r="E1567">
            <v>5958</v>
          </cell>
          <cell r="F1567">
            <v>73</v>
          </cell>
          <cell r="G1567">
            <v>5</v>
          </cell>
        </row>
        <row r="1568">
          <cell r="A1568">
            <v>11643</v>
          </cell>
          <cell r="B1568" t="str">
            <v>Fraser Place Shekou Shenzhen</v>
          </cell>
          <cell r="C1568" t="str">
            <v>CN</v>
          </cell>
          <cell r="D1568">
            <v>68000</v>
          </cell>
          <cell r="E1568">
            <v>5959</v>
          </cell>
          <cell r="F1568">
            <v>73</v>
          </cell>
          <cell r="G1568">
            <v>5</v>
          </cell>
        </row>
        <row r="1569">
          <cell r="A1569">
            <v>11644</v>
          </cell>
          <cell r="B1569" t="str">
            <v>China CITIC Bank</v>
          </cell>
          <cell r="C1569" t="str">
            <v>CN</v>
          </cell>
          <cell r="D1569">
            <v>64000</v>
          </cell>
          <cell r="E1569">
            <v>5960</v>
          </cell>
          <cell r="F1569">
            <v>60</v>
          </cell>
          <cell r="G1569">
            <v>3</v>
          </cell>
        </row>
        <row r="1570">
          <cell r="A1570">
            <v>11645</v>
          </cell>
          <cell r="B1570" t="str">
            <v>Home Credit Business Management (Tianjin) Co., Ltd., v likvidaci</v>
          </cell>
          <cell r="C1570" t="str">
            <v>CN</v>
          </cell>
          <cell r="D1570">
            <v>64000</v>
          </cell>
          <cell r="E1570">
            <v>7486</v>
          </cell>
          <cell r="F1570">
            <v>72</v>
          </cell>
          <cell r="G1570">
            <v>4</v>
          </cell>
        </row>
        <row r="1571">
          <cell r="A1571">
            <v>11646</v>
          </cell>
          <cell r="B1571" t="str">
            <v>China MinSheng Banking Corporation</v>
          </cell>
          <cell r="C1571" t="str">
            <v>CN</v>
          </cell>
          <cell r="D1571">
            <v>64000</v>
          </cell>
          <cell r="E1571">
            <v>5961</v>
          </cell>
          <cell r="F1571">
            <v>60</v>
          </cell>
          <cell r="G1571">
            <v>3</v>
          </cell>
        </row>
        <row r="1572">
          <cell r="A1572">
            <v>11647</v>
          </cell>
          <cell r="B1572" t="str">
            <v>Generali Osiguranje d.d.</v>
          </cell>
          <cell r="C1572" t="str">
            <v>HR</v>
          </cell>
          <cell r="D1572">
            <v>65000</v>
          </cell>
          <cell r="E1572">
            <v>5311</v>
          </cell>
          <cell r="F1572">
            <v>71</v>
          </cell>
          <cell r="G1572">
            <v>4</v>
          </cell>
        </row>
        <row r="1573">
          <cell r="A1573">
            <v>11648</v>
          </cell>
          <cell r="B1573" t="str">
            <v>Shundian Co.</v>
          </cell>
          <cell r="C1573" t="str">
            <v>CH</v>
          </cell>
          <cell r="D1573">
            <v>74000</v>
          </cell>
          <cell r="E1573">
            <v>5962</v>
          </cell>
          <cell r="F1573">
            <v>73</v>
          </cell>
          <cell r="G1573">
            <v>5</v>
          </cell>
        </row>
        <row r="1574">
          <cell r="A1574">
            <v>11649</v>
          </cell>
          <cell r="B1574" t="str">
            <v>Subsidiary Bank Joint Stock Company "Home Credit and Finance Bank"</v>
          </cell>
          <cell r="C1574" t="str">
            <v>KZ</v>
          </cell>
          <cell r="D1574">
            <v>64000</v>
          </cell>
          <cell r="E1574">
            <v>5241</v>
          </cell>
          <cell r="F1574">
            <v>72</v>
          </cell>
          <cell r="G1574">
            <v>4</v>
          </cell>
        </row>
        <row r="1575">
          <cell r="A1575">
            <v>11650</v>
          </cell>
          <cell r="B1575" t="str">
            <v>Establishment of "Central Asian University"</v>
          </cell>
          <cell r="C1575" t="str">
            <v>KZ</v>
          </cell>
          <cell r="D1575">
            <v>85000</v>
          </cell>
          <cell r="E1575">
            <v>6888</v>
          </cell>
          <cell r="F1575">
            <v>73</v>
          </cell>
          <cell r="G1575">
            <v>5</v>
          </cell>
        </row>
        <row r="1576">
          <cell r="A1576">
            <v>11651</v>
          </cell>
          <cell r="B1576" t="str">
            <v>Bank Avangard, JSCB</v>
          </cell>
          <cell r="C1576" t="str">
            <v>RU</v>
          </cell>
          <cell r="D1576">
            <v>64000</v>
          </cell>
          <cell r="E1576">
            <v>5965</v>
          </cell>
          <cell r="F1576">
            <v>72</v>
          </cell>
          <cell r="G1576">
            <v>4</v>
          </cell>
        </row>
        <row r="1577">
          <cell r="A1577">
            <v>11652</v>
          </cell>
          <cell r="B1577" t="str">
            <v>Credit Europe Bank (CEB), Ltd.</v>
          </cell>
          <cell r="C1577" t="str">
            <v>RU</v>
          </cell>
          <cell r="D1577">
            <v>64000</v>
          </cell>
          <cell r="E1577">
            <v>5966</v>
          </cell>
          <cell r="F1577">
            <v>72</v>
          </cell>
          <cell r="G1577">
            <v>4</v>
          </cell>
        </row>
        <row r="1578">
          <cell r="A1578">
            <v>11653</v>
          </cell>
          <cell r="B1578" t="str">
            <v>Nordea Bank, JSC</v>
          </cell>
          <cell r="C1578" t="str">
            <v>RU</v>
          </cell>
          <cell r="D1578">
            <v>64000</v>
          </cell>
          <cell r="E1578">
            <v>5967</v>
          </cell>
          <cell r="F1578">
            <v>72</v>
          </cell>
          <cell r="G1578">
            <v>4</v>
          </cell>
        </row>
        <row r="1579">
          <cell r="A1579">
            <v>11654</v>
          </cell>
          <cell r="B1579" t="str">
            <v>Ignatov Andrey Aleksandrovich</v>
          </cell>
          <cell r="C1579" t="str">
            <v>RU</v>
          </cell>
          <cell r="D1579">
            <v>98000</v>
          </cell>
          <cell r="E1579">
            <v>0</v>
          </cell>
          <cell r="F1579">
            <v>80</v>
          </cell>
          <cell r="G1579">
            <v>6</v>
          </cell>
        </row>
        <row r="1580">
          <cell r="A1580">
            <v>11655</v>
          </cell>
          <cell r="B1580" t="str">
            <v>Eurasia Credit Card Company S.A.</v>
          </cell>
          <cell r="C1580" t="str">
            <v>LU</v>
          </cell>
          <cell r="D1580">
            <v>64000</v>
          </cell>
          <cell r="E1580">
            <v>6395</v>
          </cell>
          <cell r="F1580">
            <v>72</v>
          </cell>
          <cell r="G1580">
            <v>4</v>
          </cell>
        </row>
        <row r="1581">
          <cell r="A1581">
            <v>11656</v>
          </cell>
          <cell r="B1581" t="str">
            <v>CHIP-Service, OOO</v>
          </cell>
          <cell r="C1581" t="str">
            <v>RU</v>
          </cell>
          <cell r="D1581">
            <v>62000</v>
          </cell>
          <cell r="E1581">
            <v>5968</v>
          </cell>
          <cell r="F1581">
            <v>73</v>
          </cell>
          <cell r="G1581">
            <v>5</v>
          </cell>
        </row>
        <row r="1582">
          <cell r="A1582">
            <v>11657</v>
          </cell>
          <cell r="B1582" t="str">
            <v>Amata, OOO</v>
          </cell>
          <cell r="C1582" t="str">
            <v>RU</v>
          </cell>
          <cell r="D1582">
            <v>62000</v>
          </cell>
          <cell r="E1582">
            <v>5969</v>
          </cell>
          <cell r="F1582">
            <v>73</v>
          </cell>
          <cell r="G1582">
            <v>5</v>
          </cell>
        </row>
        <row r="1583">
          <cell r="A1583">
            <v>11658</v>
          </cell>
          <cell r="B1583" t="str">
            <v>Golden Telecom, LLC</v>
          </cell>
          <cell r="C1583" t="str">
            <v>RU</v>
          </cell>
          <cell r="D1583">
            <v>61000</v>
          </cell>
          <cell r="E1583">
            <v>5970</v>
          </cell>
          <cell r="F1583">
            <v>73</v>
          </cell>
          <cell r="G1583">
            <v>5</v>
          </cell>
        </row>
        <row r="1584">
          <cell r="A1584">
            <v>11659</v>
          </cell>
          <cell r="B1584" t="str">
            <v>Branch of JSC "Insurance Company" Salem "in Almaty region"</v>
          </cell>
          <cell r="C1584" t="str">
            <v>KZ</v>
          </cell>
          <cell r="D1584">
            <v>65000</v>
          </cell>
          <cell r="E1584">
            <v>7514</v>
          </cell>
          <cell r="F1584">
            <v>71</v>
          </cell>
          <cell r="G1584">
            <v>4</v>
          </cell>
        </row>
        <row r="1585">
          <cell r="A1585">
            <v>11660</v>
          </cell>
          <cell r="B1585" t="str">
            <v>ORR Lada- security-5, OOO</v>
          </cell>
          <cell r="C1585" t="str">
            <v>RU</v>
          </cell>
          <cell r="D1585">
            <v>99999</v>
          </cell>
          <cell r="E1585">
            <v>5971</v>
          </cell>
          <cell r="F1585">
            <v>73</v>
          </cell>
          <cell r="G1585">
            <v>5</v>
          </cell>
        </row>
        <row r="1586">
          <cell r="A1586">
            <v>11661</v>
          </cell>
          <cell r="B1586" t="str">
            <v>Meridian, OOO</v>
          </cell>
          <cell r="C1586" t="str">
            <v>RU</v>
          </cell>
          <cell r="D1586">
            <v>42000</v>
          </cell>
          <cell r="E1586">
            <v>5972</v>
          </cell>
          <cell r="F1586">
            <v>73</v>
          </cell>
          <cell r="G1586">
            <v>5</v>
          </cell>
        </row>
        <row r="1587">
          <cell r="A1587">
            <v>11662</v>
          </cell>
          <cell r="B1587" t="str">
            <v>OOO CXL</v>
          </cell>
          <cell r="C1587" t="str">
            <v>RU</v>
          </cell>
          <cell r="D1587">
            <v>99999</v>
          </cell>
          <cell r="E1587">
            <v>5973</v>
          </cell>
          <cell r="F1587">
            <v>73</v>
          </cell>
          <cell r="G1587">
            <v>5</v>
          </cell>
        </row>
        <row r="1588">
          <cell r="A1588">
            <v>11663</v>
          </cell>
          <cell r="B1588" t="str">
            <v>OOO firma Life</v>
          </cell>
          <cell r="C1588" t="str">
            <v>RU</v>
          </cell>
          <cell r="D1588">
            <v>99999</v>
          </cell>
          <cell r="E1588">
            <v>5974</v>
          </cell>
          <cell r="F1588">
            <v>73</v>
          </cell>
          <cell r="G1588">
            <v>5</v>
          </cell>
        </row>
        <row r="1589">
          <cell r="A1589">
            <v>11664</v>
          </cell>
          <cell r="B1589" t="str">
            <v>OOO Computers' service DEKO</v>
          </cell>
          <cell r="C1589" t="str">
            <v>RU</v>
          </cell>
          <cell r="D1589">
            <v>62000</v>
          </cell>
          <cell r="E1589">
            <v>5975</v>
          </cell>
          <cell r="F1589">
            <v>73</v>
          </cell>
          <cell r="G1589">
            <v>5</v>
          </cell>
        </row>
        <row r="1590">
          <cell r="A1590">
            <v>11665</v>
          </cell>
          <cell r="B1590" t="str">
            <v>Kaluga Retail Company, JSC</v>
          </cell>
          <cell r="C1590" t="str">
            <v>RU</v>
          </cell>
          <cell r="D1590">
            <v>35000</v>
          </cell>
          <cell r="E1590">
            <v>5976</v>
          </cell>
          <cell r="F1590">
            <v>73</v>
          </cell>
          <cell r="G1590">
            <v>5</v>
          </cell>
        </row>
        <row r="1591">
          <cell r="A1591">
            <v>11666</v>
          </cell>
          <cell r="B1591" t="str">
            <v>Pashko S. N.</v>
          </cell>
          <cell r="C1591" t="str">
            <v>RU</v>
          </cell>
          <cell r="D1591">
            <v>98000</v>
          </cell>
          <cell r="E1591">
            <v>0</v>
          </cell>
          <cell r="F1591">
            <v>80</v>
          </cell>
          <cell r="G1591">
            <v>6</v>
          </cell>
        </row>
        <row r="1592">
          <cell r="A1592">
            <v>11667</v>
          </cell>
          <cell r="B1592" t="str">
            <v>LaTec Center, LLC</v>
          </cell>
          <cell r="C1592" t="str">
            <v>RU</v>
          </cell>
          <cell r="D1592">
            <v>73000</v>
          </cell>
          <cell r="E1592">
            <v>5977</v>
          </cell>
          <cell r="F1592">
            <v>73</v>
          </cell>
          <cell r="G1592">
            <v>5</v>
          </cell>
        </row>
        <row r="1593">
          <cell r="A1593">
            <v>11668</v>
          </cell>
          <cell r="B1593" t="str">
            <v>OOO Insentive Tur</v>
          </cell>
          <cell r="C1593" t="str">
            <v>RU</v>
          </cell>
          <cell r="D1593">
            <v>74000</v>
          </cell>
          <cell r="E1593">
            <v>5978</v>
          </cell>
          <cell r="F1593">
            <v>73</v>
          </cell>
          <cell r="G1593">
            <v>5</v>
          </cell>
        </row>
        <row r="1594">
          <cell r="A1594">
            <v>11669</v>
          </cell>
          <cell r="B1594" t="str">
            <v>CHOP Centrurion-Info, LLC</v>
          </cell>
          <cell r="C1594" t="str">
            <v>RU</v>
          </cell>
          <cell r="D1594">
            <v>80000</v>
          </cell>
          <cell r="E1594">
            <v>5084</v>
          </cell>
          <cell r="F1594">
            <v>73</v>
          </cell>
          <cell r="G1594">
            <v>5</v>
          </cell>
        </row>
        <row r="1595">
          <cell r="A1595">
            <v>11670</v>
          </cell>
          <cell r="B1595" t="str">
            <v>Triton-Ural, OOO</v>
          </cell>
          <cell r="C1595" t="str">
            <v>RU</v>
          </cell>
          <cell r="D1595">
            <v>45000</v>
          </cell>
          <cell r="E1595">
            <v>5979</v>
          </cell>
          <cell r="F1595">
            <v>73</v>
          </cell>
          <cell r="G1595">
            <v>5</v>
          </cell>
        </row>
        <row r="1596">
          <cell r="A1596">
            <v>11671</v>
          </cell>
          <cell r="B1596" t="str">
            <v>Ksema, OOO</v>
          </cell>
          <cell r="C1596" t="str">
            <v>RU</v>
          </cell>
          <cell r="D1596">
            <v>62000</v>
          </cell>
          <cell r="E1596">
            <v>5980</v>
          </cell>
          <cell r="F1596">
            <v>73</v>
          </cell>
          <cell r="G1596">
            <v>5</v>
          </cell>
        </row>
        <row r="1597">
          <cell r="A1597">
            <v>11672</v>
          </cell>
          <cell r="B1597" t="str">
            <v>OOO IQ</v>
          </cell>
          <cell r="C1597" t="str">
            <v>RU</v>
          </cell>
          <cell r="D1597">
            <v>74000</v>
          </cell>
          <cell r="E1597">
            <v>5981</v>
          </cell>
          <cell r="F1597">
            <v>73</v>
          </cell>
          <cell r="G1597">
            <v>5</v>
          </cell>
        </row>
        <row r="1598">
          <cell r="A1598">
            <v>11673</v>
          </cell>
          <cell r="B1598" t="str">
            <v>OOO RIA REK.A</v>
          </cell>
          <cell r="C1598" t="str">
            <v>RU</v>
          </cell>
          <cell r="D1598">
            <v>74000</v>
          </cell>
          <cell r="E1598">
            <v>5982</v>
          </cell>
          <cell r="F1598">
            <v>73</v>
          </cell>
          <cell r="G1598">
            <v>5</v>
          </cell>
        </row>
        <row r="1599">
          <cell r="A1599">
            <v>11674</v>
          </cell>
          <cell r="B1599" t="str">
            <v>Exirian Scorex Rus Ltd.</v>
          </cell>
          <cell r="C1599" t="str">
            <v>GB</v>
          </cell>
          <cell r="D1599">
            <v>74000</v>
          </cell>
          <cell r="E1599">
            <v>5983</v>
          </cell>
          <cell r="F1599">
            <v>73</v>
          </cell>
          <cell r="G1599">
            <v>5</v>
          </cell>
        </row>
        <row r="1600">
          <cell r="A1600">
            <v>11675</v>
          </cell>
          <cell r="B1600" t="str">
            <v>TMF Management Luxembourg SA</v>
          </cell>
          <cell r="C1600" t="str">
            <v>LU</v>
          </cell>
          <cell r="D1600">
            <v>66000</v>
          </cell>
          <cell r="E1600">
            <v>5984</v>
          </cell>
          <cell r="F1600">
            <v>72</v>
          </cell>
          <cell r="G1600">
            <v>4</v>
          </cell>
        </row>
        <row r="1601">
          <cell r="A1601">
            <v>11676</v>
          </cell>
          <cell r="B1601" t="str">
            <v>UBS Bank, OOO</v>
          </cell>
          <cell r="C1601" t="str">
            <v>RU</v>
          </cell>
          <cell r="D1601">
            <v>64000</v>
          </cell>
          <cell r="E1601">
            <v>5851</v>
          </cell>
          <cell r="F1601">
            <v>72</v>
          </cell>
          <cell r="G1601">
            <v>4</v>
          </cell>
        </row>
        <row r="1602">
          <cell r="A1602">
            <v>11677</v>
          </cell>
          <cell r="B1602" t="str">
            <v>MINT Ltd</v>
          </cell>
          <cell r="C1602" t="str">
            <v>CN</v>
          </cell>
          <cell r="D1602">
            <v>74000</v>
          </cell>
          <cell r="E1602">
            <v>5985</v>
          </cell>
          <cell r="F1602">
            <v>73</v>
          </cell>
          <cell r="G1602">
            <v>5</v>
          </cell>
        </row>
        <row r="1603">
          <cell r="A1603">
            <v>11678</v>
          </cell>
          <cell r="B1603" t="str">
            <v>JSC "BankPozitiv"</v>
          </cell>
          <cell r="C1603" t="str">
            <v>KZ</v>
          </cell>
          <cell r="D1603">
            <v>64000</v>
          </cell>
          <cell r="E1603">
            <v>5986</v>
          </cell>
          <cell r="F1603">
            <v>72</v>
          </cell>
          <cell r="G1603">
            <v>4</v>
          </cell>
        </row>
        <row r="1604">
          <cell r="A1604">
            <v>11679</v>
          </cell>
          <cell r="B1604" t="str">
            <v>TMK Capital S.A.</v>
          </cell>
          <cell r="C1604" t="str">
            <v>LU</v>
          </cell>
          <cell r="D1604">
            <v>64000</v>
          </cell>
          <cell r="E1604">
            <v>5213</v>
          </cell>
          <cell r="F1604">
            <v>72</v>
          </cell>
          <cell r="G1604">
            <v>4</v>
          </cell>
        </row>
        <row r="1605">
          <cell r="A1605">
            <v>11680</v>
          </cell>
          <cell r="B1605" t="str">
            <v>Kongresové centrum Praha, a.s.</v>
          </cell>
          <cell r="C1605" t="str">
            <v>CZ</v>
          </cell>
          <cell r="D1605">
            <v>90000</v>
          </cell>
          <cell r="E1605">
            <v>5020</v>
          </cell>
          <cell r="F1605">
            <v>73</v>
          </cell>
          <cell r="G1605">
            <v>5</v>
          </cell>
        </row>
        <row r="1606">
          <cell r="A1606">
            <v>11681</v>
          </cell>
          <cell r="B1606" t="str">
            <v>BA MU EXPORT, a.s.</v>
          </cell>
          <cell r="C1606" t="str">
            <v>CZ</v>
          </cell>
          <cell r="D1606">
            <v>47000</v>
          </cell>
          <cell r="E1606">
            <v>5798</v>
          </cell>
          <cell r="F1606">
            <v>73</v>
          </cell>
          <cell r="G1606">
            <v>5</v>
          </cell>
        </row>
        <row r="1607">
          <cell r="A1607">
            <v>11682</v>
          </cell>
          <cell r="B1607" t="str">
            <v>Global Brokers a.s.</v>
          </cell>
          <cell r="C1607" t="str">
            <v>CZ</v>
          </cell>
          <cell r="D1607">
            <v>66000</v>
          </cell>
          <cell r="E1607">
            <v>5987</v>
          </cell>
          <cell r="F1607">
            <v>72</v>
          </cell>
          <cell r="G1607">
            <v>4</v>
          </cell>
        </row>
        <row r="1608">
          <cell r="A1608">
            <v>11683</v>
          </cell>
          <cell r="B1608" t="str">
            <v>Oleofin, a.s.</v>
          </cell>
          <cell r="C1608" t="str">
            <v>CZ</v>
          </cell>
          <cell r="D1608">
            <v>10000</v>
          </cell>
          <cell r="E1608">
            <v>5988</v>
          </cell>
          <cell r="F1608">
            <v>73</v>
          </cell>
          <cell r="G1608">
            <v>5</v>
          </cell>
        </row>
        <row r="1609">
          <cell r="A1609">
            <v>11684</v>
          </cell>
          <cell r="B1609" t="str">
            <v>PPF Investments Ltd. (Jersey)</v>
          </cell>
          <cell r="C1609" t="str">
            <v>JE</v>
          </cell>
          <cell r="D1609">
            <v>64000</v>
          </cell>
          <cell r="E1609">
            <v>5055</v>
          </cell>
          <cell r="F1609">
            <v>72</v>
          </cell>
          <cell r="G1609">
            <v>4</v>
          </cell>
        </row>
        <row r="1610">
          <cell r="A1610">
            <v>11685</v>
          </cell>
          <cell r="B1610" t="str">
            <v>Inure Enterprises Ltd.</v>
          </cell>
          <cell r="C1610" t="str">
            <v>CY</v>
          </cell>
          <cell r="D1610">
            <v>66000</v>
          </cell>
          <cell r="E1610">
            <v>5989</v>
          </cell>
          <cell r="F1610">
            <v>72</v>
          </cell>
          <cell r="G1610">
            <v>4</v>
          </cell>
        </row>
        <row r="1611">
          <cell r="A1611">
            <v>11686</v>
          </cell>
          <cell r="B1611" t="str">
            <v>Shenzhen Huazheng Co</v>
          </cell>
          <cell r="C1611" t="str">
            <v>CN</v>
          </cell>
          <cell r="D1611">
            <v>74000</v>
          </cell>
          <cell r="E1611">
            <v>5990</v>
          </cell>
          <cell r="F1611">
            <v>73</v>
          </cell>
          <cell r="G1611">
            <v>5</v>
          </cell>
        </row>
        <row r="1612">
          <cell r="A1612">
            <v>11687</v>
          </cell>
          <cell r="B1612" t="str">
            <v>Luxembourg (Government)</v>
          </cell>
          <cell r="C1612" t="str">
            <v>LU</v>
          </cell>
          <cell r="D1612">
            <v>84000</v>
          </cell>
          <cell r="E1612">
            <v>5991</v>
          </cell>
          <cell r="F1612">
            <v>10</v>
          </cell>
          <cell r="G1612">
            <v>2</v>
          </cell>
        </row>
        <row r="1613">
          <cell r="A1613">
            <v>11688</v>
          </cell>
          <cell r="B1613" t="str">
            <v>Ministry of Finance, Croatia</v>
          </cell>
          <cell r="C1613" t="str">
            <v>HR</v>
          </cell>
          <cell r="D1613">
            <v>84000</v>
          </cell>
          <cell r="E1613">
            <v>5992</v>
          </cell>
          <cell r="F1613">
            <v>10</v>
          </cell>
          <cell r="G1613">
            <v>2</v>
          </cell>
        </row>
        <row r="1614">
          <cell r="A1614">
            <v>11689</v>
          </cell>
          <cell r="B1614" t="str">
            <v>Switzerland (Government)</v>
          </cell>
          <cell r="C1614" t="str">
            <v>HR</v>
          </cell>
          <cell r="D1614">
            <v>84000</v>
          </cell>
          <cell r="E1614">
            <v>5993</v>
          </cell>
          <cell r="F1614">
            <v>10</v>
          </cell>
          <cell r="G1614">
            <v>2</v>
          </cell>
        </row>
        <row r="1615">
          <cell r="A1615">
            <v>11690</v>
          </cell>
          <cell r="B1615" t="str">
            <v>Vietnam (Government)</v>
          </cell>
          <cell r="C1615" t="str">
            <v>VN</v>
          </cell>
          <cell r="D1615">
            <v>84000</v>
          </cell>
          <cell r="E1615">
            <v>5994</v>
          </cell>
          <cell r="F1615">
            <v>10</v>
          </cell>
          <cell r="G1615">
            <v>2</v>
          </cell>
        </row>
        <row r="1616">
          <cell r="A1616">
            <v>11691</v>
          </cell>
          <cell r="B1616" t="str">
            <v>Belarus (Government)</v>
          </cell>
          <cell r="C1616" t="str">
            <v>BY</v>
          </cell>
          <cell r="D1616">
            <v>84000</v>
          </cell>
          <cell r="E1616">
            <v>5452</v>
          </cell>
          <cell r="F1616">
            <v>10</v>
          </cell>
          <cell r="G1616">
            <v>2</v>
          </cell>
        </row>
        <row r="1617">
          <cell r="A1617">
            <v>11692</v>
          </cell>
          <cell r="B1617" t="str">
            <v>Accord-Invest Ltd.</v>
          </cell>
          <cell r="C1617" t="str">
            <v>RU</v>
          </cell>
          <cell r="D1617">
            <v>64000</v>
          </cell>
          <cell r="E1617">
            <v>5037</v>
          </cell>
          <cell r="F1617">
            <v>72</v>
          </cell>
          <cell r="G1617">
            <v>4</v>
          </cell>
        </row>
        <row r="1618">
          <cell r="A1618">
            <v>11693</v>
          </cell>
          <cell r="B1618" t="str">
            <v>Antsia Ltd. (CYP)</v>
          </cell>
          <cell r="C1618" t="str">
            <v>CY</v>
          </cell>
          <cell r="D1618">
            <v>66000</v>
          </cell>
          <cell r="E1618">
            <v>6623</v>
          </cell>
          <cell r="F1618">
            <v>72</v>
          </cell>
          <cell r="G1618">
            <v>4</v>
          </cell>
        </row>
        <row r="1619">
          <cell r="A1619">
            <v>11694</v>
          </cell>
          <cell r="B1619" t="str">
            <v>S.C. Bavaria Complex  S.R.L.</v>
          </cell>
          <cell r="C1619" t="str">
            <v>RO</v>
          </cell>
          <cell r="D1619">
            <v>68000</v>
          </cell>
          <cell r="E1619">
            <v>7394</v>
          </cell>
          <cell r="F1619">
            <v>73</v>
          </cell>
          <cell r="G1619">
            <v>5</v>
          </cell>
        </row>
        <row r="1620">
          <cell r="A1620">
            <v>11695</v>
          </cell>
          <cell r="B1620" t="str">
            <v>Bucca Properties Ltd.</v>
          </cell>
          <cell r="C1620" t="str">
            <v>VG</v>
          </cell>
          <cell r="D1620">
            <v>64000</v>
          </cell>
          <cell r="E1620">
            <v>7486</v>
          </cell>
          <cell r="F1620">
            <v>72</v>
          </cell>
          <cell r="G1620">
            <v>4</v>
          </cell>
        </row>
        <row r="1621">
          <cell r="A1621">
            <v>11696</v>
          </cell>
          <cell r="B1621" t="str">
            <v>Celestial Holdings Group Limited</v>
          </cell>
          <cell r="C1621" t="str">
            <v>VG</v>
          </cell>
          <cell r="D1621">
            <v>64000</v>
          </cell>
          <cell r="E1621">
            <v>7486</v>
          </cell>
          <cell r="F1621">
            <v>72</v>
          </cell>
          <cell r="G1621">
            <v>4</v>
          </cell>
        </row>
        <row r="1622">
          <cell r="A1622">
            <v>11697</v>
          </cell>
          <cell r="B1622" t="str">
            <v>Eastfields Holdings Real Estate Limited (CYP)</v>
          </cell>
          <cell r="C1622" t="str">
            <v>CY</v>
          </cell>
          <cell r="D1622">
            <v>66000</v>
          </cell>
          <cell r="E1622">
            <v>6083</v>
          </cell>
          <cell r="F1622">
            <v>72</v>
          </cell>
          <cell r="G1622">
            <v>4</v>
          </cell>
        </row>
        <row r="1623">
          <cell r="A1623">
            <v>11698</v>
          </cell>
          <cell r="B1623" t="str">
            <v>Feliston Enterprises Ltd.</v>
          </cell>
          <cell r="C1623" t="str">
            <v>CY</v>
          </cell>
          <cell r="D1623">
            <v>66000</v>
          </cell>
          <cell r="E1623">
            <v>6084</v>
          </cell>
          <cell r="F1623">
            <v>72</v>
          </cell>
          <cell r="G1623">
            <v>4</v>
          </cell>
        </row>
        <row r="1624">
          <cell r="A1624">
            <v>11700</v>
          </cell>
          <cell r="B1624" t="str">
            <v>Gilbey Holdings Limited</v>
          </cell>
          <cell r="C1624" t="str">
            <v>CY</v>
          </cell>
          <cell r="D1624">
            <v>66000</v>
          </cell>
          <cell r="E1624">
            <v>6085</v>
          </cell>
          <cell r="F1624">
            <v>72</v>
          </cell>
          <cell r="G1624">
            <v>4</v>
          </cell>
        </row>
        <row r="1625">
          <cell r="A1625">
            <v>11703</v>
          </cell>
          <cell r="B1625" t="str">
            <v>JSC NurBank</v>
          </cell>
          <cell r="C1625" t="str">
            <v>KZ</v>
          </cell>
          <cell r="D1625">
            <v>64000</v>
          </cell>
          <cell r="E1625">
            <v>7513</v>
          </cell>
          <cell r="F1625">
            <v>72</v>
          </cell>
          <cell r="G1625">
            <v>4</v>
          </cell>
        </row>
        <row r="1626">
          <cell r="A1626">
            <v>11704</v>
          </cell>
          <cell r="B1626" t="str">
            <v>Kvartal Togliatti, LLC</v>
          </cell>
          <cell r="C1626" t="str">
            <v>RU</v>
          </cell>
          <cell r="D1626">
            <v>41000</v>
          </cell>
          <cell r="E1626">
            <v>7486</v>
          </cell>
          <cell r="F1626">
            <v>73</v>
          </cell>
          <cell r="G1626">
            <v>5</v>
          </cell>
        </row>
        <row r="1627">
          <cell r="A1627">
            <v>11706</v>
          </cell>
          <cell r="B1627" t="str">
            <v>BANK OF ASTANA JSC</v>
          </cell>
          <cell r="C1627" t="str">
            <v>KZ</v>
          </cell>
          <cell r="D1627">
            <v>64000</v>
          </cell>
          <cell r="E1627">
            <v>7623</v>
          </cell>
          <cell r="F1627">
            <v>72</v>
          </cell>
          <cell r="G1627">
            <v>4</v>
          </cell>
        </row>
        <row r="1628">
          <cell r="A1628">
            <v>11707</v>
          </cell>
          <cell r="B1628" t="str">
            <v>Montería, spol. s r.o.</v>
          </cell>
          <cell r="C1628" t="str">
            <v>CZ</v>
          </cell>
          <cell r="D1628">
            <v>68000</v>
          </cell>
          <cell r="E1628">
            <v>7486</v>
          </cell>
          <cell r="F1628">
            <v>73</v>
          </cell>
          <cell r="G1628">
            <v>5</v>
          </cell>
        </row>
        <row r="1629">
          <cell r="A1629">
            <v>11708</v>
          </cell>
          <cell r="B1629" t="str">
            <v>PPF General Partner Limited (UK)</v>
          </cell>
          <cell r="C1629" t="str">
            <v>GB</v>
          </cell>
          <cell r="D1629">
            <v>66000</v>
          </cell>
          <cell r="E1629">
            <v>5037</v>
          </cell>
          <cell r="F1629">
            <v>72</v>
          </cell>
          <cell r="G1629">
            <v>4</v>
          </cell>
        </row>
        <row r="1630">
          <cell r="A1630">
            <v>11709</v>
          </cell>
          <cell r="B1630" t="str">
            <v>PPF Healthcare N.V.</v>
          </cell>
          <cell r="C1630" t="str">
            <v>NL</v>
          </cell>
          <cell r="D1630">
            <v>69000</v>
          </cell>
          <cell r="E1630">
            <v>7486</v>
          </cell>
          <cell r="F1630">
            <v>73</v>
          </cell>
          <cell r="G1630">
            <v>5</v>
          </cell>
        </row>
        <row r="1631">
          <cell r="A1631">
            <v>11710</v>
          </cell>
          <cell r="B1631" t="str">
            <v>PPF Hong Kong Limited. (HK)</v>
          </cell>
          <cell r="C1631" t="str">
            <v>HK</v>
          </cell>
          <cell r="D1631">
            <v>66000</v>
          </cell>
          <cell r="E1631">
            <v>5037</v>
          </cell>
          <cell r="F1631">
            <v>72</v>
          </cell>
          <cell r="G1631">
            <v>4</v>
          </cell>
        </row>
        <row r="1632">
          <cell r="A1632">
            <v>11711</v>
          </cell>
          <cell r="B1632" t="str">
            <v>PPF Property Limited (CYP)</v>
          </cell>
          <cell r="C1632" t="str">
            <v>CY</v>
          </cell>
          <cell r="D1632">
            <v>64000</v>
          </cell>
          <cell r="E1632">
            <v>7486</v>
          </cell>
          <cell r="F1632">
            <v>72</v>
          </cell>
          <cell r="G1632">
            <v>4</v>
          </cell>
        </row>
        <row r="1633">
          <cell r="A1633">
            <v>11713</v>
          </cell>
          <cell r="B1633" t="str">
            <v>Khudaibergenova Gulsaira</v>
          </cell>
          <cell r="C1633" t="str">
            <v>KZ</v>
          </cell>
          <cell r="D1633">
            <v>98000</v>
          </cell>
          <cell r="E1633">
            <v>0</v>
          </cell>
          <cell r="F1633">
            <v>80</v>
          </cell>
          <cell r="G1633">
            <v>6</v>
          </cell>
        </row>
        <row r="1634">
          <cell r="A1634">
            <v>11714</v>
          </cell>
          <cell r="B1634" t="str">
            <v>PPF Real Estate Limited</v>
          </cell>
          <cell r="C1634" t="str">
            <v>CY</v>
          </cell>
          <cell r="D1634">
            <v>64000</v>
          </cell>
          <cell r="E1634">
            <v>7486</v>
          </cell>
          <cell r="F1634">
            <v>72</v>
          </cell>
          <cell r="G1634">
            <v>4</v>
          </cell>
        </row>
        <row r="1635">
          <cell r="A1635">
            <v>11715</v>
          </cell>
          <cell r="B1635" t="str">
            <v>Abdullayeva Aigul'</v>
          </cell>
          <cell r="C1635" t="str">
            <v>KZ</v>
          </cell>
          <cell r="D1635">
            <v>98000</v>
          </cell>
          <cell r="E1635">
            <v>0</v>
          </cell>
          <cell r="F1635">
            <v>80</v>
          </cell>
          <cell r="G1635">
            <v>6</v>
          </cell>
        </row>
        <row r="1636">
          <cell r="A1636">
            <v>11716</v>
          </cell>
          <cell r="B1636" t="str">
            <v>PPF Real Estate s.r.o.</v>
          </cell>
          <cell r="C1636" t="str">
            <v>CZ</v>
          </cell>
          <cell r="D1636">
            <v>68000</v>
          </cell>
          <cell r="E1636">
            <v>7486</v>
          </cell>
          <cell r="F1636">
            <v>73</v>
          </cell>
          <cell r="G1636">
            <v>5</v>
          </cell>
        </row>
        <row r="1637">
          <cell r="A1637">
            <v>11717</v>
          </cell>
          <cell r="B1637" t="str">
            <v>PPF Advisory (Ukraine) Limited</v>
          </cell>
          <cell r="C1637" t="str">
            <v>CY</v>
          </cell>
          <cell r="D1637">
            <v>70000</v>
          </cell>
          <cell r="E1637">
            <v>7486</v>
          </cell>
          <cell r="F1637">
            <v>73</v>
          </cell>
          <cell r="G1637">
            <v>5</v>
          </cell>
        </row>
        <row r="1638">
          <cell r="A1638">
            <v>11718</v>
          </cell>
          <cell r="B1638" t="str">
            <v>PPF Advisory (UK) Limited</v>
          </cell>
          <cell r="C1638" t="str">
            <v>GB</v>
          </cell>
          <cell r="D1638">
            <v>70000</v>
          </cell>
          <cell r="E1638">
            <v>7486</v>
          </cell>
          <cell r="F1638">
            <v>73</v>
          </cell>
          <cell r="G1638">
            <v>5</v>
          </cell>
        </row>
        <row r="1639">
          <cell r="A1639">
            <v>11725</v>
          </cell>
          <cell r="B1639" t="str">
            <v>Salemonto Limited</v>
          </cell>
          <cell r="C1639" t="str">
            <v>CY</v>
          </cell>
          <cell r="D1639">
            <v>64000</v>
          </cell>
          <cell r="E1639">
            <v>7486</v>
          </cell>
          <cell r="F1639">
            <v>72</v>
          </cell>
          <cell r="G1639">
            <v>4</v>
          </cell>
        </row>
        <row r="1640">
          <cell r="A1640">
            <v>11727</v>
          </cell>
          <cell r="B1640" t="str">
            <v>Stinctum Holdings Limited</v>
          </cell>
          <cell r="C1640" t="str">
            <v>CY</v>
          </cell>
          <cell r="D1640">
            <v>66000</v>
          </cell>
          <cell r="E1640">
            <v>6086</v>
          </cell>
          <cell r="F1640">
            <v>72</v>
          </cell>
          <cell r="G1640">
            <v>4</v>
          </cell>
        </row>
        <row r="1641">
          <cell r="A1641">
            <v>11728</v>
          </cell>
          <cell r="B1641" t="str">
            <v>Tenacity Limited</v>
          </cell>
          <cell r="C1641" t="str">
            <v>CY</v>
          </cell>
          <cell r="D1641">
            <v>64000</v>
          </cell>
          <cell r="E1641">
            <v>7486</v>
          </cell>
          <cell r="F1641">
            <v>72</v>
          </cell>
          <cell r="G1641">
            <v>4</v>
          </cell>
        </row>
        <row r="1642">
          <cell r="A1642">
            <v>11731</v>
          </cell>
          <cell r="B1642" t="str">
            <v>Hopar Limited</v>
          </cell>
          <cell r="C1642" t="str">
            <v>CY</v>
          </cell>
          <cell r="D1642">
            <v>64000</v>
          </cell>
          <cell r="E1642">
            <v>7486</v>
          </cell>
          <cell r="F1642">
            <v>72</v>
          </cell>
          <cell r="G1642">
            <v>4</v>
          </cell>
        </row>
        <row r="1643">
          <cell r="A1643">
            <v>11733</v>
          </cell>
          <cell r="B1643" t="str">
            <v>Garco Group B.V.</v>
          </cell>
          <cell r="C1643" t="str">
            <v>NL</v>
          </cell>
          <cell r="D1643">
            <v>64000</v>
          </cell>
          <cell r="E1643">
            <v>7486</v>
          </cell>
          <cell r="F1643">
            <v>72</v>
          </cell>
          <cell r="G1643">
            <v>4</v>
          </cell>
        </row>
        <row r="1644">
          <cell r="A1644">
            <v>11734</v>
          </cell>
          <cell r="B1644" t="str">
            <v>Czech Coal, a.s.</v>
          </cell>
          <cell r="C1644" t="str">
            <v>CZ</v>
          </cell>
          <cell r="D1644">
            <v>1000</v>
          </cell>
          <cell r="E1644">
            <v>5997</v>
          </cell>
          <cell r="F1644">
            <v>73</v>
          </cell>
          <cell r="G1644">
            <v>5</v>
          </cell>
        </row>
        <row r="1645">
          <cell r="A1645">
            <v>11735</v>
          </cell>
          <cell r="B1645" t="str">
            <v>PricewaterhouseCoopers</v>
          </cell>
          <cell r="C1645" t="str">
            <v>CZ</v>
          </cell>
          <cell r="D1645">
            <v>69000</v>
          </cell>
          <cell r="E1645">
            <v>5998</v>
          </cell>
          <cell r="F1645">
            <v>73</v>
          </cell>
          <cell r="G1645">
            <v>5</v>
          </cell>
        </row>
        <row r="1646">
          <cell r="A1646">
            <v>11736</v>
          </cell>
          <cell r="B1646" t="str">
            <v>Indego Interier s.r.o.</v>
          </cell>
          <cell r="C1646" t="str">
            <v>CZ</v>
          </cell>
          <cell r="D1646">
            <v>31000</v>
          </cell>
          <cell r="E1646">
            <v>5999</v>
          </cell>
          <cell r="F1646">
            <v>73</v>
          </cell>
          <cell r="G1646">
            <v>5</v>
          </cell>
        </row>
        <row r="1647">
          <cell r="A1647">
            <v>11737</v>
          </cell>
          <cell r="B1647" t="str">
            <v>Hellenic Bank Public Company Limited</v>
          </cell>
          <cell r="C1647" t="str">
            <v>CY</v>
          </cell>
          <cell r="D1647">
            <v>64000</v>
          </cell>
          <cell r="E1647">
            <v>6000</v>
          </cell>
          <cell r="F1647">
            <v>60</v>
          </cell>
          <cell r="G1647">
            <v>3</v>
          </cell>
        </row>
        <row r="1648">
          <cell r="A1648">
            <v>11738</v>
          </cell>
          <cell r="B1648" t="str">
            <v>China Netcom Group Corporation Limited</v>
          </cell>
          <cell r="C1648" t="str">
            <v>CN</v>
          </cell>
          <cell r="D1648">
            <v>61000</v>
          </cell>
          <cell r="E1648">
            <v>6001</v>
          </cell>
          <cell r="F1648">
            <v>73</v>
          </cell>
          <cell r="G1648">
            <v>5</v>
          </cell>
        </row>
        <row r="1649">
          <cell r="A1649">
            <v>11739</v>
          </cell>
          <cell r="B1649" t="str">
            <v>AQS a.s.</v>
          </cell>
          <cell r="C1649" t="str">
            <v>CZ</v>
          </cell>
          <cell r="D1649">
            <v>59000</v>
          </cell>
          <cell r="E1649">
            <v>6002</v>
          </cell>
          <cell r="F1649">
            <v>73</v>
          </cell>
          <cell r="G1649">
            <v>5</v>
          </cell>
        </row>
        <row r="1650">
          <cell r="A1650">
            <v>11740</v>
          </cell>
          <cell r="B1650" t="str">
            <v>Inwest Profit velkoobchod s.r.o.</v>
          </cell>
          <cell r="C1650" t="str">
            <v>CZ</v>
          </cell>
          <cell r="D1650">
            <v>47000</v>
          </cell>
          <cell r="E1650">
            <v>6003</v>
          </cell>
          <cell r="F1650">
            <v>73</v>
          </cell>
          <cell r="G1650">
            <v>5</v>
          </cell>
        </row>
        <row r="1651">
          <cell r="A1651">
            <v>11741</v>
          </cell>
          <cell r="B1651" t="str">
            <v>Elektro Euro plus s.r.o.</v>
          </cell>
          <cell r="C1651" t="str">
            <v>CZ</v>
          </cell>
          <cell r="D1651">
            <v>47000</v>
          </cell>
          <cell r="E1651">
            <v>6004</v>
          </cell>
          <cell r="F1651">
            <v>73</v>
          </cell>
          <cell r="G1651">
            <v>5</v>
          </cell>
        </row>
        <row r="1652">
          <cell r="A1652">
            <v>11742</v>
          </cell>
          <cell r="B1652" t="str">
            <v>H+H Elektro s.r.o.</v>
          </cell>
          <cell r="C1652" t="str">
            <v>CZ</v>
          </cell>
          <cell r="D1652">
            <v>47000</v>
          </cell>
          <cell r="E1652">
            <v>6005</v>
          </cell>
          <cell r="F1652">
            <v>73</v>
          </cell>
          <cell r="G1652">
            <v>5</v>
          </cell>
        </row>
        <row r="1653">
          <cell r="A1653">
            <v>11743</v>
          </cell>
          <cell r="B1653" t="str">
            <v>Integra JH s.r.o.</v>
          </cell>
          <cell r="C1653" t="str">
            <v>CZ</v>
          </cell>
          <cell r="D1653">
            <v>47000</v>
          </cell>
          <cell r="E1653">
            <v>6006</v>
          </cell>
          <cell r="F1653">
            <v>73</v>
          </cell>
          <cell r="G1653">
            <v>5</v>
          </cell>
        </row>
        <row r="1654">
          <cell r="A1654">
            <v>11744</v>
          </cell>
          <cell r="B1654" t="str">
            <v>Philips Perla</v>
          </cell>
          <cell r="C1654" t="str">
            <v>CZ</v>
          </cell>
          <cell r="D1654">
            <v>47000</v>
          </cell>
          <cell r="E1654">
            <v>6007</v>
          </cell>
          <cell r="F1654">
            <v>73</v>
          </cell>
          <cell r="G1654">
            <v>5</v>
          </cell>
        </row>
        <row r="1655">
          <cell r="A1655">
            <v>11745</v>
          </cell>
          <cell r="B1655" t="str">
            <v>CJSC Delta Bank</v>
          </cell>
          <cell r="C1655" t="str">
            <v>BY</v>
          </cell>
          <cell r="D1655">
            <v>64000</v>
          </cell>
          <cell r="E1655">
            <v>6008</v>
          </cell>
          <cell r="F1655">
            <v>72</v>
          </cell>
          <cell r="G1655">
            <v>4</v>
          </cell>
        </row>
        <row r="1656">
          <cell r="A1656">
            <v>11746</v>
          </cell>
          <cell r="B1656" t="str">
            <v>Generali Polsko</v>
          </cell>
          <cell r="C1656" t="str">
            <v>PL</v>
          </cell>
          <cell r="D1656">
            <v>65000</v>
          </cell>
          <cell r="E1656">
            <v>5311</v>
          </cell>
          <cell r="F1656">
            <v>71</v>
          </cell>
          <cell r="G1656">
            <v>4</v>
          </cell>
        </row>
        <row r="1657">
          <cell r="A1657">
            <v>11747</v>
          </cell>
          <cell r="B1657" t="str">
            <v>AGENTURA SCHOK, spol. s r.o.</v>
          </cell>
          <cell r="C1657" t="str">
            <v>CZ</v>
          </cell>
          <cell r="D1657">
            <v>90000</v>
          </cell>
          <cell r="E1657">
            <v>6009</v>
          </cell>
          <cell r="F1657">
            <v>73</v>
          </cell>
          <cell r="G1657">
            <v>5</v>
          </cell>
        </row>
        <row r="1658">
          <cell r="A1658">
            <v>11748</v>
          </cell>
          <cell r="B1658" t="str">
            <v>HONG CO INFORMATICS &amp; TRADING CO., LTD.</v>
          </cell>
          <cell r="C1658" t="str">
            <v>VN</v>
          </cell>
          <cell r="D1658">
            <v>62000</v>
          </cell>
          <cell r="E1658">
            <v>6010</v>
          </cell>
          <cell r="F1658">
            <v>73</v>
          </cell>
          <cell r="G1658">
            <v>5</v>
          </cell>
        </row>
        <row r="1659">
          <cell r="A1659">
            <v>11749</v>
          </cell>
          <cell r="B1659" t="str">
            <v>MGE Asia Pte Ltd</v>
          </cell>
          <cell r="C1659" t="str">
            <v>VN</v>
          </cell>
          <cell r="D1659">
            <v>27000</v>
          </cell>
          <cell r="E1659">
            <v>6011</v>
          </cell>
          <cell r="F1659">
            <v>73</v>
          </cell>
          <cell r="G1659">
            <v>5</v>
          </cell>
        </row>
        <row r="1660">
          <cell r="A1660">
            <v>11750</v>
          </cell>
          <cell r="B1660" t="str">
            <v>TTT CORPORATION</v>
          </cell>
          <cell r="C1660" t="str">
            <v>VN</v>
          </cell>
          <cell r="D1660">
            <v>41000</v>
          </cell>
          <cell r="E1660">
            <v>6012</v>
          </cell>
          <cell r="F1660">
            <v>73</v>
          </cell>
          <cell r="G1660">
            <v>5</v>
          </cell>
        </row>
        <row r="1661">
          <cell r="A1661">
            <v>11751</v>
          </cell>
          <cell r="B1661" t="str">
            <v>T.U. Corp.</v>
          </cell>
          <cell r="C1661" t="str">
            <v>VN</v>
          </cell>
          <cell r="D1661">
            <v>62000</v>
          </cell>
          <cell r="E1661">
            <v>6013</v>
          </cell>
          <cell r="F1661">
            <v>73</v>
          </cell>
          <cell r="G1661">
            <v>5</v>
          </cell>
        </row>
        <row r="1662">
          <cell r="A1662">
            <v>11753</v>
          </cell>
          <cell r="B1662" t="str">
            <v>VAB BANK, JSB</v>
          </cell>
          <cell r="C1662" t="str">
            <v>UA</v>
          </cell>
          <cell r="D1662">
            <v>64000</v>
          </cell>
          <cell r="E1662">
            <v>6014</v>
          </cell>
          <cell r="F1662">
            <v>72</v>
          </cell>
          <cell r="G1662">
            <v>4</v>
          </cell>
        </row>
        <row r="1663">
          <cell r="A1663">
            <v>11754</v>
          </cell>
          <cell r="B1663" t="str">
            <v>ССД  Трейд, ТОВ</v>
          </cell>
          <cell r="C1663" t="str">
            <v>UA</v>
          </cell>
          <cell r="D1663">
            <v>47000</v>
          </cell>
          <cell r="E1663">
            <v>6015</v>
          </cell>
          <cell r="F1663">
            <v>73</v>
          </cell>
          <cell r="G1663">
            <v>5</v>
          </cell>
        </row>
        <row r="1664">
          <cell r="A1664">
            <v>11755</v>
          </cell>
          <cell r="B1664" t="str">
            <v>Торговий дім  Нікопласт, ТОВ</v>
          </cell>
          <cell r="C1664" t="str">
            <v>UA</v>
          </cell>
          <cell r="D1664">
            <v>47000</v>
          </cell>
          <cell r="E1664">
            <v>6016</v>
          </cell>
          <cell r="F1664">
            <v>73</v>
          </cell>
          <cell r="G1664">
            <v>5</v>
          </cell>
        </row>
        <row r="1665">
          <cell r="A1665">
            <v>11756</v>
          </cell>
          <cell r="B1665" t="str">
            <v>Торговий дім  Рапід, ПП</v>
          </cell>
          <cell r="C1665" t="str">
            <v>UA</v>
          </cell>
          <cell r="D1665">
            <v>22000</v>
          </cell>
          <cell r="E1665">
            <v>6017</v>
          </cell>
          <cell r="F1665">
            <v>73</v>
          </cell>
          <cell r="G1665">
            <v>5</v>
          </cell>
        </row>
        <row r="1666">
          <cell r="A1666">
            <v>11757</v>
          </cell>
          <cell r="B1666" t="str">
            <v>China Unicom (Hong Kong) Limited</v>
          </cell>
          <cell r="C1666" t="str">
            <v>CN</v>
          </cell>
          <cell r="D1666">
            <v>61000</v>
          </cell>
          <cell r="E1666">
            <v>6018</v>
          </cell>
          <cell r="F1666">
            <v>73</v>
          </cell>
          <cell r="G1666">
            <v>5</v>
          </cell>
        </row>
        <row r="1667">
          <cell r="A1667">
            <v>11758</v>
          </cell>
          <cell r="B1667" t="str">
            <v>Pingan Estate Management Co. Ltd.</v>
          </cell>
          <cell r="C1667" t="str">
            <v>CN</v>
          </cell>
          <cell r="D1667">
            <v>68000</v>
          </cell>
          <cell r="E1667">
            <v>6019</v>
          </cell>
          <cell r="F1667">
            <v>73</v>
          </cell>
          <cell r="G1667">
            <v>5</v>
          </cell>
        </row>
        <row r="1668">
          <cell r="A1668">
            <v>11759</v>
          </cell>
          <cell r="B1668" t="str">
            <v>Royal Bank of Scotland Group plc</v>
          </cell>
          <cell r="C1668" t="str">
            <v>GB</v>
          </cell>
          <cell r="D1668">
            <v>64000</v>
          </cell>
          <cell r="E1668">
            <v>5954</v>
          </cell>
          <cell r="F1668">
            <v>60</v>
          </cell>
          <cell r="G1668">
            <v>3</v>
          </cell>
        </row>
        <row r="1669">
          <cell r="A1669">
            <v>11760</v>
          </cell>
          <cell r="B1669" t="str">
            <v>Novikov Andrey Aleksandrovich</v>
          </cell>
          <cell r="C1669" t="str">
            <v>RU</v>
          </cell>
          <cell r="D1669">
            <v>98000</v>
          </cell>
          <cell r="E1669">
            <v>0</v>
          </cell>
          <cell r="F1669">
            <v>80</v>
          </cell>
          <cell r="G1669">
            <v>6</v>
          </cell>
        </row>
        <row r="1670">
          <cell r="A1670">
            <v>11761</v>
          </cell>
          <cell r="B1670" t="str">
            <v>Yushin Aleksandr Nikolaevich</v>
          </cell>
          <cell r="C1670" t="str">
            <v>RU</v>
          </cell>
          <cell r="D1670">
            <v>98000</v>
          </cell>
          <cell r="E1670">
            <v>0</v>
          </cell>
          <cell r="F1670">
            <v>80</v>
          </cell>
          <cell r="G1670">
            <v>6</v>
          </cell>
        </row>
        <row r="1671">
          <cell r="A1671">
            <v>11762</v>
          </cell>
          <cell r="B1671" t="str">
            <v>ZAO Najfl</v>
          </cell>
          <cell r="C1671" t="str">
            <v>RU</v>
          </cell>
          <cell r="D1671">
            <v>47000</v>
          </cell>
          <cell r="E1671">
            <v>6020</v>
          </cell>
          <cell r="F1671">
            <v>73</v>
          </cell>
          <cell r="G1671">
            <v>5</v>
          </cell>
        </row>
        <row r="1672">
          <cell r="A1672">
            <v>11763</v>
          </cell>
          <cell r="B1672" t="str">
            <v>Hewlett-Packard, ZAO</v>
          </cell>
          <cell r="C1672" t="str">
            <v>RU</v>
          </cell>
          <cell r="D1672">
            <v>62000</v>
          </cell>
          <cell r="E1672">
            <v>6021</v>
          </cell>
          <cell r="F1672">
            <v>73</v>
          </cell>
          <cell r="G1672">
            <v>5</v>
          </cell>
        </row>
        <row r="1673">
          <cell r="A1673">
            <v>11764</v>
          </cell>
          <cell r="B1673" t="str">
            <v>Deloitte &amp; Touche Consulting</v>
          </cell>
          <cell r="C1673" t="str">
            <v>RU</v>
          </cell>
          <cell r="D1673">
            <v>70000</v>
          </cell>
          <cell r="E1673">
            <v>5659</v>
          </cell>
          <cell r="F1673">
            <v>73</v>
          </cell>
          <cell r="G1673">
            <v>5</v>
          </cell>
        </row>
        <row r="1674">
          <cell r="A1674">
            <v>11765</v>
          </cell>
          <cell r="B1674" t="str">
            <v>Hay Group</v>
          </cell>
          <cell r="C1674" t="str">
            <v>RU</v>
          </cell>
          <cell r="D1674">
            <v>70000</v>
          </cell>
          <cell r="E1674">
            <v>6022</v>
          </cell>
          <cell r="F1674">
            <v>73</v>
          </cell>
          <cell r="G1674">
            <v>5</v>
          </cell>
        </row>
        <row r="1675">
          <cell r="A1675">
            <v>11766</v>
          </cell>
          <cell r="B1675" t="str">
            <v>Vectra, OOO</v>
          </cell>
          <cell r="C1675" t="str">
            <v>RU</v>
          </cell>
          <cell r="D1675">
            <v>64000</v>
          </cell>
          <cell r="E1675">
            <v>6023</v>
          </cell>
          <cell r="F1675">
            <v>73</v>
          </cell>
          <cell r="G1675">
            <v>5</v>
          </cell>
        </row>
        <row r="1676">
          <cell r="A1676">
            <v>11767</v>
          </cell>
          <cell r="B1676" t="str">
            <v>Erste Group Bank AG</v>
          </cell>
          <cell r="C1676" t="str">
            <v>AT</v>
          </cell>
          <cell r="D1676">
            <v>64000</v>
          </cell>
          <cell r="E1676">
            <v>5009</v>
          </cell>
          <cell r="F1676">
            <v>60</v>
          </cell>
          <cell r="G1676">
            <v>3</v>
          </cell>
        </row>
        <row r="1677">
          <cell r="A1677">
            <v>11768</v>
          </cell>
          <cell r="B1677" t="str">
            <v>BNP Paribas (Ireland)</v>
          </cell>
          <cell r="C1677" t="str">
            <v>IE</v>
          </cell>
          <cell r="D1677">
            <v>64000</v>
          </cell>
          <cell r="E1677">
            <v>5314</v>
          </cell>
          <cell r="F1677">
            <v>60</v>
          </cell>
          <cell r="G1677">
            <v>3</v>
          </cell>
        </row>
        <row r="1678">
          <cell r="A1678">
            <v>11770</v>
          </cell>
          <cell r="B1678" t="str">
            <v>Raiffeisenlandesbank Kärnten, regGenmbH</v>
          </cell>
          <cell r="C1678" t="str">
            <v>AT</v>
          </cell>
          <cell r="D1678">
            <v>64000</v>
          </cell>
          <cell r="E1678">
            <v>5026</v>
          </cell>
          <cell r="F1678">
            <v>60</v>
          </cell>
          <cell r="G1678">
            <v>3</v>
          </cell>
        </row>
        <row r="1679">
          <cell r="A1679">
            <v>11771</v>
          </cell>
          <cell r="B1679" t="str">
            <v>Wüstenrot hypoteční banka a.s.</v>
          </cell>
          <cell r="C1679" t="str">
            <v>CZ</v>
          </cell>
          <cell r="D1679">
            <v>64000</v>
          </cell>
          <cell r="E1679">
            <v>6024</v>
          </cell>
          <cell r="F1679">
            <v>60</v>
          </cell>
          <cell r="G1679">
            <v>3</v>
          </cell>
        </row>
        <row r="1680">
          <cell r="A1680">
            <v>11772</v>
          </cell>
          <cell r="B1680" t="str">
            <v>Banana-mama</v>
          </cell>
          <cell r="C1680" t="str">
            <v>RU</v>
          </cell>
          <cell r="D1680">
            <v>47000</v>
          </cell>
          <cell r="E1680">
            <v>6025</v>
          </cell>
          <cell r="F1680">
            <v>73</v>
          </cell>
          <cell r="G1680">
            <v>5</v>
          </cell>
        </row>
        <row r="1681">
          <cell r="A1681">
            <v>11773</v>
          </cell>
          <cell r="B1681" t="str">
            <v>DHW</v>
          </cell>
          <cell r="C1681" t="str">
            <v>CZ</v>
          </cell>
          <cell r="D1681">
            <v>68000</v>
          </cell>
          <cell r="E1681">
            <v>6026</v>
          </cell>
          <cell r="F1681">
            <v>73</v>
          </cell>
          <cell r="G1681">
            <v>5</v>
          </cell>
        </row>
        <row r="1682">
          <cell r="A1682">
            <v>11774</v>
          </cell>
          <cell r="B1682" t="str">
            <v>Rynasuto Holdings</v>
          </cell>
          <cell r="C1682" t="str">
            <v>CY</v>
          </cell>
          <cell r="D1682">
            <v>64000</v>
          </cell>
          <cell r="E1682">
            <v>5186</v>
          </cell>
          <cell r="F1682">
            <v>72</v>
          </cell>
          <cell r="G1682">
            <v>4</v>
          </cell>
        </row>
        <row r="1683">
          <cell r="A1683">
            <v>11775</v>
          </cell>
          <cell r="B1683" t="str">
            <v>Quotan International Limited</v>
          </cell>
          <cell r="C1683" t="str">
            <v>VG</v>
          </cell>
          <cell r="D1683">
            <v>64000</v>
          </cell>
          <cell r="E1683">
            <v>6027</v>
          </cell>
          <cell r="F1683">
            <v>72</v>
          </cell>
          <cell r="G1683">
            <v>4</v>
          </cell>
        </row>
        <row r="1684">
          <cell r="A1684">
            <v>11776</v>
          </cell>
          <cell r="B1684" t="str">
            <v>Staroak Limited</v>
          </cell>
          <cell r="C1684" t="str">
            <v>CY</v>
          </cell>
          <cell r="D1684">
            <v>66000</v>
          </cell>
          <cell r="E1684">
            <v>7042</v>
          </cell>
          <cell r="F1684">
            <v>72</v>
          </cell>
          <cell r="G1684">
            <v>4</v>
          </cell>
        </row>
        <row r="1685">
          <cell r="A1685">
            <v>11777</v>
          </cell>
          <cell r="B1685" t="str">
            <v>PPF Investments (BVI) Ltd.</v>
          </cell>
          <cell r="C1685" t="str">
            <v>VG</v>
          </cell>
          <cell r="D1685">
            <v>64000</v>
          </cell>
          <cell r="E1685">
            <v>5055</v>
          </cell>
          <cell r="F1685">
            <v>72</v>
          </cell>
          <cell r="G1685">
            <v>4</v>
          </cell>
        </row>
        <row r="1686">
          <cell r="A1686">
            <v>11778</v>
          </cell>
          <cell r="B1686" t="str">
            <v>Office Star Eleven, spol. s r.o.</v>
          </cell>
          <cell r="C1686" t="str">
            <v>CZ</v>
          </cell>
          <cell r="D1686">
            <v>68000</v>
          </cell>
          <cell r="E1686">
            <v>5055</v>
          </cell>
          <cell r="F1686">
            <v>73</v>
          </cell>
          <cell r="G1686">
            <v>5</v>
          </cell>
        </row>
        <row r="1687">
          <cell r="A1687">
            <v>11779</v>
          </cell>
          <cell r="B1687" t="str">
            <v>PPF Alpha (BVI)</v>
          </cell>
          <cell r="C1687" t="str">
            <v>VG</v>
          </cell>
          <cell r="D1687">
            <v>64000</v>
          </cell>
          <cell r="E1687">
            <v>5055</v>
          </cell>
          <cell r="F1687">
            <v>72</v>
          </cell>
          <cell r="G1687">
            <v>4</v>
          </cell>
        </row>
        <row r="1688">
          <cell r="A1688">
            <v>11780</v>
          </cell>
          <cell r="B1688" t="str">
            <v>PPF Alpha Limited</v>
          </cell>
          <cell r="C1688" t="str">
            <v>JE</v>
          </cell>
          <cell r="D1688">
            <v>64000</v>
          </cell>
          <cell r="E1688">
            <v>5055</v>
          </cell>
          <cell r="F1688">
            <v>72</v>
          </cell>
          <cell r="G1688">
            <v>4</v>
          </cell>
        </row>
        <row r="1689">
          <cell r="A1689">
            <v>11781</v>
          </cell>
          <cell r="B1689" t="str">
            <v>JSC Bank VTB Samara branch</v>
          </cell>
          <cell r="C1689" t="str">
            <v>RU</v>
          </cell>
          <cell r="D1689">
            <v>64000</v>
          </cell>
          <cell r="E1689">
            <v>5451</v>
          </cell>
          <cell r="F1689">
            <v>72</v>
          </cell>
          <cell r="G1689">
            <v>4</v>
          </cell>
        </row>
        <row r="1690">
          <cell r="A1690">
            <v>11782</v>
          </cell>
          <cell r="B1690" t="str">
            <v>MOBERA VENTURES LIMITED</v>
          </cell>
          <cell r="C1690" t="str">
            <v>CY</v>
          </cell>
          <cell r="D1690">
            <v>64000</v>
          </cell>
          <cell r="E1690">
            <v>6029</v>
          </cell>
          <cell r="F1690">
            <v>72</v>
          </cell>
          <cell r="G1690">
            <v>4</v>
          </cell>
        </row>
        <row r="1691">
          <cell r="A1691">
            <v>11783</v>
          </cell>
          <cell r="B1691" t="str">
            <v>Middle-Gas Company (SHK)</v>
          </cell>
          <cell r="C1691" t="str">
            <v>RU</v>
          </cell>
          <cell r="D1691">
            <v>35000</v>
          </cell>
          <cell r="E1691">
            <v>6030</v>
          </cell>
          <cell r="F1691">
            <v>73</v>
          </cell>
          <cell r="G1691">
            <v>5</v>
          </cell>
        </row>
        <row r="1692">
          <cell r="A1692">
            <v>11784</v>
          </cell>
          <cell r="B1692" t="str">
            <v>Pharma Consulting Group Ltd.</v>
          </cell>
          <cell r="C1692" t="str">
            <v>UA</v>
          </cell>
          <cell r="D1692">
            <v>68000</v>
          </cell>
          <cell r="E1692">
            <v>7486</v>
          </cell>
          <cell r="F1692">
            <v>73</v>
          </cell>
          <cell r="G1692">
            <v>5</v>
          </cell>
        </row>
        <row r="1693">
          <cell r="A1693">
            <v>11785</v>
          </cell>
          <cell r="B1693" t="str">
            <v>BNP Paribas Arbitrage SNC</v>
          </cell>
          <cell r="C1693" t="str">
            <v>FR</v>
          </cell>
          <cell r="D1693">
            <v>64000</v>
          </cell>
          <cell r="E1693">
            <v>5314</v>
          </cell>
          <cell r="F1693">
            <v>60</v>
          </cell>
          <cell r="G1693">
            <v>3</v>
          </cell>
        </row>
        <row r="1694">
          <cell r="A1694">
            <v>11786</v>
          </cell>
          <cell r="B1694" t="str">
            <v>Česká sportovní a.s.</v>
          </cell>
          <cell r="C1694" t="str">
            <v>CZ</v>
          </cell>
          <cell r="D1694">
            <v>93000</v>
          </cell>
          <cell r="E1694">
            <v>6032</v>
          </cell>
          <cell r="F1694">
            <v>73</v>
          </cell>
          <cell r="G1694">
            <v>5</v>
          </cell>
        </row>
        <row r="1695">
          <cell r="A1695">
            <v>11787</v>
          </cell>
          <cell r="B1695" t="str">
            <v>INDALO SPACE-SMZ,s.r.o.</v>
          </cell>
          <cell r="C1695" t="str">
            <v>CZ</v>
          </cell>
          <cell r="D1695">
            <v>79000</v>
          </cell>
          <cell r="E1695">
            <v>6033</v>
          </cell>
          <cell r="F1695">
            <v>73</v>
          </cell>
          <cell r="G1695">
            <v>5</v>
          </cell>
        </row>
        <row r="1696">
          <cell r="A1696">
            <v>11788</v>
          </cell>
          <cell r="B1696" t="str">
            <v>ShunDian Co.</v>
          </cell>
          <cell r="C1696" t="str">
            <v>CN</v>
          </cell>
          <cell r="D1696">
            <v>47000</v>
          </cell>
          <cell r="E1696">
            <v>6034</v>
          </cell>
          <cell r="F1696">
            <v>73</v>
          </cell>
          <cell r="G1696">
            <v>5</v>
          </cell>
        </row>
        <row r="1697">
          <cell r="A1697">
            <v>11789</v>
          </cell>
          <cell r="B1697" t="str">
            <v>SenHai Computer Co.</v>
          </cell>
          <cell r="C1697" t="str">
            <v>CN</v>
          </cell>
          <cell r="D1697">
            <v>47000</v>
          </cell>
          <cell r="E1697">
            <v>6035</v>
          </cell>
          <cell r="F1697">
            <v>73</v>
          </cell>
          <cell r="G1697">
            <v>5</v>
          </cell>
        </row>
        <row r="1698">
          <cell r="A1698">
            <v>11790</v>
          </cell>
          <cell r="B1698" t="str">
            <v>Heng Bo Mobile</v>
          </cell>
          <cell r="C1698" t="str">
            <v>CN</v>
          </cell>
          <cell r="D1698">
            <v>47000</v>
          </cell>
          <cell r="E1698">
            <v>6036</v>
          </cell>
          <cell r="F1698">
            <v>73</v>
          </cell>
          <cell r="G1698">
            <v>5</v>
          </cell>
        </row>
        <row r="1699">
          <cell r="A1699">
            <v>11791</v>
          </cell>
          <cell r="B1699" t="str">
            <v>E.ON Energie, a.s.</v>
          </cell>
          <cell r="C1699" t="str">
            <v>CZ</v>
          </cell>
          <cell r="D1699">
            <v>35000</v>
          </cell>
          <cell r="E1699">
            <v>6037</v>
          </cell>
          <cell r="F1699">
            <v>73</v>
          </cell>
          <cell r="G1699">
            <v>5</v>
          </cell>
        </row>
        <row r="1700">
          <cell r="A1700">
            <v>11792</v>
          </cell>
          <cell r="B1700" t="str">
            <v>INTERIOR PFD</v>
          </cell>
          <cell r="C1700" t="str">
            <v>CZ</v>
          </cell>
          <cell r="D1700">
            <v>31000</v>
          </cell>
          <cell r="E1700">
            <v>6038</v>
          </cell>
          <cell r="F1700">
            <v>73</v>
          </cell>
          <cell r="G1700">
            <v>5</v>
          </cell>
        </row>
        <row r="1701">
          <cell r="A1701">
            <v>11793</v>
          </cell>
          <cell r="B1701" t="str">
            <v>Zumtobel Lighting s.r.o.</v>
          </cell>
          <cell r="C1701" t="str">
            <v>CZ</v>
          </cell>
          <cell r="D1701">
            <v>71000</v>
          </cell>
          <cell r="E1701">
            <v>6039</v>
          </cell>
          <cell r="F1701">
            <v>73</v>
          </cell>
          <cell r="G1701">
            <v>5</v>
          </cell>
        </row>
        <row r="1702">
          <cell r="A1702">
            <v>11794</v>
          </cell>
          <cell r="B1702" t="str">
            <v>J.P.Manzac, s.r.o.</v>
          </cell>
          <cell r="C1702" t="str">
            <v>CZ</v>
          </cell>
          <cell r="D1702">
            <v>47000</v>
          </cell>
          <cell r="E1702">
            <v>6040</v>
          </cell>
          <cell r="F1702">
            <v>73</v>
          </cell>
          <cell r="G1702">
            <v>5</v>
          </cell>
        </row>
        <row r="1703">
          <cell r="A1703">
            <v>11795</v>
          </cell>
          <cell r="B1703" t="str">
            <v>Raiffeisen Bank SA</v>
          </cell>
          <cell r="C1703" t="str">
            <v>RO</v>
          </cell>
          <cell r="D1703">
            <v>64000</v>
          </cell>
          <cell r="E1703">
            <v>5026</v>
          </cell>
          <cell r="F1703">
            <v>60</v>
          </cell>
          <cell r="G1703">
            <v>3</v>
          </cell>
        </row>
        <row r="1704">
          <cell r="A1704">
            <v>11796</v>
          </cell>
          <cell r="B1704" t="str">
            <v>Austria (Government)</v>
          </cell>
          <cell r="C1704" t="str">
            <v>AT</v>
          </cell>
          <cell r="D1704">
            <v>84000</v>
          </cell>
          <cell r="E1704">
            <v>6041</v>
          </cell>
          <cell r="F1704">
            <v>10</v>
          </cell>
          <cell r="G1704">
            <v>2</v>
          </cell>
        </row>
        <row r="1705">
          <cell r="A1705">
            <v>11797</v>
          </cell>
          <cell r="B1705" t="str">
            <v>Azerbaijan (Government)</v>
          </cell>
          <cell r="C1705" t="str">
            <v>AZ</v>
          </cell>
          <cell r="D1705">
            <v>84000</v>
          </cell>
          <cell r="E1705">
            <v>6042</v>
          </cell>
          <cell r="F1705">
            <v>10</v>
          </cell>
          <cell r="G1705">
            <v>2</v>
          </cell>
        </row>
        <row r="1706">
          <cell r="A1706">
            <v>11798</v>
          </cell>
          <cell r="B1706" t="str">
            <v>Belgium (Government)</v>
          </cell>
          <cell r="C1706" t="str">
            <v>BE</v>
          </cell>
          <cell r="D1706">
            <v>84000</v>
          </cell>
          <cell r="E1706">
            <v>6043</v>
          </cell>
          <cell r="F1706">
            <v>10</v>
          </cell>
          <cell r="G1706">
            <v>2</v>
          </cell>
        </row>
        <row r="1707">
          <cell r="A1707">
            <v>11799</v>
          </cell>
          <cell r="B1707" t="str">
            <v>Greece (Government)</v>
          </cell>
          <cell r="C1707" t="str">
            <v>GR</v>
          </cell>
          <cell r="D1707">
            <v>84000</v>
          </cell>
          <cell r="E1707">
            <v>6045</v>
          </cell>
          <cell r="F1707">
            <v>10</v>
          </cell>
          <cell r="G1707">
            <v>2</v>
          </cell>
        </row>
        <row r="1708">
          <cell r="A1708">
            <v>11801</v>
          </cell>
          <cell r="B1708" t="str">
            <v>CJSC Yenisei Investment Company</v>
          </cell>
          <cell r="C1708" t="str">
            <v>RU</v>
          </cell>
          <cell r="D1708">
            <v>64000</v>
          </cell>
          <cell r="E1708">
            <v>6063</v>
          </cell>
          <cell r="F1708">
            <v>72</v>
          </cell>
          <cell r="G1708">
            <v>4</v>
          </cell>
        </row>
        <row r="1709">
          <cell r="A1709">
            <v>11802</v>
          </cell>
          <cell r="B1709" t="str">
            <v>Dunmow Invest Limited</v>
          </cell>
          <cell r="C1709" t="str">
            <v>VG</v>
          </cell>
          <cell r="D1709">
            <v>69000</v>
          </cell>
          <cell r="E1709">
            <v>6389</v>
          </cell>
          <cell r="F1709">
            <v>73</v>
          </cell>
          <cell r="G1709">
            <v>5</v>
          </cell>
        </row>
        <row r="1710">
          <cell r="A1710">
            <v>11803</v>
          </cell>
          <cell r="B1710" t="str">
            <v>AMVAGE LIMITED</v>
          </cell>
          <cell r="C1710" t="str">
            <v>CY</v>
          </cell>
          <cell r="D1710">
            <v>64000</v>
          </cell>
          <cell r="E1710">
            <v>6622</v>
          </cell>
          <cell r="F1710">
            <v>72</v>
          </cell>
          <cell r="G1710">
            <v>4</v>
          </cell>
        </row>
        <row r="1711">
          <cell r="A1711">
            <v>11804</v>
          </cell>
          <cell r="B1711" t="str">
            <v>Marksamy B.V.</v>
          </cell>
          <cell r="C1711" t="str">
            <v>NL</v>
          </cell>
          <cell r="D1711">
            <v>64000</v>
          </cell>
          <cell r="E1711">
            <v>6390</v>
          </cell>
          <cell r="F1711">
            <v>72</v>
          </cell>
          <cell r="G1711">
            <v>4</v>
          </cell>
        </row>
        <row r="1712">
          <cell r="A1712">
            <v>11805</v>
          </cell>
          <cell r="B1712" t="str">
            <v>PPF Partners Limited</v>
          </cell>
          <cell r="C1712" t="str">
            <v>GG</v>
          </cell>
          <cell r="D1712">
            <v>69000</v>
          </cell>
          <cell r="E1712">
            <v>7486</v>
          </cell>
          <cell r="F1712">
            <v>73</v>
          </cell>
          <cell r="G1712">
            <v>5</v>
          </cell>
        </row>
        <row r="1713">
          <cell r="A1713">
            <v>11806</v>
          </cell>
          <cell r="B1713" t="str">
            <v>PPF Partners 1 GP Limited</v>
          </cell>
          <cell r="C1713" t="str">
            <v>GG</v>
          </cell>
          <cell r="D1713">
            <v>64000</v>
          </cell>
          <cell r="E1713">
            <v>7486</v>
          </cell>
          <cell r="F1713">
            <v>72</v>
          </cell>
          <cell r="G1713">
            <v>4</v>
          </cell>
        </row>
        <row r="1714">
          <cell r="A1714">
            <v>11807</v>
          </cell>
          <cell r="B1714" t="str">
            <v>Tromson Enterprises Limited</v>
          </cell>
          <cell r="C1714" t="str">
            <v>CY</v>
          </cell>
          <cell r="D1714">
            <v>64000</v>
          </cell>
          <cell r="E1714">
            <v>7486</v>
          </cell>
          <cell r="F1714">
            <v>72</v>
          </cell>
          <cell r="G1714">
            <v>4</v>
          </cell>
        </row>
        <row r="1715">
          <cell r="A1715">
            <v>11808</v>
          </cell>
          <cell r="B1715" t="str">
            <v>Waipa Enterprises Limited</v>
          </cell>
          <cell r="C1715" t="str">
            <v>CY</v>
          </cell>
          <cell r="D1715">
            <v>64000</v>
          </cell>
          <cell r="E1715">
            <v>7486</v>
          </cell>
          <cell r="F1715">
            <v>72</v>
          </cell>
          <cell r="G1715">
            <v>4</v>
          </cell>
        </row>
        <row r="1716">
          <cell r="A1716">
            <v>11811</v>
          </cell>
          <cell r="B1716" t="str">
            <v>Asko nábytok</v>
          </cell>
          <cell r="C1716" t="str">
            <v>SK</v>
          </cell>
          <cell r="D1716">
            <v>47000</v>
          </cell>
          <cell r="E1716">
            <v>6046</v>
          </cell>
          <cell r="F1716">
            <v>73</v>
          </cell>
          <cell r="G1716">
            <v>5</v>
          </cell>
        </row>
        <row r="1717">
          <cell r="A1717">
            <v>11812</v>
          </cell>
          <cell r="B1717" t="str">
            <v>Krasilnikova Elena Y.</v>
          </cell>
          <cell r="C1717" t="str">
            <v>UA</v>
          </cell>
          <cell r="D1717">
            <v>98000</v>
          </cell>
          <cell r="E1717">
            <v>0</v>
          </cell>
          <cell r="F1717">
            <v>80</v>
          </cell>
          <cell r="G1717">
            <v>6</v>
          </cell>
        </row>
        <row r="1718">
          <cell r="A1718">
            <v>11813</v>
          </cell>
          <cell r="B1718" t="str">
            <v>Private entrepreneur "Konoplitskiy"</v>
          </cell>
          <cell r="C1718" t="str">
            <v>UA</v>
          </cell>
          <cell r="D1718">
            <v>62000</v>
          </cell>
          <cell r="E1718">
            <v>6047</v>
          </cell>
          <cell r="F1718">
            <v>73</v>
          </cell>
          <cell r="G1718">
            <v>5</v>
          </cell>
        </row>
        <row r="1719">
          <cell r="A1719">
            <v>11814</v>
          </cell>
          <cell r="B1719" t="str">
            <v>WestLB Vostok Bank, CJSC</v>
          </cell>
          <cell r="C1719" t="str">
            <v>RU</v>
          </cell>
          <cell r="D1719">
            <v>64000</v>
          </cell>
          <cell r="E1719">
            <v>5113</v>
          </cell>
          <cell r="F1719">
            <v>72</v>
          </cell>
          <cell r="G1719">
            <v>4</v>
          </cell>
        </row>
        <row r="1720">
          <cell r="A1720">
            <v>11815</v>
          </cell>
          <cell r="B1720" t="str">
            <v>Commerzbank Eurasija, ZAO</v>
          </cell>
          <cell r="C1720" t="str">
            <v>RU</v>
          </cell>
          <cell r="D1720">
            <v>64000</v>
          </cell>
          <cell r="E1720">
            <v>5004</v>
          </cell>
          <cell r="F1720">
            <v>72</v>
          </cell>
          <cell r="G1720">
            <v>4</v>
          </cell>
        </row>
        <row r="1721">
          <cell r="A1721">
            <v>11816</v>
          </cell>
          <cell r="B1721" t="str">
            <v>Petrocommerce Bank, OJSC</v>
          </cell>
          <cell r="C1721" t="str">
            <v>RU</v>
          </cell>
          <cell r="D1721">
            <v>64000</v>
          </cell>
          <cell r="E1721">
            <v>5048</v>
          </cell>
          <cell r="F1721">
            <v>72</v>
          </cell>
          <cell r="G1721">
            <v>4</v>
          </cell>
        </row>
        <row r="1722">
          <cell r="A1722">
            <v>11817</v>
          </cell>
          <cell r="B1722" t="str">
            <v>Visa International Service Association</v>
          </cell>
          <cell r="C1722" t="str">
            <v>RU</v>
          </cell>
          <cell r="D1722">
            <v>66000</v>
          </cell>
          <cell r="E1722">
            <v>6049</v>
          </cell>
          <cell r="F1722">
            <v>72</v>
          </cell>
          <cell r="G1722">
            <v>4</v>
          </cell>
        </row>
        <row r="1723">
          <cell r="A1723">
            <v>11818</v>
          </cell>
          <cell r="B1723" t="str">
            <v>Genesys Telecommunications Laboratories</v>
          </cell>
          <cell r="C1723" t="str">
            <v>RU</v>
          </cell>
          <cell r="D1723">
            <v>61000</v>
          </cell>
          <cell r="E1723">
            <v>6050</v>
          </cell>
          <cell r="F1723">
            <v>73</v>
          </cell>
          <cell r="G1723">
            <v>5</v>
          </cell>
        </row>
        <row r="1724">
          <cell r="A1724">
            <v>11819</v>
          </cell>
          <cell r="B1724" t="str">
            <v>BSC PRAHA, spol. s r. o.</v>
          </cell>
          <cell r="C1724" t="str">
            <v>CZ</v>
          </cell>
          <cell r="D1724">
            <v>62000</v>
          </cell>
          <cell r="E1724">
            <v>6051</v>
          </cell>
          <cell r="F1724">
            <v>73</v>
          </cell>
          <cell r="G1724">
            <v>5</v>
          </cell>
        </row>
        <row r="1725">
          <cell r="A1725">
            <v>11820</v>
          </cell>
          <cell r="B1725" t="str">
            <v>SERVIETTE LLC</v>
          </cell>
          <cell r="C1725" t="str">
            <v>US</v>
          </cell>
          <cell r="D1725">
            <v>66000</v>
          </cell>
          <cell r="E1725">
            <v>6053</v>
          </cell>
          <cell r="F1725">
            <v>73</v>
          </cell>
          <cell r="G1725">
            <v>5</v>
          </cell>
        </row>
        <row r="1726">
          <cell r="A1726">
            <v>11821</v>
          </cell>
          <cell r="B1726" t="str">
            <v>Breakthrough Management Group International, Inc.</v>
          </cell>
          <cell r="C1726" t="str">
            <v>US</v>
          </cell>
          <cell r="D1726">
            <v>70000</v>
          </cell>
          <cell r="E1726">
            <v>6052</v>
          </cell>
          <cell r="F1726">
            <v>73</v>
          </cell>
          <cell r="G1726">
            <v>5</v>
          </cell>
        </row>
        <row r="1727">
          <cell r="A1727">
            <v>11822</v>
          </cell>
          <cell r="B1727" t="str">
            <v>Compass Plus, OOO</v>
          </cell>
          <cell r="C1727" t="str">
            <v>RU</v>
          </cell>
          <cell r="D1727">
            <v>62000</v>
          </cell>
          <cell r="E1727">
            <v>6054</v>
          </cell>
          <cell r="F1727">
            <v>73</v>
          </cell>
          <cell r="G1727">
            <v>5</v>
          </cell>
        </row>
        <row r="1728">
          <cell r="A1728">
            <v>11823</v>
          </cell>
          <cell r="B1728" t="str">
            <v>Kingdom of Sweden (Government)</v>
          </cell>
          <cell r="C1728" t="str">
            <v>SE</v>
          </cell>
          <cell r="D1728">
            <v>84000</v>
          </cell>
          <cell r="E1728">
            <v>6313</v>
          </cell>
          <cell r="F1728">
            <v>10</v>
          </cell>
          <cell r="G1728">
            <v>2</v>
          </cell>
        </row>
        <row r="1729">
          <cell r="A1729">
            <v>11824</v>
          </cell>
          <cell r="B1729" t="str">
            <v>OTP Bank, OJSC</v>
          </cell>
          <cell r="C1729" t="str">
            <v>RU</v>
          </cell>
          <cell r="D1729">
            <v>64000</v>
          </cell>
          <cell r="E1729">
            <v>5079</v>
          </cell>
          <cell r="F1729">
            <v>72</v>
          </cell>
          <cell r="G1729">
            <v>4</v>
          </cell>
        </row>
        <row r="1730">
          <cell r="A1730">
            <v>11825</v>
          </cell>
          <cell r="B1730" t="str">
            <v>Banca Intesa</v>
          </cell>
          <cell r="C1730" t="str">
            <v>RS</v>
          </cell>
          <cell r="D1730">
            <v>64000</v>
          </cell>
          <cell r="E1730">
            <v>5107</v>
          </cell>
          <cell r="F1730">
            <v>72</v>
          </cell>
          <cell r="G1730">
            <v>4</v>
          </cell>
        </row>
        <row r="1731">
          <cell r="A1731">
            <v>11826</v>
          </cell>
          <cell r="B1731" t="str">
            <v>Iberian Structured Investments I B.V.</v>
          </cell>
          <cell r="C1731" t="str">
            <v>NL</v>
          </cell>
          <cell r="D1731">
            <v>64000</v>
          </cell>
          <cell r="E1731">
            <v>6055</v>
          </cell>
          <cell r="F1731">
            <v>72</v>
          </cell>
          <cell r="G1731">
            <v>4</v>
          </cell>
        </row>
        <row r="1732">
          <cell r="A1732">
            <v>11827</v>
          </cell>
          <cell r="B1732" t="str">
            <v>China Everbright Bank Co., Ltd.</v>
          </cell>
          <cell r="C1732" t="str">
            <v>CN</v>
          </cell>
          <cell r="D1732">
            <v>64000</v>
          </cell>
          <cell r="E1732">
            <v>6056</v>
          </cell>
          <cell r="F1732">
            <v>60</v>
          </cell>
          <cell r="G1732">
            <v>3</v>
          </cell>
        </row>
        <row r="1733">
          <cell r="A1733">
            <v>11828</v>
          </cell>
          <cell r="B1733" t="str">
            <v>GP Reinsurance EAD</v>
          </cell>
          <cell r="C1733" t="str">
            <v>BG</v>
          </cell>
          <cell r="D1733">
            <v>65000</v>
          </cell>
          <cell r="E1733">
            <v>5311</v>
          </cell>
          <cell r="F1733">
            <v>71</v>
          </cell>
          <cell r="G1733">
            <v>4</v>
          </cell>
        </row>
        <row r="1734">
          <cell r="A1734">
            <v>11831</v>
          </cell>
          <cell r="B1734" t="str">
            <v>InTrustNN CJSC</v>
          </cell>
          <cell r="C1734" t="str">
            <v>RU</v>
          </cell>
          <cell r="D1734">
            <v>41000</v>
          </cell>
          <cell r="E1734">
            <v>7486</v>
          </cell>
          <cell r="F1734">
            <v>73</v>
          </cell>
          <cell r="G1734">
            <v>5</v>
          </cell>
        </row>
        <row r="1735">
          <cell r="A1735">
            <v>11832</v>
          </cell>
          <cell r="B1735" t="str">
            <v>Integra</v>
          </cell>
          <cell r="C1735" t="str">
            <v>RU</v>
          </cell>
          <cell r="D1735">
            <v>41000</v>
          </cell>
          <cell r="E1735">
            <v>6057</v>
          </cell>
          <cell r="F1735">
            <v>73</v>
          </cell>
          <cell r="G1735">
            <v>5</v>
          </cell>
        </row>
        <row r="1736">
          <cell r="A1736">
            <v>11833</v>
          </cell>
          <cell r="B1736" t="str">
            <v>Surgutneftegas, OJSC</v>
          </cell>
          <cell r="C1736" t="str">
            <v>RU</v>
          </cell>
          <cell r="D1736">
            <v>6000</v>
          </cell>
          <cell r="E1736">
            <v>6058</v>
          </cell>
          <cell r="F1736">
            <v>73</v>
          </cell>
          <cell r="G1736">
            <v>5</v>
          </cell>
        </row>
        <row r="1737">
          <cell r="A1737">
            <v>11834</v>
          </cell>
          <cell r="B1737" t="str">
            <v>Novatek, OAO</v>
          </cell>
          <cell r="C1737" t="str">
            <v>RU</v>
          </cell>
          <cell r="D1737">
            <v>6000</v>
          </cell>
          <cell r="E1737">
            <v>6059</v>
          </cell>
          <cell r="F1737">
            <v>73</v>
          </cell>
          <cell r="G1737">
            <v>5</v>
          </cell>
        </row>
        <row r="1738">
          <cell r="A1738">
            <v>11835</v>
          </cell>
          <cell r="B1738" t="str">
            <v>MOBILNIYE TEL.</v>
          </cell>
          <cell r="C1738" t="str">
            <v>RU</v>
          </cell>
          <cell r="D1738">
            <v>61000</v>
          </cell>
          <cell r="E1738">
            <v>6060</v>
          </cell>
          <cell r="F1738">
            <v>73</v>
          </cell>
          <cell r="G1738">
            <v>5</v>
          </cell>
        </row>
        <row r="1739">
          <cell r="A1739">
            <v>11838</v>
          </cell>
          <cell r="B1739" t="str">
            <v>EFRE MANAGEMENT LTD</v>
          </cell>
          <cell r="C1739" t="str">
            <v>CY</v>
          </cell>
          <cell r="D1739">
            <v>68000</v>
          </cell>
          <cell r="E1739">
            <v>6083</v>
          </cell>
          <cell r="F1739">
            <v>73</v>
          </cell>
          <cell r="G1739">
            <v>5</v>
          </cell>
        </row>
        <row r="1740">
          <cell r="A1740">
            <v>11839</v>
          </cell>
          <cell r="B1740" t="str">
            <v>EFRE Services Ltd</v>
          </cell>
          <cell r="C1740" t="str">
            <v>CY</v>
          </cell>
          <cell r="D1740">
            <v>68000</v>
          </cell>
          <cell r="E1740">
            <v>6083</v>
          </cell>
          <cell r="F1740">
            <v>73</v>
          </cell>
          <cell r="G1740">
            <v>5</v>
          </cell>
        </row>
        <row r="1741">
          <cell r="A1741">
            <v>11840</v>
          </cell>
          <cell r="B1741" t="str">
            <v>Bank Julius Baer</v>
          </cell>
          <cell r="C1741" t="str">
            <v>CH</v>
          </cell>
          <cell r="D1741">
            <v>64000</v>
          </cell>
          <cell r="E1741">
            <v>6061</v>
          </cell>
          <cell r="F1741">
            <v>60</v>
          </cell>
          <cell r="G1741">
            <v>3</v>
          </cell>
        </row>
        <row r="1742">
          <cell r="A1742">
            <v>11843</v>
          </cell>
          <cell r="B1742" t="str">
            <v>Česká pošta s.p.</v>
          </cell>
          <cell r="C1742" t="str">
            <v>CZ</v>
          </cell>
          <cell r="D1742">
            <v>53000</v>
          </cell>
          <cell r="E1742">
            <v>7621</v>
          </cell>
          <cell r="F1742">
            <v>73</v>
          </cell>
          <cell r="G1742">
            <v>5</v>
          </cell>
        </row>
        <row r="1743">
          <cell r="A1743">
            <v>11844</v>
          </cell>
          <cell r="B1743" t="str">
            <v>Nejvyšší kontrolní úřad</v>
          </cell>
          <cell r="C1743" t="str">
            <v>CZ</v>
          </cell>
          <cell r="D1743">
            <v>84000</v>
          </cell>
          <cell r="E1743">
            <v>5006</v>
          </cell>
          <cell r="F1743">
            <v>30</v>
          </cell>
          <cell r="G1743">
            <v>2</v>
          </cell>
        </row>
        <row r="1744">
          <cell r="A1744">
            <v>11845</v>
          </cell>
          <cell r="B1744" t="str">
            <v>Peter Babčák</v>
          </cell>
          <cell r="C1744" t="str">
            <v>CZ</v>
          </cell>
          <cell r="D1744">
            <v>98000</v>
          </cell>
          <cell r="E1744">
            <v>0</v>
          </cell>
          <cell r="F1744">
            <v>80</v>
          </cell>
          <cell r="G1744">
            <v>6</v>
          </cell>
        </row>
        <row r="1745">
          <cell r="A1745">
            <v>11846</v>
          </cell>
          <cell r="B1745" t="str">
            <v>Jiří Šmejc</v>
          </cell>
          <cell r="C1745" t="str">
            <v>CZ</v>
          </cell>
          <cell r="D1745">
            <v>98000</v>
          </cell>
          <cell r="E1745">
            <v>7042</v>
          </cell>
          <cell r="F1745">
            <v>80</v>
          </cell>
          <cell r="G1745">
            <v>6</v>
          </cell>
        </row>
        <row r="1746">
          <cell r="A1746">
            <v>11847</v>
          </cell>
          <cell r="B1746" t="str">
            <v>Yenisei mining company, JSC</v>
          </cell>
          <cell r="C1746" t="str">
            <v>RU</v>
          </cell>
          <cell r="D1746">
            <v>7000</v>
          </cell>
          <cell r="E1746">
            <v>6063</v>
          </cell>
          <cell r="F1746">
            <v>73</v>
          </cell>
          <cell r="G1746">
            <v>5</v>
          </cell>
        </row>
        <row r="1747">
          <cell r="A1747">
            <v>11848</v>
          </cell>
          <cell r="B1747" t="str">
            <v>Investros, LLC</v>
          </cell>
          <cell r="C1747" t="str">
            <v>RU</v>
          </cell>
          <cell r="D1747">
            <v>64000</v>
          </cell>
          <cell r="E1747">
            <v>6064</v>
          </cell>
          <cell r="F1747">
            <v>72</v>
          </cell>
          <cell r="G1747">
            <v>4</v>
          </cell>
        </row>
        <row r="1748">
          <cell r="A1748">
            <v>11850</v>
          </cell>
          <cell r="B1748" t="str">
            <v>Central European Media Enterprises Ltd.</v>
          </cell>
          <cell r="C1748" t="str">
            <v>BM</v>
          </cell>
          <cell r="D1748">
            <v>60000</v>
          </cell>
          <cell r="E1748">
            <v>6065</v>
          </cell>
          <cell r="F1748">
            <v>73</v>
          </cell>
          <cell r="G1748">
            <v>5</v>
          </cell>
        </row>
        <row r="1749">
          <cell r="A1749">
            <v>11851</v>
          </cell>
          <cell r="B1749" t="str">
            <v>Istrokapital SE</v>
          </cell>
          <cell r="C1749" t="str">
            <v>CY</v>
          </cell>
          <cell r="D1749">
            <v>64000</v>
          </cell>
          <cell r="E1749">
            <v>5039</v>
          </cell>
          <cell r="F1749">
            <v>72</v>
          </cell>
          <cell r="G1749">
            <v>4</v>
          </cell>
        </row>
        <row r="1750">
          <cell r="A1750">
            <v>11852</v>
          </cell>
          <cell r="B1750" t="str">
            <v>ECM Group N.V.</v>
          </cell>
          <cell r="C1750" t="str">
            <v>NL</v>
          </cell>
          <cell r="D1750">
            <v>64000</v>
          </cell>
          <cell r="E1750">
            <v>5013</v>
          </cell>
          <cell r="F1750">
            <v>72</v>
          </cell>
          <cell r="G1750">
            <v>4</v>
          </cell>
        </row>
        <row r="1751">
          <cell r="A1751">
            <v>11853</v>
          </cell>
          <cell r="B1751" t="str">
            <v>Grafobal a.s.</v>
          </cell>
          <cell r="C1751" t="str">
            <v>SK</v>
          </cell>
          <cell r="D1751">
            <v>17000</v>
          </cell>
          <cell r="E1751">
            <v>6066</v>
          </cell>
          <cell r="F1751">
            <v>73</v>
          </cell>
          <cell r="G1751">
            <v>5</v>
          </cell>
        </row>
        <row r="1752">
          <cell r="A1752">
            <v>11854</v>
          </cell>
          <cell r="B1752" t="str">
            <v>Cargill Financial</v>
          </cell>
          <cell r="C1752" t="str">
            <v>US</v>
          </cell>
          <cell r="D1752">
            <v>66000</v>
          </cell>
          <cell r="E1752">
            <v>6067</v>
          </cell>
          <cell r="F1752">
            <v>72</v>
          </cell>
          <cell r="G1752">
            <v>4</v>
          </cell>
        </row>
        <row r="1753">
          <cell r="A1753">
            <v>11855</v>
          </cell>
          <cell r="B1753" t="str">
            <v>United Energy, a.s.</v>
          </cell>
          <cell r="C1753" t="str">
            <v>CZ</v>
          </cell>
          <cell r="D1753">
            <v>35000</v>
          </cell>
          <cell r="E1753">
            <v>6225</v>
          </cell>
          <cell r="F1753">
            <v>73</v>
          </cell>
          <cell r="G1753">
            <v>5</v>
          </cell>
        </row>
        <row r="1754">
          <cell r="A1754">
            <v>11856</v>
          </cell>
          <cell r="B1754" t="str">
            <v>Zuglite Investments Limited</v>
          </cell>
          <cell r="C1754" t="str">
            <v>CY</v>
          </cell>
          <cell r="D1754">
            <v>64000</v>
          </cell>
          <cell r="E1754">
            <v>6069</v>
          </cell>
          <cell r="F1754">
            <v>72</v>
          </cell>
          <cell r="G1754">
            <v>4</v>
          </cell>
        </row>
        <row r="1755">
          <cell r="A1755">
            <v>11858</v>
          </cell>
          <cell r="B1755" t="str">
            <v>Belvnesheconombank OJSC (BelVEB)</v>
          </cell>
          <cell r="C1755" t="str">
            <v>BY</v>
          </cell>
          <cell r="D1755">
            <v>64000</v>
          </cell>
          <cell r="E1755">
            <v>6423</v>
          </cell>
          <cell r="F1755">
            <v>72</v>
          </cell>
          <cell r="G1755">
            <v>4</v>
          </cell>
        </row>
        <row r="1756">
          <cell r="A1756">
            <v>11859</v>
          </cell>
          <cell r="B1756" t="str">
            <v>BNP Paribas bank N.V.</v>
          </cell>
          <cell r="C1756" t="str">
            <v>NL</v>
          </cell>
          <cell r="D1756">
            <v>64000</v>
          </cell>
          <cell r="E1756">
            <v>5314</v>
          </cell>
          <cell r="F1756">
            <v>60</v>
          </cell>
          <cell r="G1756">
            <v>3</v>
          </cell>
        </row>
        <row r="1757">
          <cell r="A1757">
            <v>11860</v>
          </cell>
          <cell r="B1757" t="str">
            <v>PETRCÍLE s.r.o.</v>
          </cell>
          <cell r="C1757" t="str">
            <v>CZ</v>
          </cell>
          <cell r="D1757">
            <v>70000</v>
          </cell>
          <cell r="E1757">
            <v>6069</v>
          </cell>
          <cell r="F1757">
            <v>73</v>
          </cell>
          <cell r="G1757">
            <v>5</v>
          </cell>
        </row>
        <row r="1758">
          <cell r="A1758">
            <v>11861</v>
          </cell>
          <cell r="B1758" t="str">
            <v>Conlan Capital Corporation</v>
          </cell>
          <cell r="C1758" t="str">
            <v>VG</v>
          </cell>
          <cell r="D1758">
            <v>64000</v>
          </cell>
          <cell r="E1758">
            <v>6071</v>
          </cell>
          <cell r="F1758">
            <v>72</v>
          </cell>
          <cell r="G1758">
            <v>4</v>
          </cell>
        </row>
        <row r="1759">
          <cell r="A1759">
            <v>11862</v>
          </cell>
          <cell r="B1759" t="str">
            <v>Bermuda</v>
          </cell>
          <cell r="C1759" t="str">
            <v>BM</v>
          </cell>
          <cell r="D1759">
            <v>84000</v>
          </cell>
          <cell r="E1759">
            <v>6072</v>
          </cell>
          <cell r="F1759">
            <v>10</v>
          </cell>
          <cell r="G1759">
            <v>2</v>
          </cell>
        </row>
        <row r="1760">
          <cell r="A1760">
            <v>11863</v>
          </cell>
          <cell r="B1760" t="str">
            <v>Latvia (Government)</v>
          </cell>
          <cell r="C1760" t="str">
            <v>LV</v>
          </cell>
          <cell r="D1760">
            <v>84000</v>
          </cell>
          <cell r="E1760">
            <v>6062</v>
          </cell>
          <cell r="F1760">
            <v>10</v>
          </cell>
          <cell r="G1760">
            <v>2</v>
          </cell>
        </row>
        <row r="1761">
          <cell r="A1761">
            <v>11864</v>
          </cell>
          <cell r="B1761" t="str">
            <v>Správa železniční dopravní cesty</v>
          </cell>
          <cell r="C1761" t="str">
            <v>CZ</v>
          </cell>
          <cell r="D1761">
            <v>49000</v>
          </cell>
          <cell r="E1761">
            <v>5006</v>
          </cell>
          <cell r="F1761">
            <v>30</v>
          </cell>
          <cell r="G1761">
            <v>2</v>
          </cell>
        </row>
        <row r="1762">
          <cell r="A1762">
            <v>11865</v>
          </cell>
          <cell r="B1762" t="str">
            <v>Bank of Moscow OJSC</v>
          </cell>
          <cell r="C1762" t="str">
            <v>RU</v>
          </cell>
          <cell r="D1762">
            <v>64000</v>
          </cell>
          <cell r="E1762">
            <v>5451</v>
          </cell>
          <cell r="F1762">
            <v>72</v>
          </cell>
          <cell r="G1762">
            <v>4</v>
          </cell>
        </row>
        <row r="1763">
          <cell r="A1763">
            <v>11866</v>
          </cell>
          <cell r="B1763" t="str">
            <v>ING Verzekering</v>
          </cell>
          <cell r="C1763" t="str">
            <v>NL</v>
          </cell>
          <cell r="D1763">
            <v>64000</v>
          </cell>
          <cell r="E1763">
            <v>5014</v>
          </cell>
          <cell r="F1763">
            <v>60</v>
          </cell>
          <cell r="G1763">
            <v>3</v>
          </cell>
        </row>
        <row r="1764">
          <cell r="A1764">
            <v>11867</v>
          </cell>
          <cell r="B1764" t="str">
            <v>Merrill Lynch &amp; Co., Inc.</v>
          </cell>
          <cell r="C1764" t="str">
            <v>US</v>
          </cell>
          <cell r="D1764">
            <v>64000</v>
          </cell>
          <cell r="E1764">
            <v>5590</v>
          </cell>
          <cell r="F1764">
            <v>60</v>
          </cell>
          <cell r="G1764">
            <v>3</v>
          </cell>
        </row>
        <row r="1765">
          <cell r="A1765">
            <v>11868</v>
          </cell>
          <cell r="B1765" t="str">
            <v>Bayerische Landesbank</v>
          </cell>
          <cell r="C1765" t="str">
            <v>DE</v>
          </cell>
          <cell r="D1765">
            <v>64000</v>
          </cell>
          <cell r="E1765">
            <v>6074</v>
          </cell>
          <cell r="F1765">
            <v>60</v>
          </cell>
          <cell r="G1765">
            <v>3</v>
          </cell>
        </row>
        <row r="1766">
          <cell r="A1766">
            <v>11869</v>
          </cell>
          <cell r="B1766" t="str">
            <v>Morgan Stanley</v>
          </cell>
          <cell r="C1766" t="str">
            <v>US</v>
          </cell>
          <cell r="D1766">
            <v>64000</v>
          </cell>
          <cell r="E1766">
            <v>5018</v>
          </cell>
          <cell r="F1766">
            <v>60</v>
          </cell>
          <cell r="G1766">
            <v>3</v>
          </cell>
        </row>
        <row r="1767">
          <cell r="A1767">
            <v>11870</v>
          </cell>
          <cell r="B1767" t="str">
            <v>NIBC Bank NV</v>
          </cell>
          <cell r="C1767" t="str">
            <v>NL</v>
          </cell>
          <cell r="D1767">
            <v>64000</v>
          </cell>
          <cell r="E1767">
            <v>6075</v>
          </cell>
          <cell r="F1767">
            <v>60</v>
          </cell>
          <cell r="G1767">
            <v>3</v>
          </cell>
        </row>
        <row r="1768">
          <cell r="A1768">
            <v>11871</v>
          </cell>
          <cell r="B1768" t="str">
            <v>Telefonica</v>
          </cell>
          <cell r="C1768" t="str">
            <v>ES</v>
          </cell>
          <cell r="D1768">
            <v>61000</v>
          </cell>
          <cell r="E1768">
            <v>6076</v>
          </cell>
          <cell r="F1768">
            <v>73</v>
          </cell>
          <cell r="G1768">
            <v>5</v>
          </cell>
        </row>
        <row r="1769">
          <cell r="A1769">
            <v>11872</v>
          </cell>
          <cell r="B1769" t="str">
            <v>The Turquoise fund</v>
          </cell>
          <cell r="C1769" t="str">
            <v>IR</v>
          </cell>
          <cell r="D1769">
            <v>64000</v>
          </cell>
          <cell r="E1769">
            <v>6078</v>
          </cell>
          <cell r="F1769">
            <v>90</v>
          </cell>
          <cell r="G1769">
            <v>4</v>
          </cell>
        </row>
        <row r="1770">
          <cell r="A1770">
            <v>11873</v>
          </cell>
          <cell r="B1770" t="str">
            <v>Credit Suisse AG</v>
          </cell>
          <cell r="C1770" t="str">
            <v>CH</v>
          </cell>
          <cell r="D1770">
            <v>64000</v>
          </cell>
          <cell r="E1770">
            <v>6079</v>
          </cell>
          <cell r="F1770">
            <v>60</v>
          </cell>
          <cell r="G1770">
            <v>3</v>
          </cell>
        </row>
        <row r="1771">
          <cell r="A1771">
            <v>11874</v>
          </cell>
          <cell r="B1771" t="str">
            <v>Vienna Insurance Group</v>
          </cell>
          <cell r="C1771" t="str">
            <v>AT</v>
          </cell>
          <cell r="D1771">
            <v>65000</v>
          </cell>
          <cell r="E1771">
            <v>5831</v>
          </cell>
          <cell r="F1771">
            <v>71</v>
          </cell>
          <cell r="G1771">
            <v>4</v>
          </cell>
        </row>
        <row r="1772">
          <cell r="A1772">
            <v>11875</v>
          </cell>
          <cell r="B1772" t="str">
            <v>IVY Rosewood Diversified Feeder Fund</v>
          </cell>
          <cell r="C1772" t="str">
            <v>IR</v>
          </cell>
          <cell r="D1772">
            <v>64000</v>
          </cell>
          <cell r="E1772">
            <v>5143</v>
          </cell>
          <cell r="F1772">
            <v>90</v>
          </cell>
          <cell r="G1772">
            <v>4</v>
          </cell>
        </row>
        <row r="1773">
          <cell r="A1773">
            <v>11876</v>
          </cell>
          <cell r="B1773" t="str">
            <v>ISHARES MSCI Japan Index Fund</v>
          </cell>
          <cell r="C1773" t="str">
            <v>US</v>
          </cell>
          <cell r="D1773">
            <v>64000</v>
          </cell>
          <cell r="E1773">
            <v>5760</v>
          </cell>
          <cell r="F1773">
            <v>90</v>
          </cell>
          <cell r="G1773">
            <v>4</v>
          </cell>
        </row>
        <row r="1774">
          <cell r="A1774">
            <v>11877</v>
          </cell>
          <cell r="B1774" t="str">
            <v>Gottex Market Neutral Fund</v>
          </cell>
          <cell r="C1774" t="str">
            <v>VG</v>
          </cell>
          <cell r="D1774">
            <v>64000</v>
          </cell>
          <cell r="E1774">
            <v>5161</v>
          </cell>
          <cell r="F1774">
            <v>90</v>
          </cell>
          <cell r="G1774">
            <v>4</v>
          </cell>
        </row>
        <row r="1775">
          <cell r="A1775">
            <v>11878</v>
          </cell>
          <cell r="B1775" t="str">
            <v>Hanover Street Finance Limited</v>
          </cell>
          <cell r="C1775" t="str">
            <v>JE</v>
          </cell>
          <cell r="D1775">
            <v>64000</v>
          </cell>
          <cell r="E1775">
            <v>5016</v>
          </cell>
          <cell r="F1775">
            <v>72</v>
          </cell>
          <cell r="G1775">
            <v>4</v>
          </cell>
        </row>
        <row r="1776">
          <cell r="A1776">
            <v>11879</v>
          </cell>
          <cell r="B1776" t="str">
            <v>Atrium European Real Estate Limited</v>
          </cell>
          <cell r="C1776" t="str">
            <v>JE</v>
          </cell>
          <cell r="D1776">
            <v>68000</v>
          </cell>
          <cell r="E1776">
            <v>6082</v>
          </cell>
          <cell r="F1776">
            <v>73</v>
          </cell>
          <cell r="G1776">
            <v>5</v>
          </cell>
        </row>
        <row r="1777">
          <cell r="A1777">
            <v>11881</v>
          </cell>
          <cell r="B1777" t="str">
            <v>Generali T.U.S.A. Warsaw</v>
          </cell>
          <cell r="C1777" t="str">
            <v>PL</v>
          </cell>
          <cell r="D1777">
            <v>65000</v>
          </cell>
          <cell r="E1777">
            <v>5311</v>
          </cell>
          <cell r="F1777">
            <v>71</v>
          </cell>
          <cell r="G1777">
            <v>4</v>
          </cell>
        </row>
        <row r="1778">
          <cell r="A1778">
            <v>11884</v>
          </cell>
          <cell r="B1778" t="str">
            <v>S.C. Generali Romania Asigurare Reasigurare S.A.</v>
          </cell>
          <cell r="C1778" t="str">
            <v>RO</v>
          </cell>
          <cell r="D1778">
            <v>65000</v>
          </cell>
          <cell r="E1778">
            <v>5311</v>
          </cell>
          <cell r="F1778">
            <v>71</v>
          </cell>
          <cell r="G1778">
            <v>4</v>
          </cell>
        </row>
        <row r="1779">
          <cell r="A1779">
            <v>11885</v>
          </cell>
          <cell r="B1779" t="str">
            <v>Flenale Limited</v>
          </cell>
          <cell r="C1779" t="str">
            <v>CY</v>
          </cell>
          <cell r="D1779">
            <v>64000</v>
          </cell>
          <cell r="E1779">
            <v>6087</v>
          </cell>
          <cell r="F1779">
            <v>72</v>
          </cell>
          <cell r="G1779">
            <v>4</v>
          </cell>
        </row>
        <row r="1780">
          <cell r="A1780">
            <v>11886</v>
          </cell>
          <cell r="B1780" t="str">
            <v>Vítězné náměstí a.s.</v>
          </cell>
          <cell r="C1780" t="str">
            <v>CZ</v>
          </cell>
          <cell r="D1780">
            <v>68000</v>
          </cell>
          <cell r="E1780">
            <v>7486</v>
          </cell>
          <cell r="F1780">
            <v>73</v>
          </cell>
          <cell r="G1780">
            <v>5</v>
          </cell>
        </row>
        <row r="1781">
          <cell r="A1781">
            <v>11887</v>
          </cell>
          <cell r="B1781" t="str">
            <v>PPF Partners a.s. v likvidaci</v>
          </cell>
          <cell r="C1781" t="str">
            <v>CZ</v>
          </cell>
          <cell r="D1781">
            <v>68000</v>
          </cell>
          <cell r="E1781">
            <v>7486</v>
          </cell>
          <cell r="F1781">
            <v>73</v>
          </cell>
          <cell r="G1781">
            <v>5</v>
          </cell>
        </row>
        <row r="1782">
          <cell r="A1782">
            <v>11888</v>
          </cell>
          <cell r="B1782" t="str">
            <v>PPF Media a.s.</v>
          </cell>
          <cell r="C1782" t="str">
            <v>CZ</v>
          </cell>
          <cell r="D1782">
            <v>68000</v>
          </cell>
          <cell r="E1782">
            <v>6401</v>
          </cell>
          <cell r="F1782">
            <v>73</v>
          </cell>
          <cell r="G1782">
            <v>5</v>
          </cell>
        </row>
        <row r="1783">
          <cell r="A1783">
            <v>11889</v>
          </cell>
          <cell r="B1783" t="str">
            <v>Timeworth holdings Ltd</v>
          </cell>
          <cell r="C1783" t="str">
            <v>CY</v>
          </cell>
          <cell r="D1783">
            <v>64000</v>
          </cell>
          <cell r="E1783">
            <v>7486</v>
          </cell>
          <cell r="F1783">
            <v>72</v>
          </cell>
          <cell r="G1783">
            <v>4</v>
          </cell>
        </row>
        <row r="1784">
          <cell r="A1784">
            <v>11890</v>
          </cell>
          <cell r="B1784" t="str">
            <v>PPF Vietnam Finance Company LLC</v>
          </cell>
          <cell r="C1784" t="str">
            <v>VN</v>
          </cell>
          <cell r="D1784">
            <v>64000</v>
          </cell>
          <cell r="E1784">
            <v>5241</v>
          </cell>
          <cell r="F1784">
            <v>72</v>
          </cell>
          <cell r="G1784">
            <v>4</v>
          </cell>
        </row>
        <row r="1785">
          <cell r="A1785">
            <v>11891</v>
          </cell>
          <cell r="B1785" t="str">
            <v>Settembre Holdings Limited</v>
          </cell>
          <cell r="C1785" t="str">
            <v>VG</v>
          </cell>
          <cell r="D1785">
            <v>64000</v>
          </cell>
          <cell r="E1785">
            <v>7486</v>
          </cell>
          <cell r="F1785">
            <v>72</v>
          </cell>
          <cell r="G1785">
            <v>4</v>
          </cell>
        </row>
        <row r="1786">
          <cell r="A1786">
            <v>11893</v>
          </cell>
          <cell r="B1786" t="str">
            <v>Nael S.á r.l.</v>
          </cell>
          <cell r="C1786" t="str">
            <v>LU</v>
          </cell>
          <cell r="D1786">
            <v>66000</v>
          </cell>
          <cell r="E1786">
            <v>6402</v>
          </cell>
          <cell r="F1786">
            <v>72</v>
          </cell>
          <cell r="G1786">
            <v>4</v>
          </cell>
        </row>
        <row r="1787">
          <cell r="A1787">
            <v>11900</v>
          </cell>
          <cell r="B1787" t="str">
            <v>S.C. Continental Hotels S.A. (Romania)</v>
          </cell>
          <cell r="C1787" t="str">
            <v>RO</v>
          </cell>
          <cell r="D1787">
            <v>55000</v>
          </cell>
          <cell r="E1787">
            <v>6264</v>
          </cell>
          <cell r="F1787">
            <v>73</v>
          </cell>
          <cell r="G1787">
            <v>5</v>
          </cell>
        </row>
        <row r="1788">
          <cell r="A1788">
            <v>11901</v>
          </cell>
          <cell r="B1788" t="str">
            <v>RAYPATH, a.s.</v>
          </cell>
          <cell r="C1788" t="str">
            <v>SK</v>
          </cell>
          <cell r="D1788">
            <v>47000</v>
          </cell>
          <cell r="E1788">
            <v>6088</v>
          </cell>
          <cell r="F1788">
            <v>73</v>
          </cell>
          <cell r="G1788">
            <v>5</v>
          </cell>
        </row>
        <row r="1789">
          <cell r="A1789">
            <v>11902</v>
          </cell>
          <cell r="B1789" t="str">
            <v>DO-POINT S s.r.o.</v>
          </cell>
          <cell r="C1789" t="str">
            <v>SK</v>
          </cell>
          <cell r="D1789">
            <v>47000</v>
          </cell>
          <cell r="E1789">
            <v>6089</v>
          </cell>
          <cell r="F1789">
            <v>73</v>
          </cell>
          <cell r="G1789">
            <v>5</v>
          </cell>
        </row>
        <row r="1790">
          <cell r="A1790">
            <v>11904</v>
          </cell>
          <cell r="B1790" t="str">
            <v>Delta bank, LLC</v>
          </cell>
          <cell r="C1790" t="str">
            <v>UA</v>
          </cell>
          <cell r="D1790">
            <v>64000</v>
          </cell>
          <cell r="E1790">
            <v>6008</v>
          </cell>
          <cell r="F1790">
            <v>72</v>
          </cell>
          <cell r="G1790">
            <v>4</v>
          </cell>
        </row>
        <row r="1791">
          <cell r="A1791">
            <v>11905</v>
          </cell>
          <cell r="B1791" t="str">
            <v>ТОВ, Аптека №338</v>
          </cell>
          <cell r="C1791" t="str">
            <v>UA</v>
          </cell>
          <cell r="D1791">
            <v>47000</v>
          </cell>
          <cell r="E1791">
            <v>6090</v>
          </cell>
          <cell r="F1791">
            <v>73</v>
          </cell>
          <cell r="G1791">
            <v>5</v>
          </cell>
        </row>
        <row r="1792">
          <cell r="A1792">
            <v>11906</v>
          </cell>
          <cell r="B1792" t="str">
            <v>ТОВ, Укрлікнафта</v>
          </cell>
          <cell r="C1792" t="str">
            <v>UA</v>
          </cell>
          <cell r="D1792">
            <v>6000</v>
          </cell>
          <cell r="E1792">
            <v>6092</v>
          </cell>
          <cell r="F1792">
            <v>73</v>
          </cell>
          <cell r="G1792">
            <v>5</v>
          </cell>
        </row>
        <row r="1793">
          <cell r="A1793">
            <v>11907</v>
          </cell>
          <cell r="B1793" t="str">
            <v>National Investments, JSB</v>
          </cell>
          <cell r="C1793" t="str">
            <v>UA</v>
          </cell>
          <cell r="D1793">
            <v>64000</v>
          </cell>
          <cell r="E1793">
            <v>6093</v>
          </cell>
          <cell r="F1793">
            <v>72</v>
          </cell>
          <cell r="G1793">
            <v>4</v>
          </cell>
        </row>
        <row r="1794">
          <cell r="A1794">
            <v>11908</v>
          </cell>
          <cell r="B1794" t="str">
            <v>Sosnovska-Ryabukha Olga V.</v>
          </cell>
          <cell r="C1794" t="str">
            <v>UA</v>
          </cell>
          <cell r="D1794">
            <v>98000</v>
          </cell>
          <cell r="E1794">
            <v>0</v>
          </cell>
          <cell r="F1794">
            <v>80</v>
          </cell>
          <cell r="G1794">
            <v>6</v>
          </cell>
        </row>
        <row r="1795">
          <cell r="A1795">
            <v>11909</v>
          </cell>
          <cell r="B1795" t="str">
            <v>RIGOBERTO INVESTMENTS LTD</v>
          </cell>
          <cell r="C1795" t="str">
            <v>CY</v>
          </cell>
          <cell r="D1795">
            <v>66000</v>
          </cell>
          <cell r="E1795">
            <v>6094</v>
          </cell>
          <cell r="F1795">
            <v>72</v>
          </cell>
          <cell r="G1795">
            <v>4</v>
          </cell>
        </row>
        <row r="1796">
          <cell r="A1796">
            <v>11910</v>
          </cell>
          <cell r="B1796" t="str">
            <v>Spectr, LLC</v>
          </cell>
          <cell r="C1796" t="str">
            <v>RU</v>
          </cell>
          <cell r="D1796">
            <v>68000</v>
          </cell>
          <cell r="E1796">
            <v>7486</v>
          </cell>
          <cell r="F1796">
            <v>73</v>
          </cell>
          <cell r="G1796">
            <v>5</v>
          </cell>
        </row>
        <row r="1797">
          <cell r="A1797">
            <v>11911</v>
          </cell>
          <cell r="B1797" t="str">
            <v>Great-B, ООО</v>
          </cell>
          <cell r="C1797" t="str">
            <v>RU</v>
          </cell>
          <cell r="D1797">
            <v>68000</v>
          </cell>
          <cell r="E1797">
            <v>6096</v>
          </cell>
          <cell r="F1797">
            <v>73</v>
          </cell>
          <cell r="G1797">
            <v>5</v>
          </cell>
        </row>
        <row r="1798">
          <cell r="A1798">
            <v>11912</v>
          </cell>
          <cell r="B1798" t="str">
            <v>Bank VTB 24, PJSC</v>
          </cell>
          <cell r="C1798" t="str">
            <v>RU</v>
          </cell>
          <cell r="D1798">
            <v>64000</v>
          </cell>
          <cell r="E1798">
            <v>5451</v>
          </cell>
          <cell r="F1798">
            <v>72</v>
          </cell>
          <cell r="G1798">
            <v>4</v>
          </cell>
        </row>
        <row r="1799">
          <cell r="A1799">
            <v>11914</v>
          </cell>
          <cell r="B1799" t="str">
            <v>Nm-Trust, OJSC</v>
          </cell>
          <cell r="C1799" t="str">
            <v>RU</v>
          </cell>
          <cell r="D1799">
            <v>66000</v>
          </cell>
          <cell r="E1799">
            <v>6098</v>
          </cell>
          <cell r="F1799">
            <v>72</v>
          </cell>
          <cell r="G1799">
            <v>4</v>
          </cell>
        </row>
        <row r="1800">
          <cell r="A1800">
            <v>11915</v>
          </cell>
          <cell r="B1800" t="str">
            <v>Ron Invest, ООО</v>
          </cell>
          <cell r="C1800" t="str">
            <v>RU</v>
          </cell>
          <cell r="D1800">
            <v>66000</v>
          </cell>
          <cell r="E1800">
            <v>6099</v>
          </cell>
          <cell r="F1800">
            <v>72</v>
          </cell>
          <cell r="G1800">
            <v>4</v>
          </cell>
        </row>
        <row r="1801">
          <cell r="A1801">
            <v>11917</v>
          </cell>
          <cell r="B1801" t="str">
            <v>Kachalin Denis A.</v>
          </cell>
          <cell r="C1801" t="str">
            <v>RU</v>
          </cell>
          <cell r="D1801">
            <v>98000</v>
          </cell>
          <cell r="E1801">
            <v>0</v>
          </cell>
          <cell r="F1801">
            <v>80</v>
          </cell>
          <cell r="G1801">
            <v>6</v>
          </cell>
        </row>
        <row r="1802">
          <cell r="A1802">
            <v>11918</v>
          </cell>
          <cell r="B1802" t="str">
            <v>Kisliakov Dmitry Vladimirovich</v>
          </cell>
          <cell r="C1802" t="str">
            <v>RU</v>
          </cell>
          <cell r="D1802">
            <v>98000</v>
          </cell>
          <cell r="E1802">
            <v>0</v>
          </cell>
          <cell r="F1802">
            <v>80</v>
          </cell>
          <cell r="G1802">
            <v>6</v>
          </cell>
        </row>
        <row r="1803">
          <cell r="A1803">
            <v>11919</v>
          </cell>
          <cell r="B1803" t="str">
            <v>Pigalitsyn Alexej A.</v>
          </cell>
          <cell r="C1803" t="str">
            <v>RU</v>
          </cell>
          <cell r="D1803">
            <v>98000</v>
          </cell>
          <cell r="E1803">
            <v>0</v>
          </cell>
          <cell r="F1803">
            <v>80</v>
          </cell>
          <cell r="G1803">
            <v>6</v>
          </cell>
        </row>
        <row r="1804">
          <cell r="A1804">
            <v>11920</v>
          </cell>
          <cell r="B1804" t="str">
            <v>Brylin, Sergei Vladimirovich</v>
          </cell>
          <cell r="C1804" t="str">
            <v>RU</v>
          </cell>
          <cell r="D1804">
            <v>98000</v>
          </cell>
          <cell r="E1804">
            <v>0</v>
          </cell>
          <cell r="F1804">
            <v>80</v>
          </cell>
          <cell r="G1804">
            <v>6</v>
          </cell>
        </row>
        <row r="1805">
          <cell r="A1805">
            <v>11921</v>
          </cell>
          <cell r="B1805" t="str">
            <v>Timoshin Oleg Pavlovich</v>
          </cell>
          <cell r="C1805" t="str">
            <v>RU</v>
          </cell>
          <cell r="D1805">
            <v>98000</v>
          </cell>
          <cell r="E1805">
            <v>0</v>
          </cell>
          <cell r="F1805">
            <v>80</v>
          </cell>
          <cell r="G1805">
            <v>6</v>
          </cell>
        </row>
        <row r="1806">
          <cell r="A1806">
            <v>11922</v>
          </cell>
          <cell r="B1806" t="str">
            <v>Kosulnikov Evgeny Vladimirovich</v>
          </cell>
          <cell r="C1806" t="str">
            <v>RU</v>
          </cell>
          <cell r="D1806">
            <v>98000</v>
          </cell>
          <cell r="E1806">
            <v>0</v>
          </cell>
          <cell r="F1806">
            <v>80</v>
          </cell>
          <cell r="G1806">
            <v>6</v>
          </cell>
        </row>
        <row r="1807">
          <cell r="A1807">
            <v>11923</v>
          </cell>
          <cell r="B1807" t="str">
            <v>Dubrovin Pavel V.</v>
          </cell>
          <cell r="C1807" t="str">
            <v>RU</v>
          </cell>
          <cell r="D1807">
            <v>98000</v>
          </cell>
          <cell r="E1807">
            <v>0</v>
          </cell>
          <cell r="F1807">
            <v>80</v>
          </cell>
          <cell r="G1807">
            <v>6</v>
          </cell>
        </row>
        <row r="1808">
          <cell r="A1808">
            <v>11924</v>
          </cell>
          <cell r="B1808" t="str">
            <v>Myagkova Tatyana Pavlovna</v>
          </cell>
          <cell r="C1808" t="str">
            <v>RU</v>
          </cell>
          <cell r="D1808">
            <v>98000</v>
          </cell>
          <cell r="E1808">
            <v>0</v>
          </cell>
          <cell r="F1808">
            <v>80</v>
          </cell>
          <cell r="G1808">
            <v>6</v>
          </cell>
        </row>
        <row r="1809">
          <cell r="A1809">
            <v>11925</v>
          </cell>
          <cell r="B1809" t="str">
            <v>Shainyan Boris Rafaelovich</v>
          </cell>
          <cell r="C1809" t="str">
            <v>RU</v>
          </cell>
          <cell r="D1809">
            <v>98000</v>
          </cell>
          <cell r="E1809">
            <v>0</v>
          </cell>
          <cell r="F1809">
            <v>80</v>
          </cell>
          <cell r="G1809">
            <v>6</v>
          </cell>
        </row>
        <row r="1810">
          <cell r="A1810">
            <v>11926</v>
          </cell>
          <cell r="B1810" t="str">
            <v>Galkin Anton Leonidovich</v>
          </cell>
          <cell r="C1810" t="str">
            <v>RU</v>
          </cell>
          <cell r="D1810">
            <v>98000</v>
          </cell>
          <cell r="E1810">
            <v>0</v>
          </cell>
          <cell r="F1810">
            <v>80</v>
          </cell>
          <cell r="G1810">
            <v>6</v>
          </cell>
        </row>
        <row r="1811">
          <cell r="A1811">
            <v>11927</v>
          </cell>
          <cell r="B1811" t="str">
            <v>Yaroslavtsev Igor Anatolevich</v>
          </cell>
          <cell r="C1811" t="str">
            <v>RU</v>
          </cell>
          <cell r="D1811">
            <v>98000</v>
          </cell>
          <cell r="E1811">
            <v>0</v>
          </cell>
          <cell r="F1811">
            <v>80</v>
          </cell>
          <cell r="G1811">
            <v>6</v>
          </cell>
        </row>
        <row r="1812">
          <cell r="A1812">
            <v>11928</v>
          </cell>
          <cell r="B1812" t="str">
            <v>MK-Service, ООО</v>
          </cell>
          <cell r="C1812" t="str">
            <v>RU</v>
          </cell>
          <cell r="D1812">
            <v>29000</v>
          </cell>
          <cell r="E1812">
            <v>6100</v>
          </cell>
          <cell r="F1812">
            <v>73</v>
          </cell>
          <cell r="G1812">
            <v>5</v>
          </cell>
        </row>
        <row r="1813">
          <cell r="A1813">
            <v>11930</v>
          </cell>
          <cell r="B1813" t="str">
            <v>Vitel, ООО</v>
          </cell>
          <cell r="C1813" t="str">
            <v>RU</v>
          </cell>
          <cell r="D1813">
            <v>20000</v>
          </cell>
          <cell r="E1813">
            <v>6102</v>
          </cell>
          <cell r="F1813">
            <v>73</v>
          </cell>
          <cell r="G1813">
            <v>5</v>
          </cell>
        </row>
        <row r="1814">
          <cell r="A1814">
            <v>11931</v>
          </cell>
          <cell r="B1814" t="str">
            <v>Avaland System Integration, LLC</v>
          </cell>
          <cell r="C1814" t="str">
            <v>RU</v>
          </cell>
          <cell r="D1814">
            <v>62000</v>
          </cell>
          <cell r="E1814">
            <v>6103</v>
          </cell>
          <cell r="F1814">
            <v>73</v>
          </cell>
          <cell r="G1814">
            <v>5</v>
          </cell>
        </row>
        <row r="1815">
          <cell r="A1815">
            <v>11932</v>
          </cell>
          <cell r="B1815" t="str">
            <v>Retskaya, Alena Valerievna</v>
          </cell>
          <cell r="C1815" t="str">
            <v>RU</v>
          </cell>
          <cell r="D1815">
            <v>98000</v>
          </cell>
          <cell r="E1815">
            <v>0</v>
          </cell>
          <cell r="F1815">
            <v>80</v>
          </cell>
          <cell r="G1815">
            <v>6</v>
          </cell>
        </row>
        <row r="1816">
          <cell r="A1816">
            <v>11933</v>
          </cell>
          <cell r="B1816" t="str">
            <v>Zyat, M. Vadah, (Voronezh)</v>
          </cell>
          <cell r="C1816" t="str">
            <v>RU</v>
          </cell>
          <cell r="D1816">
            <v>98000</v>
          </cell>
          <cell r="E1816">
            <v>0</v>
          </cell>
          <cell r="F1816">
            <v>80</v>
          </cell>
          <cell r="G1816">
            <v>6</v>
          </cell>
        </row>
        <row r="1817">
          <cell r="A1817">
            <v>11934</v>
          </cell>
          <cell r="B1817" t="str">
            <v>Arkhipova, I. V. (Мoscow)</v>
          </cell>
          <cell r="C1817" t="str">
            <v>RU</v>
          </cell>
          <cell r="D1817">
            <v>98000</v>
          </cell>
          <cell r="E1817">
            <v>0</v>
          </cell>
          <cell r="F1817">
            <v>80</v>
          </cell>
          <cell r="G1817">
            <v>6</v>
          </cell>
        </row>
        <row r="1818">
          <cell r="A1818">
            <v>11935</v>
          </cell>
          <cell r="B1818" t="str">
            <v>Perm Debt House, OOO</v>
          </cell>
          <cell r="C1818" t="str">
            <v>RU</v>
          </cell>
          <cell r="D1818">
            <v>64000</v>
          </cell>
          <cell r="E1818">
            <v>6104</v>
          </cell>
          <cell r="F1818">
            <v>72</v>
          </cell>
          <cell r="G1818">
            <v>4</v>
          </cell>
        </row>
        <row r="1819">
          <cell r="A1819">
            <v>11936</v>
          </cell>
          <cell r="B1819" t="str">
            <v>Vestdia Media, OOO</v>
          </cell>
          <cell r="C1819" t="str">
            <v>RU</v>
          </cell>
          <cell r="D1819">
            <v>73000</v>
          </cell>
          <cell r="E1819">
            <v>6105</v>
          </cell>
          <cell r="F1819">
            <v>73</v>
          </cell>
          <cell r="G1819">
            <v>5</v>
          </cell>
        </row>
        <row r="1820">
          <cell r="A1820">
            <v>11938</v>
          </cell>
          <cell r="B1820" t="str">
            <v>Amphora Group, OOO</v>
          </cell>
          <cell r="C1820" t="str">
            <v>RU</v>
          </cell>
          <cell r="D1820">
            <v>62000</v>
          </cell>
          <cell r="E1820">
            <v>6106</v>
          </cell>
          <cell r="F1820">
            <v>73</v>
          </cell>
          <cell r="G1820">
            <v>5</v>
          </cell>
        </row>
        <row r="1821">
          <cell r="A1821">
            <v>11939</v>
          </cell>
          <cell r="B1821" t="str">
            <v>Auto House, LLC</v>
          </cell>
          <cell r="C1821" t="str">
            <v>RU</v>
          </cell>
          <cell r="D1821">
            <v>41000</v>
          </cell>
          <cell r="E1821">
            <v>6107</v>
          </cell>
          <cell r="F1821">
            <v>73</v>
          </cell>
          <cell r="G1821">
            <v>5</v>
          </cell>
        </row>
        <row r="1822">
          <cell r="A1822">
            <v>11940</v>
          </cell>
          <cell r="B1822" t="str">
            <v>RG Olmax, ООО</v>
          </cell>
          <cell r="C1822" t="str">
            <v>RU</v>
          </cell>
          <cell r="D1822">
            <v>73000</v>
          </cell>
          <cell r="E1822">
            <v>6108</v>
          </cell>
          <cell r="F1822">
            <v>73</v>
          </cell>
          <cell r="G1822">
            <v>5</v>
          </cell>
        </row>
        <row r="1823">
          <cell r="A1823">
            <v>11942</v>
          </cell>
          <cell r="B1823" t="str">
            <v>Kverkus-Craft, ООО</v>
          </cell>
          <cell r="C1823" t="str">
            <v>RU</v>
          </cell>
          <cell r="D1823">
            <v>68000</v>
          </cell>
          <cell r="E1823">
            <v>6110</v>
          </cell>
          <cell r="F1823">
            <v>72</v>
          </cell>
          <cell r="G1823">
            <v>4</v>
          </cell>
        </row>
        <row r="1824">
          <cell r="A1824">
            <v>11943</v>
          </cell>
          <cell r="B1824" t="str">
            <v>Crédit Agricole Corporate and Investment Bank S.A. Prague, organizační složka</v>
          </cell>
          <cell r="C1824" t="str">
            <v>CZ</v>
          </cell>
          <cell r="D1824">
            <v>64000</v>
          </cell>
          <cell r="E1824">
            <v>5005</v>
          </cell>
          <cell r="F1824">
            <v>60</v>
          </cell>
          <cell r="G1824">
            <v>3</v>
          </cell>
        </row>
        <row r="1825">
          <cell r="A1825">
            <v>11944</v>
          </cell>
          <cell r="B1825" t="str">
            <v>Credit Agricole Corporate and Investment Bank Vietnam</v>
          </cell>
          <cell r="C1825" t="str">
            <v>VN</v>
          </cell>
          <cell r="D1825">
            <v>64000</v>
          </cell>
          <cell r="E1825">
            <v>5005</v>
          </cell>
          <cell r="F1825">
            <v>72</v>
          </cell>
          <cell r="G1825">
            <v>4</v>
          </cell>
        </row>
        <row r="1826">
          <cell r="A1826">
            <v>11945</v>
          </cell>
          <cell r="B1826" t="str">
            <v>Generali Belarus</v>
          </cell>
          <cell r="C1826" t="str">
            <v>BY</v>
          </cell>
          <cell r="D1826">
            <v>65000</v>
          </cell>
          <cell r="E1826">
            <v>5311</v>
          </cell>
          <cell r="F1826">
            <v>71</v>
          </cell>
          <cell r="G1826">
            <v>4</v>
          </cell>
        </row>
        <row r="1827">
          <cell r="A1827">
            <v>11946</v>
          </cell>
          <cell r="B1827" t="str">
            <v>UniCredit Bulbank AD</v>
          </cell>
          <cell r="C1827" t="str">
            <v>BG</v>
          </cell>
          <cell r="D1827">
            <v>64000</v>
          </cell>
          <cell r="E1827">
            <v>5022</v>
          </cell>
          <cell r="F1827">
            <v>60</v>
          </cell>
          <cell r="G1827">
            <v>3</v>
          </cell>
        </row>
        <row r="1828">
          <cell r="A1828">
            <v>11947</v>
          </cell>
          <cell r="B1828" t="str">
            <v>Deutsche Bank AG Praha</v>
          </cell>
          <cell r="C1828" t="str">
            <v>CZ</v>
          </cell>
          <cell r="D1828">
            <v>64000</v>
          </cell>
          <cell r="E1828">
            <v>5008</v>
          </cell>
          <cell r="F1828">
            <v>60</v>
          </cell>
          <cell r="G1828">
            <v>3</v>
          </cell>
        </row>
        <row r="1829">
          <cell r="A1829">
            <v>11948</v>
          </cell>
          <cell r="B1829" t="str">
            <v>HSBC Česká Republika</v>
          </cell>
          <cell r="C1829" t="str">
            <v>CZ</v>
          </cell>
          <cell r="D1829">
            <v>64000</v>
          </cell>
          <cell r="E1829">
            <v>5012</v>
          </cell>
          <cell r="F1829">
            <v>60</v>
          </cell>
          <cell r="G1829">
            <v>3</v>
          </cell>
        </row>
        <row r="1830">
          <cell r="A1830">
            <v>11950</v>
          </cell>
          <cell r="B1830" t="str">
            <v>Bank of New York Mellon (Tokyo Branch)</v>
          </cell>
          <cell r="C1830" t="str">
            <v>JP</v>
          </cell>
          <cell r="D1830">
            <v>64000</v>
          </cell>
          <cell r="E1830">
            <v>5117</v>
          </cell>
          <cell r="F1830">
            <v>60</v>
          </cell>
          <cell r="G1830">
            <v>3</v>
          </cell>
        </row>
        <row r="1831">
          <cell r="A1831">
            <v>11951</v>
          </cell>
          <cell r="B1831" t="str">
            <v>Lobkowiczký pivovar, a.s.</v>
          </cell>
          <cell r="C1831" t="str">
            <v>CZ</v>
          </cell>
          <cell r="D1831">
            <v>11000</v>
          </cell>
          <cell r="E1831">
            <v>6183</v>
          </cell>
          <cell r="F1831">
            <v>73</v>
          </cell>
          <cell r="G1831">
            <v>5</v>
          </cell>
        </row>
        <row r="1832">
          <cell r="A1832">
            <v>11952</v>
          </cell>
          <cell r="B1832" t="str">
            <v>ING Bank N.V.</v>
          </cell>
          <cell r="C1832" t="str">
            <v>CZ</v>
          </cell>
          <cell r="D1832">
            <v>64000</v>
          </cell>
          <cell r="E1832">
            <v>5014</v>
          </cell>
          <cell r="F1832">
            <v>60</v>
          </cell>
          <cell r="G1832">
            <v>3</v>
          </cell>
        </row>
        <row r="1833">
          <cell r="A1833">
            <v>11953</v>
          </cell>
          <cell r="B1833" t="str">
            <v>ABN AMRO</v>
          </cell>
          <cell r="C1833" t="str">
            <v>GB</v>
          </cell>
          <cell r="D1833">
            <v>64000</v>
          </cell>
          <cell r="E1833">
            <v>5067</v>
          </cell>
          <cell r="F1833">
            <v>60</v>
          </cell>
          <cell r="G1833">
            <v>3</v>
          </cell>
        </row>
        <row r="1834">
          <cell r="A1834">
            <v>11954</v>
          </cell>
          <cell r="B1834" t="str">
            <v>CN Golf Resort</v>
          </cell>
          <cell r="C1834" t="str">
            <v>CZ</v>
          </cell>
          <cell r="D1834">
            <v>93000</v>
          </cell>
          <cell r="E1834">
            <v>6112</v>
          </cell>
          <cell r="F1834">
            <v>73</v>
          </cell>
          <cell r="G1834">
            <v>5</v>
          </cell>
        </row>
        <row r="1835">
          <cell r="A1835">
            <v>11955</v>
          </cell>
          <cell r="B1835" t="str">
            <v>Baltic leasing, ZAO</v>
          </cell>
          <cell r="C1835" t="str">
            <v>RU</v>
          </cell>
          <cell r="D1835">
            <v>64000</v>
          </cell>
          <cell r="E1835">
            <v>6113</v>
          </cell>
          <cell r="F1835">
            <v>72</v>
          </cell>
          <cell r="G1835">
            <v>4</v>
          </cell>
        </row>
        <row r="1836">
          <cell r="A1836">
            <v>11958</v>
          </cell>
          <cell r="B1836" t="str">
            <v>UniCredit Bank, AO</v>
          </cell>
          <cell r="C1836" t="str">
            <v>RU</v>
          </cell>
          <cell r="D1836">
            <v>64000</v>
          </cell>
          <cell r="E1836">
            <v>5022</v>
          </cell>
          <cell r="F1836">
            <v>72</v>
          </cell>
          <cell r="G1836">
            <v>4</v>
          </cell>
        </row>
        <row r="1837">
          <cell r="A1837">
            <v>11960</v>
          </cell>
          <cell r="B1837" t="str">
            <v>Caldershot Finance Ltd.</v>
          </cell>
          <cell r="C1837" t="str">
            <v>GB</v>
          </cell>
          <cell r="D1837">
            <v>64000</v>
          </cell>
          <cell r="E1837">
            <v>6117</v>
          </cell>
          <cell r="F1837">
            <v>72</v>
          </cell>
          <cell r="G1837">
            <v>4</v>
          </cell>
        </row>
        <row r="1838">
          <cell r="A1838">
            <v>11961</v>
          </cell>
          <cell r="B1838" t="str">
            <v>Advokátní kancelář Jansta, Kostka a spol.</v>
          </cell>
          <cell r="C1838" t="str">
            <v>CZ</v>
          </cell>
          <cell r="D1838">
            <v>69000</v>
          </cell>
          <cell r="E1838">
            <v>6118</v>
          </cell>
          <cell r="F1838">
            <v>73</v>
          </cell>
          <cell r="G1838">
            <v>5</v>
          </cell>
        </row>
        <row r="1839">
          <cell r="A1839">
            <v>11962</v>
          </cell>
          <cell r="B1839" t="str">
            <v>Pacific Outlet</v>
          </cell>
          <cell r="C1839" t="str">
            <v>CN</v>
          </cell>
          <cell r="D1839">
            <v>47000</v>
          </cell>
          <cell r="E1839">
            <v>6119</v>
          </cell>
          <cell r="F1839">
            <v>73</v>
          </cell>
          <cell r="G1839">
            <v>5</v>
          </cell>
        </row>
        <row r="1840">
          <cell r="A1840">
            <v>11963</v>
          </cell>
          <cell r="B1840" t="str">
            <v>HSBC Bank Hong Kong</v>
          </cell>
          <cell r="C1840" t="str">
            <v>HK</v>
          </cell>
          <cell r="D1840">
            <v>64000</v>
          </cell>
          <cell r="E1840">
            <v>5012</v>
          </cell>
          <cell r="F1840">
            <v>60</v>
          </cell>
          <cell r="G1840">
            <v>3</v>
          </cell>
        </row>
        <row r="1841">
          <cell r="A1841">
            <v>11964</v>
          </cell>
          <cell r="B1841" t="str">
            <v>PPF Feeder Ltd.</v>
          </cell>
          <cell r="C1841" t="str">
            <v>GG</v>
          </cell>
          <cell r="D1841">
            <v>66000</v>
          </cell>
          <cell r="E1841">
            <v>6120</v>
          </cell>
          <cell r="F1841">
            <v>72</v>
          </cell>
          <cell r="G1841">
            <v>4</v>
          </cell>
        </row>
        <row r="1842">
          <cell r="A1842">
            <v>11966</v>
          </cell>
          <cell r="B1842" t="str">
            <v>LARKA HOLDINGS LIMITED</v>
          </cell>
          <cell r="C1842" t="str">
            <v>CY</v>
          </cell>
          <cell r="D1842">
            <v>66000</v>
          </cell>
          <cell r="E1842">
            <v>6121</v>
          </cell>
          <cell r="F1842">
            <v>72</v>
          </cell>
          <cell r="G1842">
            <v>4</v>
          </cell>
        </row>
        <row r="1843">
          <cell r="A1843">
            <v>11967</v>
          </cell>
          <cell r="B1843" t="str">
            <v>Republic of India (Government)</v>
          </cell>
          <cell r="C1843" t="str">
            <v>IN</v>
          </cell>
          <cell r="D1843">
            <v>84000</v>
          </cell>
          <cell r="E1843">
            <v>6122</v>
          </cell>
          <cell r="F1843">
            <v>10</v>
          </cell>
          <cell r="G1843">
            <v>2</v>
          </cell>
        </row>
        <row r="1844">
          <cell r="A1844">
            <v>11968</v>
          </cell>
          <cell r="B1844" t="str">
            <v>Japan (Government)</v>
          </cell>
          <cell r="C1844" t="str">
            <v>JP</v>
          </cell>
          <cell r="D1844">
            <v>84000</v>
          </cell>
          <cell r="E1844">
            <v>6123</v>
          </cell>
          <cell r="F1844">
            <v>10</v>
          </cell>
          <cell r="G1844">
            <v>2</v>
          </cell>
        </row>
        <row r="1845">
          <cell r="A1845">
            <v>11969</v>
          </cell>
          <cell r="B1845" t="str">
            <v>Pachata Limited</v>
          </cell>
          <cell r="C1845" t="str">
            <v>CY</v>
          </cell>
          <cell r="D1845">
            <v>64000</v>
          </cell>
          <cell r="E1845">
            <v>7486</v>
          </cell>
          <cell r="F1845">
            <v>72</v>
          </cell>
          <cell r="G1845">
            <v>4</v>
          </cell>
        </row>
        <row r="1846">
          <cell r="A1846">
            <v>11970</v>
          </cell>
          <cell r="B1846" t="str">
            <v>Unileave Limited</v>
          </cell>
          <cell r="C1846" t="str">
            <v>CY</v>
          </cell>
          <cell r="D1846">
            <v>64000</v>
          </cell>
          <cell r="E1846">
            <v>7486</v>
          </cell>
          <cell r="F1846">
            <v>72</v>
          </cell>
          <cell r="G1846">
            <v>4</v>
          </cell>
        </row>
        <row r="1847">
          <cell r="A1847">
            <v>11973</v>
          </cell>
          <cell r="B1847" t="str">
            <v>Scientific and Manufacturing Enterprise Lepton NVP</v>
          </cell>
          <cell r="C1847" t="str">
            <v>UA</v>
          </cell>
          <cell r="D1847">
            <v>60000</v>
          </cell>
          <cell r="E1847">
            <v>7569</v>
          </cell>
          <cell r="F1847">
            <v>73</v>
          </cell>
          <cell r="G1847">
            <v>5</v>
          </cell>
        </row>
        <row r="1848">
          <cell r="A1848">
            <v>11974</v>
          </cell>
          <cell r="B1848" t="str">
            <v>Liniatel, LLC</v>
          </cell>
          <cell r="C1848" t="str">
            <v>UA</v>
          </cell>
          <cell r="D1848">
            <v>60000</v>
          </cell>
          <cell r="E1848">
            <v>7569</v>
          </cell>
          <cell r="F1848">
            <v>73</v>
          </cell>
          <cell r="G1848">
            <v>5</v>
          </cell>
        </row>
        <row r="1849">
          <cell r="A1849">
            <v>11975</v>
          </cell>
          <cell r="B1849" t="str">
            <v>Lvivska informacijna merega PE</v>
          </cell>
          <cell r="C1849" t="str">
            <v>UA</v>
          </cell>
          <cell r="D1849">
            <v>60000</v>
          </cell>
          <cell r="E1849">
            <v>7569</v>
          </cell>
          <cell r="F1849">
            <v>73</v>
          </cell>
          <cell r="G1849">
            <v>5</v>
          </cell>
        </row>
        <row r="1850">
          <cell r="A1850">
            <v>11977</v>
          </cell>
          <cell r="B1850" t="str">
            <v>Ternopilski Telesystemy, LLC</v>
          </cell>
          <cell r="C1850" t="str">
            <v>UA</v>
          </cell>
          <cell r="D1850">
            <v>60000</v>
          </cell>
          <cell r="E1850">
            <v>7569</v>
          </cell>
          <cell r="F1850">
            <v>73</v>
          </cell>
          <cell r="G1850">
            <v>5</v>
          </cell>
        </row>
        <row r="1851">
          <cell r="A1851">
            <v>11978</v>
          </cell>
          <cell r="B1851" t="str">
            <v>TRK, LLC</v>
          </cell>
          <cell r="C1851" t="str">
            <v>UA</v>
          </cell>
          <cell r="D1851">
            <v>60000</v>
          </cell>
          <cell r="E1851">
            <v>7569</v>
          </cell>
          <cell r="F1851">
            <v>73</v>
          </cell>
          <cell r="G1851">
            <v>5</v>
          </cell>
        </row>
        <row r="1852">
          <cell r="A1852">
            <v>11979</v>
          </cell>
          <cell r="B1852" t="str">
            <v>TB-Zakhid, LLC</v>
          </cell>
          <cell r="C1852" t="str">
            <v>UA</v>
          </cell>
          <cell r="D1852">
            <v>60000</v>
          </cell>
          <cell r="E1852">
            <v>7569</v>
          </cell>
          <cell r="F1852">
            <v>73</v>
          </cell>
          <cell r="G1852">
            <v>5</v>
          </cell>
        </row>
        <row r="1853">
          <cell r="A1853">
            <v>11981</v>
          </cell>
          <cell r="B1853" t="str">
            <v>Telecompaniya Kabelne telebachennya mista "KTM", LLC</v>
          </cell>
          <cell r="C1853" t="str">
            <v>UA</v>
          </cell>
          <cell r="D1853">
            <v>60000</v>
          </cell>
          <cell r="E1853">
            <v>7569</v>
          </cell>
          <cell r="F1853">
            <v>73</v>
          </cell>
          <cell r="G1853">
            <v>5</v>
          </cell>
        </row>
        <row r="1854">
          <cell r="A1854">
            <v>11983</v>
          </cell>
          <cell r="B1854" t="str">
            <v>Pion, LLC</v>
          </cell>
          <cell r="C1854" t="str">
            <v>UA</v>
          </cell>
          <cell r="D1854">
            <v>60000</v>
          </cell>
          <cell r="E1854">
            <v>7569</v>
          </cell>
          <cell r="F1854">
            <v>73</v>
          </cell>
          <cell r="G1854">
            <v>5</v>
          </cell>
        </row>
        <row r="1855">
          <cell r="A1855">
            <v>11987</v>
          </cell>
          <cell r="B1855" t="str">
            <v>TelecomInform, LLC</v>
          </cell>
          <cell r="C1855" t="str">
            <v>UA</v>
          </cell>
          <cell r="D1855">
            <v>60000</v>
          </cell>
          <cell r="E1855">
            <v>7569</v>
          </cell>
          <cell r="F1855">
            <v>73</v>
          </cell>
          <cell r="G1855">
            <v>5</v>
          </cell>
        </row>
        <row r="1856">
          <cell r="A1856">
            <v>11988</v>
          </cell>
          <cell r="B1856" t="str">
            <v>SPE Odeko Zakhid</v>
          </cell>
          <cell r="C1856" t="str">
            <v>UA</v>
          </cell>
          <cell r="D1856">
            <v>60000</v>
          </cell>
          <cell r="E1856">
            <v>7569</v>
          </cell>
          <cell r="F1856">
            <v>73</v>
          </cell>
          <cell r="G1856">
            <v>5</v>
          </cell>
        </row>
        <row r="1857">
          <cell r="A1857">
            <v>11990</v>
          </cell>
          <cell r="B1857" t="str">
            <v>Lepton, LLC</v>
          </cell>
          <cell r="C1857" t="str">
            <v>UA</v>
          </cell>
          <cell r="D1857">
            <v>60000</v>
          </cell>
          <cell r="E1857">
            <v>7569</v>
          </cell>
          <cell r="F1857">
            <v>73</v>
          </cell>
          <cell r="G1857">
            <v>5</v>
          </cell>
        </row>
        <row r="1858">
          <cell r="A1858">
            <v>11991</v>
          </cell>
          <cell r="B1858" t="str">
            <v>Sygnal-Service PE</v>
          </cell>
          <cell r="C1858" t="str">
            <v>UA</v>
          </cell>
          <cell r="D1858">
            <v>60000</v>
          </cell>
          <cell r="E1858">
            <v>7569</v>
          </cell>
          <cell r="F1858">
            <v>73</v>
          </cell>
          <cell r="G1858">
            <v>5</v>
          </cell>
        </row>
        <row r="1859">
          <cell r="A1859">
            <v>11992</v>
          </cell>
          <cell r="B1859" t="str">
            <v>Dnister, LLC</v>
          </cell>
          <cell r="C1859" t="str">
            <v>UA</v>
          </cell>
          <cell r="D1859">
            <v>60000</v>
          </cell>
          <cell r="E1859">
            <v>5037</v>
          </cell>
          <cell r="F1859">
            <v>73</v>
          </cell>
          <cell r="G1859">
            <v>5</v>
          </cell>
        </row>
        <row r="1860">
          <cell r="A1860">
            <v>11993</v>
          </cell>
          <cell r="B1860" t="str">
            <v>Ukrainian Hungarian Company "Inn Com", LLC</v>
          </cell>
          <cell r="C1860" t="str">
            <v>UA</v>
          </cell>
          <cell r="D1860">
            <v>60000</v>
          </cell>
          <cell r="E1860">
            <v>7569</v>
          </cell>
          <cell r="F1860">
            <v>73</v>
          </cell>
          <cell r="G1860">
            <v>5</v>
          </cell>
        </row>
        <row r="1861">
          <cell r="A1861">
            <v>11994</v>
          </cell>
          <cell r="B1861" t="str">
            <v>Cable Televisin Sistem "KTS", CJSC</v>
          </cell>
          <cell r="C1861" t="str">
            <v>UA</v>
          </cell>
          <cell r="D1861">
            <v>60000</v>
          </cell>
          <cell r="E1861">
            <v>7569</v>
          </cell>
          <cell r="F1861">
            <v>73</v>
          </cell>
          <cell r="G1861">
            <v>5</v>
          </cell>
        </row>
        <row r="1862">
          <cell r="A1862">
            <v>11996</v>
          </cell>
          <cell r="B1862" t="str">
            <v>Parkgate Limited</v>
          </cell>
          <cell r="C1862" t="str">
            <v>CY</v>
          </cell>
          <cell r="D1862">
            <v>66000</v>
          </cell>
          <cell r="E1862">
            <v>7393</v>
          </cell>
          <cell r="F1862">
            <v>72</v>
          </cell>
          <cell r="G1862">
            <v>4</v>
          </cell>
        </row>
        <row r="1863">
          <cell r="A1863">
            <v>11997</v>
          </cell>
          <cell r="B1863" t="str">
            <v>Miniflex Limited</v>
          </cell>
          <cell r="C1863" t="str">
            <v>CY</v>
          </cell>
          <cell r="D1863">
            <v>64000</v>
          </cell>
          <cell r="E1863">
            <v>7486</v>
          </cell>
          <cell r="F1863">
            <v>72</v>
          </cell>
          <cell r="G1863">
            <v>4</v>
          </cell>
        </row>
        <row r="1864">
          <cell r="A1864">
            <v>11998</v>
          </cell>
          <cell r="B1864" t="str">
            <v>Stephold Limited</v>
          </cell>
          <cell r="C1864" t="str">
            <v>CY</v>
          </cell>
          <cell r="D1864">
            <v>64000</v>
          </cell>
          <cell r="E1864">
            <v>7486</v>
          </cell>
          <cell r="F1864">
            <v>72</v>
          </cell>
          <cell r="G1864">
            <v>4</v>
          </cell>
        </row>
        <row r="1865">
          <cell r="A1865">
            <v>11999</v>
          </cell>
          <cell r="B1865" t="str">
            <v>Undertrea Holdings Limited</v>
          </cell>
          <cell r="C1865" t="str">
            <v>CY</v>
          </cell>
          <cell r="D1865">
            <v>64000</v>
          </cell>
          <cell r="E1865">
            <v>7486</v>
          </cell>
          <cell r="F1865">
            <v>72</v>
          </cell>
          <cell r="G1865">
            <v>4</v>
          </cell>
        </row>
        <row r="1866">
          <cell r="A1866">
            <v>12000</v>
          </cell>
          <cell r="B1866" t="str">
            <v>Gracespring Limited</v>
          </cell>
          <cell r="C1866" t="str">
            <v>CY</v>
          </cell>
          <cell r="D1866">
            <v>64000</v>
          </cell>
          <cell r="E1866">
            <v>7486</v>
          </cell>
          <cell r="F1866">
            <v>72</v>
          </cell>
          <cell r="G1866">
            <v>4</v>
          </cell>
        </row>
        <row r="1867">
          <cell r="A1867">
            <v>12001</v>
          </cell>
          <cell r="B1867" t="str">
            <v>AB 5 B.V.</v>
          </cell>
          <cell r="C1867" t="str">
            <v>NL</v>
          </cell>
          <cell r="D1867">
            <v>66000</v>
          </cell>
          <cell r="E1867">
            <v>5241</v>
          </cell>
          <cell r="F1867">
            <v>72</v>
          </cell>
          <cell r="G1867">
            <v>4</v>
          </cell>
        </row>
        <row r="1868">
          <cell r="A1868">
            <v>12003</v>
          </cell>
          <cell r="B1868" t="str">
            <v>TENURE LIMITED</v>
          </cell>
          <cell r="C1868" t="str">
            <v>CY</v>
          </cell>
          <cell r="D1868">
            <v>64000</v>
          </cell>
          <cell r="E1868">
            <v>7342</v>
          </cell>
          <cell r="F1868">
            <v>72</v>
          </cell>
          <cell r="G1868">
            <v>4</v>
          </cell>
        </row>
        <row r="1869">
          <cell r="A1869">
            <v>12004</v>
          </cell>
          <cell r="B1869" t="str">
            <v>Codar Invest B.V.</v>
          </cell>
          <cell r="C1869" t="str">
            <v>NL</v>
          </cell>
          <cell r="D1869">
            <v>64000</v>
          </cell>
          <cell r="E1869">
            <v>7486</v>
          </cell>
          <cell r="F1869">
            <v>72</v>
          </cell>
          <cell r="G1869">
            <v>4</v>
          </cell>
        </row>
        <row r="1870">
          <cell r="A1870">
            <v>12005</v>
          </cell>
          <cell r="B1870" t="str">
            <v>Truskavetskurort Telekom, LLC</v>
          </cell>
          <cell r="C1870" t="str">
            <v>UA</v>
          </cell>
          <cell r="D1870">
            <v>60000</v>
          </cell>
          <cell r="E1870">
            <v>7569</v>
          </cell>
          <cell r="F1870">
            <v>73</v>
          </cell>
          <cell r="G1870">
            <v>5</v>
          </cell>
        </row>
        <row r="1871">
          <cell r="A1871">
            <v>12006</v>
          </cell>
          <cell r="B1871" t="str">
            <v>ING Romania</v>
          </cell>
          <cell r="C1871" t="str">
            <v>RO</v>
          </cell>
          <cell r="D1871">
            <v>64000</v>
          </cell>
          <cell r="E1871">
            <v>5014</v>
          </cell>
          <cell r="F1871">
            <v>60</v>
          </cell>
          <cell r="G1871">
            <v>3</v>
          </cell>
        </row>
        <row r="1872">
          <cell r="A1872">
            <v>12007</v>
          </cell>
          <cell r="B1872" t="str">
            <v>Credit Agricole Bank Romania S.A.</v>
          </cell>
          <cell r="C1872" t="str">
            <v>RO</v>
          </cell>
          <cell r="D1872">
            <v>64000</v>
          </cell>
          <cell r="E1872">
            <v>5005</v>
          </cell>
          <cell r="F1872">
            <v>60</v>
          </cell>
          <cell r="G1872">
            <v>3</v>
          </cell>
        </row>
        <row r="1873">
          <cell r="A1873">
            <v>12008</v>
          </cell>
          <cell r="B1873" t="str">
            <v>BNP Paribas Securities Services SCA - Succursale de Luxembourg</v>
          </cell>
          <cell r="C1873" t="str">
            <v>LU</v>
          </cell>
          <cell r="D1873">
            <v>64000</v>
          </cell>
          <cell r="E1873">
            <v>5314</v>
          </cell>
          <cell r="F1873">
            <v>60</v>
          </cell>
          <cell r="G1873">
            <v>3</v>
          </cell>
        </row>
        <row r="1874">
          <cell r="A1874">
            <v>12009</v>
          </cell>
          <cell r="B1874" t="str">
            <v>BNP Paribas bank, ZAO</v>
          </cell>
          <cell r="C1874" t="str">
            <v>RU</v>
          </cell>
          <cell r="D1874">
            <v>64000</v>
          </cell>
          <cell r="E1874">
            <v>5314</v>
          </cell>
          <cell r="F1874">
            <v>72</v>
          </cell>
          <cell r="G1874">
            <v>4</v>
          </cell>
        </row>
        <row r="1875">
          <cell r="A1875">
            <v>12010</v>
          </cell>
          <cell r="B1875" t="str">
            <v>Merrill Lynch International Bank Limited</v>
          </cell>
          <cell r="C1875" t="str">
            <v>IE</v>
          </cell>
          <cell r="D1875">
            <v>64000</v>
          </cell>
          <cell r="E1875">
            <v>5590</v>
          </cell>
          <cell r="F1875">
            <v>60</v>
          </cell>
          <cell r="G1875">
            <v>3</v>
          </cell>
        </row>
        <row r="1876">
          <cell r="A1876">
            <v>12011</v>
          </cell>
          <cell r="B1876" t="str">
            <v>Zun Khada, CJSC</v>
          </cell>
          <cell r="C1876" t="str">
            <v>RU</v>
          </cell>
          <cell r="D1876">
            <v>7000</v>
          </cell>
          <cell r="E1876">
            <v>5995</v>
          </cell>
          <cell r="F1876">
            <v>73</v>
          </cell>
          <cell r="G1876">
            <v>5</v>
          </cell>
        </row>
        <row r="1877">
          <cell r="A1877">
            <v>12013</v>
          </cell>
          <cell r="B1877" t="str">
            <v>Generali Financial Holdings FCP-FIS</v>
          </cell>
          <cell r="C1877" t="str">
            <v>LU</v>
          </cell>
          <cell r="D1877">
            <v>64000</v>
          </cell>
          <cell r="E1877">
            <v>5311</v>
          </cell>
          <cell r="F1877">
            <v>90</v>
          </cell>
          <cell r="G1877">
            <v>4</v>
          </cell>
        </row>
        <row r="1878">
          <cell r="A1878">
            <v>12014</v>
          </cell>
          <cell r="B1878" t="str">
            <v>ANECT a.s.</v>
          </cell>
          <cell r="C1878" t="str">
            <v>CZ</v>
          </cell>
          <cell r="D1878">
            <v>62000</v>
          </cell>
          <cell r="E1878">
            <v>6126</v>
          </cell>
          <cell r="F1878">
            <v>73</v>
          </cell>
          <cell r="G1878">
            <v>5</v>
          </cell>
        </row>
        <row r="1879">
          <cell r="A1879">
            <v>12015</v>
          </cell>
          <cell r="B1879" t="str">
            <v>АМЕТТ  ТОВ</v>
          </cell>
          <cell r="C1879" t="str">
            <v>UA</v>
          </cell>
          <cell r="D1879">
            <v>62000</v>
          </cell>
          <cell r="E1879">
            <v>6127</v>
          </cell>
          <cell r="F1879">
            <v>73</v>
          </cell>
          <cell r="G1879">
            <v>5</v>
          </cell>
        </row>
        <row r="1880">
          <cell r="A1880">
            <v>12016</v>
          </cell>
          <cell r="B1880" t="str">
            <v>MEDIVIT, s.r.o.</v>
          </cell>
          <cell r="C1880" t="str">
            <v>SK</v>
          </cell>
          <cell r="D1880">
            <v>47000</v>
          </cell>
          <cell r="E1880">
            <v>6128</v>
          </cell>
          <cell r="F1880">
            <v>73</v>
          </cell>
          <cell r="G1880">
            <v>5</v>
          </cell>
        </row>
        <row r="1881">
          <cell r="A1881">
            <v>12017</v>
          </cell>
          <cell r="B1881" t="str">
            <v>CONSULTATIO Consulting, s.r.o.</v>
          </cell>
          <cell r="C1881" t="str">
            <v>SK</v>
          </cell>
          <cell r="D1881">
            <v>45000</v>
          </cell>
          <cell r="E1881">
            <v>6129</v>
          </cell>
          <cell r="F1881">
            <v>73</v>
          </cell>
          <cell r="G1881">
            <v>5</v>
          </cell>
        </row>
        <row r="1882">
          <cell r="A1882">
            <v>12018</v>
          </cell>
          <cell r="B1882" t="str">
            <v>AUTOALLES, s.r.o.</v>
          </cell>
          <cell r="C1882" t="str">
            <v>SK</v>
          </cell>
          <cell r="D1882">
            <v>45000</v>
          </cell>
          <cell r="E1882">
            <v>6130</v>
          </cell>
          <cell r="F1882">
            <v>73</v>
          </cell>
          <cell r="G1882">
            <v>5</v>
          </cell>
        </row>
        <row r="1883">
          <cell r="A1883">
            <v>12019</v>
          </cell>
          <cell r="B1883" t="str">
            <v>AUTOMA, s.r.o.</v>
          </cell>
          <cell r="C1883" t="str">
            <v>SK</v>
          </cell>
          <cell r="D1883">
            <v>45000</v>
          </cell>
          <cell r="E1883">
            <v>6131</v>
          </cell>
          <cell r="F1883">
            <v>73</v>
          </cell>
          <cell r="G1883">
            <v>5</v>
          </cell>
        </row>
        <row r="1884">
          <cell r="A1884">
            <v>12020</v>
          </cell>
          <cell r="B1884" t="str">
            <v>Petrocommerce Finance S.A.</v>
          </cell>
          <cell r="C1884" t="str">
            <v>LU</v>
          </cell>
          <cell r="D1884">
            <v>64000</v>
          </cell>
          <cell r="E1884">
            <v>6132</v>
          </cell>
          <cell r="F1884">
            <v>60</v>
          </cell>
          <cell r="G1884">
            <v>3</v>
          </cell>
        </row>
        <row r="1885">
          <cell r="A1885">
            <v>12021</v>
          </cell>
          <cell r="B1885" t="str">
            <v>AK BARS Luxemburg S.A.</v>
          </cell>
          <cell r="C1885" t="str">
            <v>LU</v>
          </cell>
          <cell r="D1885">
            <v>64000</v>
          </cell>
          <cell r="E1885">
            <v>5644</v>
          </cell>
          <cell r="F1885">
            <v>60</v>
          </cell>
          <cell r="G1885">
            <v>3</v>
          </cell>
        </row>
        <row r="1886">
          <cell r="A1886">
            <v>12022</v>
          </cell>
          <cell r="B1886" t="str">
            <v>Promsvyaz Finance PLC</v>
          </cell>
          <cell r="C1886" t="str">
            <v>IR</v>
          </cell>
          <cell r="D1886">
            <v>64000</v>
          </cell>
          <cell r="E1886">
            <v>5373</v>
          </cell>
          <cell r="F1886">
            <v>72</v>
          </cell>
          <cell r="G1886">
            <v>4</v>
          </cell>
        </row>
        <row r="1887">
          <cell r="A1887">
            <v>12023</v>
          </cell>
          <cell r="B1887" t="str">
            <v>UBS (Luxembourg) S.A.</v>
          </cell>
          <cell r="C1887" t="str">
            <v>LU</v>
          </cell>
          <cell r="D1887">
            <v>64000</v>
          </cell>
          <cell r="E1887">
            <v>5851</v>
          </cell>
          <cell r="F1887">
            <v>60</v>
          </cell>
          <cell r="G1887">
            <v>3</v>
          </cell>
        </row>
        <row r="1888">
          <cell r="A1888">
            <v>12024</v>
          </cell>
          <cell r="B1888" t="str">
            <v>Technosila, OOO</v>
          </cell>
          <cell r="C1888" t="str">
            <v>RU</v>
          </cell>
          <cell r="D1888">
            <v>47000</v>
          </cell>
          <cell r="E1888">
            <v>6133</v>
          </cell>
          <cell r="F1888">
            <v>73</v>
          </cell>
          <cell r="G1888">
            <v>5</v>
          </cell>
        </row>
        <row r="1889">
          <cell r="A1889">
            <v>12025</v>
          </cell>
          <cell r="B1889" t="str">
            <v>PPF Life Insurance, LLC</v>
          </cell>
          <cell r="C1889" t="str">
            <v>RU</v>
          </cell>
          <cell r="D1889">
            <v>65000</v>
          </cell>
          <cell r="E1889">
            <v>7486</v>
          </cell>
          <cell r="F1889">
            <v>71</v>
          </cell>
          <cell r="G1889">
            <v>4</v>
          </cell>
        </row>
        <row r="1890">
          <cell r="A1890">
            <v>12026</v>
          </cell>
          <cell r="B1890" t="str">
            <v>RUE Belpochta</v>
          </cell>
          <cell r="C1890" t="str">
            <v>BY</v>
          </cell>
          <cell r="D1890">
            <v>53000</v>
          </cell>
          <cell r="E1890">
            <v>6134</v>
          </cell>
          <cell r="F1890">
            <v>73</v>
          </cell>
          <cell r="G1890">
            <v>5</v>
          </cell>
        </row>
        <row r="1891">
          <cell r="A1891">
            <v>12027</v>
          </cell>
          <cell r="B1891" t="str">
            <v>KENDALSIDE LIMITED</v>
          </cell>
          <cell r="C1891" t="str">
            <v>GB</v>
          </cell>
          <cell r="D1891">
            <v>68000</v>
          </cell>
          <cell r="E1891">
            <v>7486</v>
          </cell>
          <cell r="F1891">
            <v>73</v>
          </cell>
          <cell r="G1891">
            <v>5</v>
          </cell>
        </row>
        <row r="1892">
          <cell r="A1892">
            <v>12029</v>
          </cell>
          <cell r="B1892" t="str">
            <v>GALITSKA INFORMATSYINA MEREZHA PRIVATE ENTERPRISE</v>
          </cell>
          <cell r="C1892" t="str">
            <v>UA</v>
          </cell>
          <cell r="D1892">
            <v>60000</v>
          </cell>
          <cell r="E1892">
            <v>7569</v>
          </cell>
          <cell r="F1892">
            <v>73</v>
          </cell>
          <cell r="G1892">
            <v>5</v>
          </cell>
        </row>
        <row r="1893">
          <cell r="A1893">
            <v>12030</v>
          </cell>
          <cell r="B1893" t="str">
            <v>BM Bank, JSC</v>
          </cell>
          <cell r="C1893" t="str">
            <v>UA</v>
          </cell>
          <cell r="D1893">
            <v>64000</v>
          </cell>
          <cell r="E1893">
            <v>5451</v>
          </cell>
          <cell r="F1893">
            <v>72</v>
          </cell>
          <cell r="G1893">
            <v>4</v>
          </cell>
        </row>
        <row r="1894">
          <cell r="A1894">
            <v>12031</v>
          </cell>
          <cell r="B1894" t="str">
            <v>Universal Bank, JSC</v>
          </cell>
          <cell r="C1894" t="str">
            <v>UA</v>
          </cell>
          <cell r="D1894">
            <v>64000</v>
          </cell>
          <cell r="E1894">
            <v>6136</v>
          </cell>
          <cell r="F1894">
            <v>72</v>
          </cell>
          <cell r="G1894">
            <v>4</v>
          </cell>
        </row>
        <row r="1895">
          <cell r="A1895">
            <v>12032</v>
          </cell>
          <cell r="B1895" t="str">
            <v>FIDOBANK, PUJSC</v>
          </cell>
          <cell r="C1895" t="str">
            <v>UA</v>
          </cell>
          <cell r="D1895">
            <v>64000</v>
          </cell>
          <cell r="E1895">
            <v>7505</v>
          </cell>
          <cell r="F1895">
            <v>72</v>
          </cell>
          <cell r="G1895">
            <v>4</v>
          </cell>
        </row>
        <row r="1896">
          <cell r="A1896">
            <v>12033</v>
          </cell>
          <cell r="B1896" t="str">
            <v>Woodberry Limited</v>
          </cell>
          <cell r="C1896" t="str">
            <v>CY</v>
          </cell>
          <cell r="D1896">
            <v>64000</v>
          </cell>
          <cell r="E1896">
            <v>7486</v>
          </cell>
          <cell r="F1896">
            <v>72</v>
          </cell>
          <cell r="G1896">
            <v>4</v>
          </cell>
        </row>
        <row r="1897">
          <cell r="A1897">
            <v>12034</v>
          </cell>
          <cell r="B1897" t="str">
            <v>Ravensbourne Investments Limited</v>
          </cell>
          <cell r="C1897" t="str">
            <v>CY</v>
          </cell>
          <cell r="D1897">
            <v>64000</v>
          </cell>
          <cell r="E1897">
            <v>7486</v>
          </cell>
          <cell r="F1897">
            <v>72</v>
          </cell>
          <cell r="G1897">
            <v>4</v>
          </cell>
        </row>
        <row r="1898">
          <cell r="A1898">
            <v>12035</v>
          </cell>
          <cell r="B1898" t="str">
            <v>Parus</v>
          </cell>
          <cell r="C1898" t="str">
            <v>RU</v>
          </cell>
          <cell r="D1898">
            <v>64000</v>
          </cell>
          <cell r="E1898">
            <v>6403</v>
          </cell>
          <cell r="F1898">
            <v>72</v>
          </cell>
          <cell r="G1898">
            <v>4</v>
          </cell>
        </row>
        <row r="1899">
          <cell r="A1899">
            <v>12036</v>
          </cell>
          <cell r="B1899" t="str">
            <v>Delta LLC</v>
          </cell>
          <cell r="C1899" t="str">
            <v>RU</v>
          </cell>
          <cell r="D1899">
            <v>64000</v>
          </cell>
          <cell r="E1899">
            <v>7486</v>
          </cell>
          <cell r="F1899">
            <v>72</v>
          </cell>
          <cell r="G1899">
            <v>4</v>
          </cell>
        </row>
        <row r="1900">
          <cell r="A1900">
            <v>12037</v>
          </cell>
          <cell r="B1900" t="str">
            <v>Ruskij Val LLC</v>
          </cell>
          <cell r="C1900" t="str">
            <v>RU</v>
          </cell>
          <cell r="D1900">
            <v>68000</v>
          </cell>
          <cell r="E1900">
            <v>7486</v>
          </cell>
          <cell r="F1900">
            <v>73</v>
          </cell>
          <cell r="G1900">
            <v>5</v>
          </cell>
        </row>
        <row r="1901">
          <cell r="A1901">
            <v>12038</v>
          </cell>
          <cell r="B1901" t="str">
            <v>Agriko</v>
          </cell>
          <cell r="C1901" t="str">
            <v>RU</v>
          </cell>
          <cell r="D1901">
            <v>68000</v>
          </cell>
          <cell r="E1901">
            <v>6404</v>
          </cell>
          <cell r="F1901">
            <v>73</v>
          </cell>
          <cell r="G1901">
            <v>5</v>
          </cell>
        </row>
        <row r="1902">
          <cell r="A1902">
            <v>12039</v>
          </cell>
          <cell r="B1902" t="str">
            <v>Agriko Plus</v>
          </cell>
          <cell r="C1902" t="str">
            <v>RU</v>
          </cell>
          <cell r="D1902">
            <v>68000</v>
          </cell>
          <cell r="E1902">
            <v>6404</v>
          </cell>
          <cell r="F1902">
            <v>73</v>
          </cell>
          <cell r="G1902">
            <v>5</v>
          </cell>
        </row>
        <row r="1903">
          <cell r="A1903">
            <v>12040</v>
          </cell>
          <cell r="B1903" t="str">
            <v>In Vino Holding LLC</v>
          </cell>
          <cell r="C1903" t="str">
            <v>RU</v>
          </cell>
          <cell r="D1903">
            <v>64000</v>
          </cell>
          <cell r="E1903">
            <v>7486</v>
          </cell>
          <cell r="F1903">
            <v>72</v>
          </cell>
          <cell r="G1903">
            <v>4</v>
          </cell>
        </row>
        <row r="1904">
          <cell r="A1904">
            <v>12042</v>
          </cell>
          <cell r="B1904" t="str">
            <v>In Vino-Natukhaevskoe LLC</v>
          </cell>
          <cell r="C1904" t="str">
            <v>RU</v>
          </cell>
          <cell r="D1904">
            <v>1000</v>
          </cell>
          <cell r="E1904">
            <v>7486</v>
          </cell>
          <cell r="F1904">
            <v>73</v>
          </cell>
          <cell r="G1904">
            <v>5</v>
          </cell>
        </row>
        <row r="1905">
          <cell r="A1905">
            <v>12043</v>
          </cell>
          <cell r="B1905" t="str">
            <v>Alfa South LLC</v>
          </cell>
          <cell r="C1905" t="str">
            <v>RU</v>
          </cell>
          <cell r="D1905">
            <v>68000</v>
          </cell>
          <cell r="E1905">
            <v>7486</v>
          </cell>
          <cell r="F1905">
            <v>73</v>
          </cell>
          <cell r="G1905">
            <v>5</v>
          </cell>
        </row>
        <row r="1906">
          <cell r="A1906">
            <v>12044</v>
          </cell>
          <cell r="B1906" t="str">
            <v>In Vino LLC</v>
          </cell>
          <cell r="C1906" t="str">
            <v>RU</v>
          </cell>
          <cell r="D1906">
            <v>1000</v>
          </cell>
          <cell r="E1906">
            <v>7486</v>
          </cell>
          <cell r="F1906">
            <v>73</v>
          </cell>
          <cell r="G1906">
            <v>5</v>
          </cell>
        </row>
        <row r="1907">
          <cell r="A1907">
            <v>12045</v>
          </cell>
          <cell r="B1907" t="str">
            <v>Eastfield Kazan LLC</v>
          </cell>
          <cell r="C1907" t="str">
            <v>RU</v>
          </cell>
          <cell r="D1907">
            <v>68000</v>
          </cell>
          <cell r="E1907">
            <v>7393</v>
          </cell>
          <cell r="F1907">
            <v>73</v>
          </cell>
          <cell r="G1907">
            <v>5</v>
          </cell>
        </row>
        <row r="1908">
          <cell r="A1908">
            <v>12046</v>
          </cell>
          <cell r="B1908" t="str">
            <v>EF Capital</v>
          </cell>
          <cell r="C1908" t="str">
            <v>CY</v>
          </cell>
          <cell r="D1908">
            <v>66000</v>
          </cell>
          <cell r="E1908">
            <v>6137</v>
          </cell>
          <cell r="F1908">
            <v>72</v>
          </cell>
          <cell r="G1908">
            <v>4</v>
          </cell>
        </row>
        <row r="1909">
          <cell r="A1909">
            <v>12047</v>
          </cell>
          <cell r="B1909" t="str">
            <v>Eastfield atlas a.s.</v>
          </cell>
          <cell r="C1909" t="str">
            <v>SK</v>
          </cell>
          <cell r="D1909">
            <v>68000</v>
          </cell>
          <cell r="E1909">
            <v>6135</v>
          </cell>
          <cell r="F1909">
            <v>73</v>
          </cell>
          <cell r="G1909">
            <v>5</v>
          </cell>
        </row>
        <row r="1910">
          <cell r="A1910">
            <v>12048</v>
          </cell>
          <cell r="B1910" t="str">
            <v>Slovak Trade Company, s.r.o.</v>
          </cell>
          <cell r="C1910" t="str">
            <v>SK</v>
          </cell>
          <cell r="D1910">
            <v>68000</v>
          </cell>
          <cell r="E1910">
            <v>7486</v>
          </cell>
          <cell r="F1910">
            <v>73</v>
          </cell>
          <cell r="G1910">
            <v>5</v>
          </cell>
        </row>
        <row r="1911">
          <cell r="A1911">
            <v>12050</v>
          </cell>
          <cell r="B1911" t="str">
            <v>Nitra trade company s.r.o.</v>
          </cell>
          <cell r="C1911" t="str">
            <v>SK</v>
          </cell>
          <cell r="D1911">
            <v>68000</v>
          </cell>
          <cell r="E1911">
            <v>6135</v>
          </cell>
          <cell r="F1911">
            <v>73</v>
          </cell>
          <cell r="G1911">
            <v>5</v>
          </cell>
        </row>
        <row r="1912">
          <cell r="A1912">
            <v>12051</v>
          </cell>
          <cell r="B1912" t="str">
            <v>Smokovec trade company s.r.o.</v>
          </cell>
          <cell r="C1912" t="str">
            <v>SK</v>
          </cell>
          <cell r="D1912">
            <v>68000</v>
          </cell>
          <cell r="E1912">
            <v>6135</v>
          </cell>
          <cell r="F1912">
            <v>73</v>
          </cell>
          <cell r="G1912">
            <v>5</v>
          </cell>
        </row>
        <row r="1913">
          <cell r="A1913">
            <v>12052</v>
          </cell>
          <cell r="B1913" t="str">
            <v>WBS a.s.</v>
          </cell>
          <cell r="C1913" t="str">
            <v>SK</v>
          </cell>
          <cell r="D1913">
            <v>99999</v>
          </cell>
          <cell r="E1913">
            <v>6135</v>
          </cell>
          <cell r="F1913">
            <v>73</v>
          </cell>
          <cell r="G1913">
            <v>5</v>
          </cell>
        </row>
        <row r="1914">
          <cell r="A1914">
            <v>12053</v>
          </cell>
          <cell r="B1914" t="str">
            <v>Circle Slovakia s.r.o.</v>
          </cell>
          <cell r="C1914" t="str">
            <v>SK</v>
          </cell>
          <cell r="D1914">
            <v>68000</v>
          </cell>
          <cell r="E1914">
            <v>6135</v>
          </cell>
          <cell r="F1914">
            <v>73</v>
          </cell>
          <cell r="G1914">
            <v>5</v>
          </cell>
        </row>
        <row r="1915">
          <cell r="A1915">
            <v>12054</v>
          </cell>
          <cell r="B1915" t="str">
            <v>AKRA Interier s.r.o.</v>
          </cell>
          <cell r="C1915" t="str">
            <v>CZ</v>
          </cell>
          <cell r="D1915">
            <v>46000</v>
          </cell>
          <cell r="E1915">
            <v>6138</v>
          </cell>
          <cell r="F1915">
            <v>73</v>
          </cell>
          <cell r="G1915">
            <v>5</v>
          </cell>
        </row>
        <row r="1916">
          <cell r="A1916">
            <v>12055</v>
          </cell>
          <cell r="B1916" t="str">
            <v>RAIFFEISENBANK A.D.</v>
          </cell>
          <cell r="C1916" t="str">
            <v>RS</v>
          </cell>
          <cell r="D1916">
            <v>64000</v>
          </cell>
          <cell r="E1916">
            <v>5026</v>
          </cell>
          <cell r="F1916">
            <v>72</v>
          </cell>
          <cell r="G1916">
            <v>4</v>
          </cell>
        </row>
        <row r="1917">
          <cell r="A1917">
            <v>12056</v>
          </cell>
          <cell r="B1917" t="str">
            <v>TNK-BP, LLC</v>
          </cell>
          <cell r="C1917" t="str">
            <v>RU</v>
          </cell>
          <cell r="D1917">
            <v>6000</v>
          </cell>
          <cell r="E1917">
            <v>5662</v>
          </cell>
          <cell r="F1917">
            <v>73</v>
          </cell>
          <cell r="G1917">
            <v>5</v>
          </cell>
        </row>
        <row r="1918">
          <cell r="A1918">
            <v>12057</v>
          </cell>
          <cell r="B1918" t="str">
            <v>Lignite Investments 1 Limited</v>
          </cell>
          <cell r="C1918" t="str">
            <v>CY</v>
          </cell>
          <cell r="D1918">
            <v>64000</v>
          </cell>
          <cell r="E1918">
            <v>6225</v>
          </cell>
          <cell r="F1918">
            <v>72</v>
          </cell>
          <cell r="G1918">
            <v>4</v>
          </cell>
        </row>
        <row r="1919">
          <cell r="A1919">
            <v>12058</v>
          </cell>
          <cell r="B1919" t="str">
            <v>Carnoustie Bay s.r.o.</v>
          </cell>
          <cell r="C1919" t="str">
            <v>CZ</v>
          </cell>
          <cell r="D1919">
            <v>68000</v>
          </cell>
          <cell r="E1919">
            <v>6141</v>
          </cell>
          <cell r="F1919">
            <v>73</v>
          </cell>
          <cell r="G1919">
            <v>5</v>
          </cell>
        </row>
        <row r="1920">
          <cell r="A1920">
            <v>12059</v>
          </cell>
          <cell r="B1920" t="str">
            <v>LAKEWOOD s.r.o.</v>
          </cell>
          <cell r="C1920" t="str">
            <v>CZ</v>
          </cell>
          <cell r="D1920">
            <v>68000</v>
          </cell>
          <cell r="E1920">
            <v>6142</v>
          </cell>
          <cell r="F1920">
            <v>73</v>
          </cell>
          <cell r="G1920">
            <v>5</v>
          </cell>
        </row>
        <row r="1921">
          <cell r="A1921">
            <v>12060</v>
          </cell>
          <cell r="B1921" t="str">
            <v>BARABA LIMITED</v>
          </cell>
          <cell r="C1921" t="str">
            <v>CY</v>
          </cell>
          <cell r="D1921">
            <v>65000</v>
          </cell>
          <cell r="E1921">
            <v>6143</v>
          </cell>
          <cell r="F1921">
            <v>71</v>
          </cell>
          <cell r="G1921">
            <v>4</v>
          </cell>
        </row>
        <row r="1922">
          <cell r="A1922">
            <v>12061</v>
          </cell>
          <cell r="B1922" t="str">
            <v>Vysoká škola obchodní v Praze o.p.s.</v>
          </cell>
          <cell r="C1922" t="str">
            <v>CZ</v>
          </cell>
          <cell r="D1922">
            <v>85000</v>
          </cell>
          <cell r="E1922">
            <v>6144</v>
          </cell>
          <cell r="F1922">
            <v>73</v>
          </cell>
          <cell r="G1922">
            <v>5</v>
          </cell>
        </row>
        <row r="1923">
          <cell r="A1923">
            <v>12062</v>
          </cell>
          <cell r="B1923" t="str">
            <v>Oleg Olegovych Velychko</v>
          </cell>
          <cell r="C1923" t="str">
            <v>UA</v>
          </cell>
          <cell r="D1923">
            <v>60000</v>
          </cell>
          <cell r="E1923">
            <v>6145</v>
          </cell>
          <cell r="F1923">
            <v>73</v>
          </cell>
          <cell r="G1923">
            <v>5</v>
          </cell>
        </row>
        <row r="1924">
          <cell r="A1924">
            <v>12063</v>
          </cell>
          <cell r="B1924" t="str">
            <v>Vietcombank</v>
          </cell>
          <cell r="C1924" t="str">
            <v>VN</v>
          </cell>
          <cell r="D1924">
            <v>64000</v>
          </cell>
          <cell r="E1924">
            <v>6146</v>
          </cell>
          <cell r="F1924">
            <v>72</v>
          </cell>
          <cell r="G1924">
            <v>4</v>
          </cell>
        </row>
        <row r="1925">
          <cell r="A1925">
            <v>12064</v>
          </cell>
          <cell r="B1925" t="str">
            <v>Czech Energy Holding, a.s.</v>
          </cell>
          <cell r="C1925" t="str">
            <v>CZ</v>
          </cell>
          <cell r="D1925">
            <v>64000</v>
          </cell>
          <cell r="E1925">
            <v>6225</v>
          </cell>
          <cell r="F1925">
            <v>60</v>
          </cell>
          <cell r="G1925">
            <v>3</v>
          </cell>
        </row>
        <row r="1926">
          <cell r="A1926">
            <v>12066</v>
          </cell>
          <cell r="B1926" t="str">
            <v>West Bohemian Energy Holding</v>
          </cell>
          <cell r="C1926" t="str">
            <v>CZ</v>
          </cell>
          <cell r="D1926">
            <v>64000</v>
          </cell>
          <cell r="E1926">
            <v>6225</v>
          </cell>
          <cell r="F1926">
            <v>72</v>
          </cell>
          <cell r="G1926">
            <v>4</v>
          </cell>
        </row>
        <row r="1927">
          <cell r="A1927">
            <v>12067</v>
          </cell>
          <cell r="B1927" t="str">
            <v>Honor Invest, a.s.</v>
          </cell>
          <cell r="C1927" t="str">
            <v>CZ</v>
          </cell>
          <cell r="D1927">
            <v>64000</v>
          </cell>
          <cell r="E1927">
            <v>6225</v>
          </cell>
          <cell r="F1927">
            <v>60</v>
          </cell>
          <cell r="G1927">
            <v>3</v>
          </cell>
        </row>
        <row r="1928">
          <cell r="A1928">
            <v>12068</v>
          </cell>
          <cell r="B1928" t="str">
            <v>ROLLEON a.s.</v>
          </cell>
          <cell r="C1928" t="str">
            <v>CZ</v>
          </cell>
          <cell r="D1928">
            <v>68000</v>
          </cell>
          <cell r="E1928">
            <v>6225</v>
          </cell>
          <cell r="F1928">
            <v>73</v>
          </cell>
          <cell r="G1928">
            <v>5</v>
          </cell>
        </row>
        <row r="1929">
          <cell r="A1929">
            <v>12069</v>
          </cell>
          <cell r="B1929" t="str">
            <v>Herington Investments Limited</v>
          </cell>
          <cell r="C1929" t="str">
            <v>CY</v>
          </cell>
          <cell r="D1929">
            <v>64000</v>
          </cell>
          <cell r="E1929">
            <v>6225</v>
          </cell>
          <cell r="F1929">
            <v>72</v>
          </cell>
          <cell r="G1929">
            <v>4</v>
          </cell>
        </row>
        <row r="1930">
          <cell r="A1930">
            <v>12070</v>
          </cell>
          <cell r="B1930" t="str">
            <v>Naval Architects Shipping</v>
          </cell>
          <cell r="C1930" t="str">
            <v>CY</v>
          </cell>
          <cell r="D1930">
            <v>64000</v>
          </cell>
          <cell r="E1930">
            <v>6225</v>
          </cell>
          <cell r="F1930">
            <v>72</v>
          </cell>
          <cell r="G1930">
            <v>4</v>
          </cell>
        </row>
        <row r="1931">
          <cell r="A1931">
            <v>12074</v>
          </cell>
          <cell r="B1931" t="str">
            <v>EP Investment Advisors, s.r.o.</v>
          </cell>
          <cell r="C1931" t="str">
            <v>CZ</v>
          </cell>
          <cell r="D1931">
            <v>70000</v>
          </cell>
          <cell r="E1931">
            <v>6225</v>
          </cell>
          <cell r="F1931">
            <v>73</v>
          </cell>
          <cell r="G1931">
            <v>5</v>
          </cell>
        </row>
        <row r="1932">
          <cell r="A1932">
            <v>12075</v>
          </cell>
          <cell r="B1932" t="str">
            <v>Bauliga a.s.</v>
          </cell>
          <cell r="C1932" t="str">
            <v>CZ</v>
          </cell>
          <cell r="D1932">
            <v>64000</v>
          </cell>
          <cell r="E1932">
            <v>6225</v>
          </cell>
          <cell r="F1932">
            <v>60</v>
          </cell>
          <cell r="G1932">
            <v>3</v>
          </cell>
        </row>
        <row r="1933">
          <cell r="A1933">
            <v>12076</v>
          </cell>
          <cell r="B1933" t="str">
            <v>Masna Holding</v>
          </cell>
          <cell r="C1933" t="str">
            <v>CY</v>
          </cell>
          <cell r="D1933">
            <v>64000</v>
          </cell>
          <cell r="E1933">
            <v>6225</v>
          </cell>
          <cell r="F1933">
            <v>72</v>
          </cell>
          <cell r="G1933">
            <v>4</v>
          </cell>
        </row>
        <row r="1934">
          <cell r="A1934">
            <v>12078</v>
          </cell>
          <cell r="B1934" t="str">
            <v>Plzeňská energetika a.s.</v>
          </cell>
          <cell r="C1934" t="str">
            <v>CZ</v>
          </cell>
          <cell r="D1934">
            <v>35000</v>
          </cell>
          <cell r="E1934">
            <v>6225</v>
          </cell>
          <cell r="F1934">
            <v>73</v>
          </cell>
          <cell r="G1934">
            <v>5</v>
          </cell>
        </row>
        <row r="1935">
          <cell r="A1935">
            <v>12079</v>
          </cell>
          <cell r="B1935" t="str">
            <v>Golden Eye, LLC</v>
          </cell>
          <cell r="C1935" t="str">
            <v>RU</v>
          </cell>
          <cell r="D1935">
            <v>80000</v>
          </cell>
          <cell r="E1935">
            <v>6148</v>
          </cell>
          <cell r="F1935">
            <v>73</v>
          </cell>
          <cell r="G1935">
            <v>5</v>
          </cell>
        </row>
        <row r="1936">
          <cell r="A1936">
            <v>12080</v>
          </cell>
          <cell r="B1936" t="str">
            <v>Guernsey</v>
          </cell>
          <cell r="C1936" t="str">
            <v>GG</v>
          </cell>
          <cell r="D1936">
            <v>84000</v>
          </cell>
          <cell r="E1936">
            <v>6149</v>
          </cell>
          <cell r="F1936">
            <v>10</v>
          </cell>
          <cell r="G1936">
            <v>2</v>
          </cell>
        </row>
        <row r="1937">
          <cell r="A1937">
            <v>12081</v>
          </cell>
          <cell r="B1937" t="str">
            <v>Jersey</v>
          </cell>
          <cell r="C1937" t="str">
            <v>JE</v>
          </cell>
          <cell r="D1937">
            <v>84000</v>
          </cell>
          <cell r="E1937">
            <v>6150</v>
          </cell>
          <cell r="F1937">
            <v>10</v>
          </cell>
          <cell r="G1937">
            <v>2</v>
          </cell>
        </row>
        <row r="1938">
          <cell r="A1938">
            <v>12082</v>
          </cell>
          <cell r="B1938" t="str">
            <v>Virgin Islands, British</v>
          </cell>
          <cell r="C1938" t="str">
            <v>VG</v>
          </cell>
          <cell r="D1938">
            <v>84000</v>
          </cell>
          <cell r="E1938">
            <v>6151</v>
          </cell>
          <cell r="F1938">
            <v>10</v>
          </cell>
          <cell r="G1938">
            <v>2</v>
          </cell>
        </row>
        <row r="1939">
          <cell r="A1939">
            <v>12083</v>
          </cell>
          <cell r="B1939" t="str">
            <v>Big.B. Finance Limited</v>
          </cell>
          <cell r="C1939" t="str">
            <v>CY</v>
          </cell>
          <cell r="D1939">
            <v>66000</v>
          </cell>
          <cell r="E1939">
            <v>6176</v>
          </cell>
          <cell r="F1939">
            <v>72</v>
          </cell>
          <cell r="G1939">
            <v>4</v>
          </cell>
        </row>
        <row r="1940">
          <cell r="A1940">
            <v>12084</v>
          </cell>
          <cell r="B1940" t="str">
            <v>Big.B. Operations Limited</v>
          </cell>
          <cell r="C1940" t="str">
            <v>CY</v>
          </cell>
          <cell r="D1940">
            <v>66000</v>
          </cell>
          <cell r="E1940">
            <v>6176</v>
          </cell>
          <cell r="F1940">
            <v>72</v>
          </cell>
          <cell r="G1940">
            <v>4</v>
          </cell>
        </row>
        <row r="1941">
          <cell r="A1941">
            <v>12085</v>
          </cell>
          <cell r="B1941" t="str">
            <v>Big.B. Real Estate Limited</v>
          </cell>
          <cell r="C1941" t="str">
            <v>CY</v>
          </cell>
          <cell r="D1941">
            <v>66000</v>
          </cell>
          <cell r="E1941">
            <v>6176</v>
          </cell>
          <cell r="F1941">
            <v>72</v>
          </cell>
          <cell r="G1941">
            <v>4</v>
          </cell>
        </row>
        <row r="1942">
          <cell r="A1942">
            <v>12087</v>
          </cell>
          <cell r="B1942" t="str">
            <v>BORACORA LIMITED</v>
          </cell>
          <cell r="C1942" t="str">
            <v>CY</v>
          </cell>
          <cell r="D1942">
            <v>64000</v>
          </cell>
          <cell r="E1942">
            <v>7486</v>
          </cell>
          <cell r="F1942">
            <v>72</v>
          </cell>
          <cell r="G1942">
            <v>4</v>
          </cell>
        </row>
        <row r="1943">
          <cell r="A1943">
            <v>12088</v>
          </cell>
          <cell r="B1943" t="str">
            <v>Elcamaco Licensing Limited</v>
          </cell>
          <cell r="C1943" t="str">
            <v>CY</v>
          </cell>
          <cell r="D1943">
            <v>66000</v>
          </cell>
          <cell r="E1943">
            <v>6175</v>
          </cell>
          <cell r="F1943">
            <v>72</v>
          </cell>
          <cell r="G1943">
            <v>4</v>
          </cell>
        </row>
        <row r="1944">
          <cell r="A1944">
            <v>12089</v>
          </cell>
          <cell r="B1944" t="str">
            <v>Eldorado Licensing Limited</v>
          </cell>
          <cell r="C1944" t="str">
            <v>CY</v>
          </cell>
          <cell r="D1944">
            <v>64000</v>
          </cell>
          <cell r="E1944">
            <v>7486</v>
          </cell>
          <cell r="F1944">
            <v>72</v>
          </cell>
          <cell r="G1944">
            <v>4</v>
          </cell>
        </row>
        <row r="1945">
          <cell r="A1945">
            <v>12090</v>
          </cell>
          <cell r="B1945" t="str">
            <v>ETO Licensing Limited</v>
          </cell>
          <cell r="C1945" t="str">
            <v>CY</v>
          </cell>
          <cell r="D1945">
            <v>64000</v>
          </cell>
          <cell r="E1945">
            <v>7486</v>
          </cell>
          <cell r="F1945">
            <v>72</v>
          </cell>
          <cell r="G1945">
            <v>4</v>
          </cell>
        </row>
        <row r="1946">
          <cell r="A1946">
            <v>12091</v>
          </cell>
          <cell r="B1946" t="str">
            <v>Facipero Investments Limited</v>
          </cell>
          <cell r="C1946" t="str">
            <v>CY</v>
          </cell>
          <cell r="D1946">
            <v>64000</v>
          </cell>
          <cell r="E1946">
            <v>7486</v>
          </cell>
          <cell r="F1946">
            <v>72</v>
          </cell>
          <cell r="G1946">
            <v>4</v>
          </cell>
        </row>
        <row r="1947">
          <cell r="A1947">
            <v>12092</v>
          </cell>
          <cell r="B1947" t="str">
            <v>Figera Limited</v>
          </cell>
          <cell r="C1947" t="str">
            <v>CY</v>
          </cell>
          <cell r="D1947">
            <v>64000</v>
          </cell>
          <cell r="E1947">
            <v>7486</v>
          </cell>
          <cell r="F1947">
            <v>72</v>
          </cell>
          <cell r="G1947">
            <v>4</v>
          </cell>
        </row>
        <row r="1948">
          <cell r="A1948">
            <v>12093</v>
          </cell>
          <cell r="B1948" t="str">
            <v>Fubelo Holdings Limited</v>
          </cell>
          <cell r="C1948" t="str">
            <v>CY</v>
          </cell>
          <cell r="D1948">
            <v>66000</v>
          </cell>
          <cell r="E1948">
            <v>6174</v>
          </cell>
          <cell r="F1948">
            <v>72</v>
          </cell>
          <cell r="G1948">
            <v>4</v>
          </cell>
        </row>
        <row r="1949">
          <cell r="A1949">
            <v>12094</v>
          </cell>
          <cell r="B1949" t="str">
            <v>Glancus Investments Inc.</v>
          </cell>
          <cell r="C1949" t="str">
            <v>VG</v>
          </cell>
          <cell r="D1949">
            <v>66000</v>
          </cell>
          <cell r="E1949">
            <v>7486</v>
          </cell>
          <cell r="F1949">
            <v>72</v>
          </cell>
          <cell r="G1949">
            <v>4</v>
          </cell>
        </row>
        <row r="1950">
          <cell r="A1950">
            <v>12096</v>
          </cell>
          <cell r="B1950" t="str">
            <v>Nacudu Limited</v>
          </cell>
          <cell r="C1950" t="str">
            <v>CY</v>
          </cell>
          <cell r="D1950">
            <v>64000</v>
          </cell>
          <cell r="E1950">
            <v>7486</v>
          </cell>
          <cell r="F1950">
            <v>72</v>
          </cell>
          <cell r="G1950">
            <v>4</v>
          </cell>
        </row>
        <row r="1951">
          <cell r="A1951">
            <v>12097</v>
          </cell>
          <cell r="B1951" t="str">
            <v>AB 4 B.V.</v>
          </cell>
          <cell r="C1951" t="str">
            <v>NL</v>
          </cell>
          <cell r="D1951">
            <v>66000</v>
          </cell>
          <cell r="E1951">
            <v>5241</v>
          </cell>
          <cell r="F1951">
            <v>72</v>
          </cell>
          <cell r="G1951">
            <v>4</v>
          </cell>
        </row>
        <row r="1952">
          <cell r="A1952">
            <v>12098</v>
          </cell>
          <cell r="B1952" t="str">
            <v>Westelecity Holdings Limited</v>
          </cell>
          <cell r="C1952" t="str">
            <v>CY</v>
          </cell>
          <cell r="D1952">
            <v>66000</v>
          </cell>
          <cell r="E1952">
            <v>6172</v>
          </cell>
          <cell r="F1952">
            <v>72</v>
          </cell>
          <cell r="G1952">
            <v>4</v>
          </cell>
        </row>
        <row r="1953">
          <cell r="A1953">
            <v>12099</v>
          </cell>
          <cell r="B1953" t="str">
            <v>Yateley Holdings Limited</v>
          </cell>
          <cell r="C1953" t="str">
            <v>CY</v>
          </cell>
          <cell r="D1953">
            <v>66000</v>
          </cell>
          <cell r="E1953">
            <v>6173</v>
          </cell>
          <cell r="F1953">
            <v>72</v>
          </cell>
          <cell r="G1953">
            <v>4</v>
          </cell>
        </row>
        <row r="1954">
          <cell r="A1954">
            <v>12100</v>
          </cell>
          <cell r="B1954" t="str">
            <v>Business Engineering, CJSC</v>
          </cell>
          <cell r="C1954" t="str">
            <v>RU</v>
          </cell>
          <cell r="D1954">
            <v>43000</v>
          </cell>
          <cell r="E1954">
            <v>6152</v>
          </cell>
          <cell r="F1954">
            <v>73</v>
          </cell>
          <cell r="G1954">
            <v>5</v>
          </cell>
        </row>
        <row r="1955">
          <cell r="A1955">
            <v>12102</v>
          </cell>
          <cell r="B1955" t="str">
            <v>India Blue Mountains Limited</v>
          </cell>
          <cell r="C1955" t="str">
            <v>JE</v>
          </cell>
          <cell r="D1955">
            <v>68000</v>
          </cell>
          <cell r="E1955">
            <v>6153</v>
          </cell>
          <cell r="F1955">
            <v>73</v>
          </cell>
          <cell r="G1955">
            <v>5</v>
          </cell>
        </row>
        <row r="1956">
          <cell r="A1956">
            <v>12105</v>
          </cell>
          <cell r="B1956" t="str">
            <v>Computer Analytic Centre Ltd.</v>
          </cell>
          <cell r="C1956" t="str">
            <v>BY</v>
          </cell>
          <cell r="D1956">
            <v>62000</v>
          </cell>
          <cell r="E1956">
            <v>6155</v>
          </cell>
          <cell r="F1956">
            <v>73</v>
          </cell>
          <cell r="G1956">
            <v>5</v>
          </cell>
        </row>
        <row r="1957">
          <cell r="A1957">
            <v>12106</v>
          </cell>
          <cell r="B1957" t="str">
            <v>Credit Bank of Moscow (CBM), OJSC</v>
          </cell>
          <cell r="C1957" t="str">
            <v>RU</v>
          </cell>
          <cell r="D1957">
            <v>64000</v>
          </cell>
          <cell r="E1957">
            <v>6156</v>
          </cell>
          <cell r="F1957">
            <v>72</v>
          </cell>
          <cell r="G1957">
            <v>4</v>
          </cell>
        </row>
        <row r="1958">
          <cell r="A1958">
            <v>12107</v>
          </cell>
          <cell r="B1958" t="str">
            <v>Ursa Finance Plc</v>
          </cell>
          <cell r="C1958" t="str">
            <v>IE</v>
          </cell>
          <cell r="D1958">
            <v>64000</v>
          </cell>
          <cell r="E1958">
            <v>5215</v>
          </cell>
          <cell r="F1958">
            <v>60</v>
          </cell>
          <cell r="G1958">
            <v>3</v>
          </cell>
        </row>
        <row r="1959">
          <cell r="A1959">
            <v>12109</v>
          </cell>
          <cell r="B1959" t="str">
            <v>Kislyakov Dmitriy Vladimirovich</v>
          </cell>
          <cell r="C1959" t="str">
            <v>RU</v>
          </cell>
          <cell r="D1959">
            <v>98000</v>
          </cell>
          <cell r="E1959">
            <v>0</v>
          </cell>
          <cell r="F1959">
            <v>80</v>
          </cell>
          <cell r="G1959">
            <v>6</v>
          </cell>
        </row>
        <row r="1960">
          <cell r="A1960">
            <v>12110</v>
          </cell>
          <cell r="B1960" t="str">
            <v>Kachalin Denis Aleksandrovich</v>
          </cell>
          <cell r="C1960" t="str">
            <v>RU</v>
          </cell>
          <cell r="D1960">
            <v>98000</v>
          </cell>
          <cell r="E1960">
            <v>0</v>
          </cell>
          <cell r="F1960">
            <v>80</v>
          </cell>
          <cell r="G1960">
            <v>6</v>
          </cell>
        </row>
        <row r="1961">
          <cell r="A1961">
            <v>12111</v>
          </cell>
          <cell r="B1961" t="str">
            <v>ТОВ, Компанія "Дінекс"</v>
          </cell>
          <cell r="C1961" t="str">
            <v>UA</v>
          </cell>
          <cell r="D1961">
            <v>52000</v>
          </cell>
          <cell r="E1961">
            <v>6157</v>
          </cell>
          <cell r="F1961">
            <v>73</v>
          </cell>
          <cell r="G1961">
            <v>5</v>
          </cell>
        </row>
        <row r="1962">
          <cell r="A1962">
            <v>12112</v>
          </cell>
          <cell r="B1962" t="str">
            <v>ТОВ, Біла ведмедиця</v>
          </cell>
          <cell r="C1962" t="str">
            <v>UA</v>
          </cell>
          <cell r="D1962">
            <v>11000</v>
          </cell>
          <cell r="E1962">
            <v>6158</v>
          </cell>
          <cell r="F1962">
            <v>73</v>
          </cell>
          <cell r="G1962">
            <v>5</v>
          </cell>
        </row>
        <row r="1963">
          <cell r="A1963">
            <v>12113</v>
          </cell>
          <cell r="B1963" t="str">
            <v>Tyhostup Viktoria M.</v>
          </cell>
          <cell r="C1963" t="str">
            <v>UA</v>
          </cell>
          <cell r="D1963">
            <v>98000</v>
          </cell>
          <cell r="E1963">
            <v>0</v>
          </cell>
          <cell r="F1963">
            <v>80</v>
          </cell>
          <cell r="G1963">
            <v>6</v>
          </cell>
        </row>
        <row r="1964">
          <cell r="A1964">
            <v>12114</v>
          </cell>
          <cell r="B1964" t="str">
            <v>Egorova Inna L.</v>
          </cell>
          <cell r="C1964" t="str">
            <v>UA</v>
          </cell>
          <cell r="D1964">
            <v>98000</v>
          </cell>
          <cell r="E1964">
            <v>0</v>
          </cell>
          <cell r="F1964">
            <v>80</v>
          </cell>
          <cell r="G1964">
            <v>6</v>
          </cell>
        </row>
        <row r="1965">
          <cell r="A1965">
            <v>12115</v>
          </cell>
          <cell r="B1965" t="str">
            <v>DAREX SK s.r.o.</v>
          </cell>
          <cell r="C1965" t="str">
            <v>SK</v>
          </cell>
          <cell r="D1965">
            <v>45000</v>
          </cell>
          <cell r="E1965">
            <v>6159</v>
          </cell>
          <cell r="F1965">
            <v>73</v>
          </cell>
          <cell r="G1965">
            <v>5</v>
          </cell>
        </row>
        <row r="1966">
          <cell r="A1966">
            <v>12116</v>
          </cell>
          <cell r="B1966" t="str">
            <v>ECM Real Estate Investments, k.s., v likvidaci</v>
          </cell>
          <cell r="C1966" t="str">
            <v>CZ</v>
          </cell>
          <cell r="D1966">
            <v>68000</v>
          </cell>
          <cell r="E1966">
            <v>5013</v>
          </cell>
          <cell r="F1966">
            <v>73</v>
          </cell>
          <cell r="G1966">
            <v>5</v>
          </cell>
        </row>
        <row r="1967">
          <cell r="A1967">
            <v>12117</v>
          </cell>
          <cell r="B1967" t="str">
            <v>Eurasian Development Bank</v>
          </cell>
          <cell r="C1967" t="str">
            <v>KZ</v>
          </cell>
          <cell r="D1967">
            <v>64000</v>
          </cell>
          <cell r="E1967">
            <v>6160</v>
          </cell>
          <cell r="F1967">
            <v>72</v>
          </cell>
          <cell r="G1967">
            <v>4</v>
          </cell>
        </row>
        <row r="1968">
          <cell r="A1968">
            <v>12118</v>
          </cell>
          <cell r="B1968" t="str">
            <v>Doreen Management Limited</v>
          </cell>
          <cell r="C1968" t="str">
            <v>CY</v>
          </cell>
          <cell r="D1968">
            <v>66000</v>
          </cell>
          <cell r="E1968">
            <v>6161</v>
          </cell>
          <cell r="F1968">
            <v>72</v>
          </cell>
          <cell r="G1968">
            <v>4</v>
          </cell>
        </row>
        <row r="1969">
          <cell r="A1969">
            <v>12119</v>
          </cell>
          <cell r="B1969" t="str">
            <v>Bestsport, a.s.</v>
          </cell>
          <cell r="C1969" t="str">
            <v>CZ</v>
          </cell>
          <cell r="D1969">
            <v>56000</v>
          </cell>
          <cell r="E1969">
            <v>7486</v>
          </cell>
          <cell r="F1969">
            <v>73</v>
          </cell>
          <cell r="G1969">
            <v>5</v>
          </cell>
        </row>
        <row r="1970">
          <cell r="A1970">
            <v>12120</v>
          </cell>
          <cell r="B1970" t="str">
            <v>Elbaum Trading Limited</v>
          </cell>
          <cell r="C1970" t="str">
            <v>CY</v>
          </cell>
          <cell r="D1970">
            <v>66000</v>
          </cell>
          <cell r="E1970">
            <v>6163</v>
          </cell>
          <cell r="F1970">
            <v>72</v>
          </cell>
          <cell r="G1970">
            <v>4</v>
          </cell>
        </row>
        <row r="1971">
          <cell r="A1971">
            <v>12121</v>
          </cell>
          <cell r="B1971" t="str">
            <v>Viamilk CZ Družstvo</v>
          </cell>
          <cell r="C1971" t="str">
            <v>CZ</v>
          </cell>
          <cell r="D1971">
            <v>46000</v>
          </cell>
          <cell r="E1971">
            <v>6164</v>
          </cell>
          <cell r="F1971">
            <v>73</v>
          </cell>
          <cell r="G1971">
            <v>5</v>
          </cell>
        </row>
        <row r="1972">
          <cell r="A1972">
            <v>12122</v>
          </cell>
          <cell r="B1972" t="str">
            <v>BMW FINANCE N.V.</v>
          </cell>
          <cell r="C1972" t="str">
            <v>NL</v>
          </cell>
          <cell r="D1972">
            <v>66000</v>
          </cell>
          <cell r="E1972">
            <v>5828</v>
          </cell>
          <cell r="F1972">
            <v>72</v>
          </cell>
          <cell r="G1972">
            <v>4</v>
          </cell>
        </row>
        <row r="1973">
          <cell r="A1973">
            <v>12123</v>
          </cell>
          <cell r="B1973" t="str">
            <v>Integrované centrum pro osoby se zdravotním postižením Horní Poustevna</v>
          </cell>
          <cell r="C1973" t="str">
            <v>CZ</v>
          </cell>
          <cell r="D1973">
            <v>86000</v>
          </cell>
          <cell r="E1973">
            <v>5020</v>
          </cell>
          <cell r="F1973">
            <v>30</v>
          </cell>
          <cell r="G1973">
            <v>2</v>
          </cell>
        </row>
        <row r="1974">
          <cell r="A1974">
            <v>12125</v>
          </cell>
          <cell r="B1974" t="str">
            <v>DANNPLAN, spol. s r.o.</v>
          </cell>
          <cell r="C1974" t="str">
            <v>CZ</v>
          </cell>
          <cell r="D1974">
            <v>46000</v>
          </cell>
          <cell r="E1974">
            <v>6166</v>
          </cell>
          <cell r="F1974">
            <v>73</v>
          </cell>
          <cell r="G1974">
            <v>5</v>
          </cell>
        </row>
        <row r="1975">
          <cell r="A1975">
            <v>12126</v>
          </cell>
          <cell r="B1975" t="str">
            <v>MOTT MACDONALD Praha s.r.o.</v>
          </cell>
          <cell r="C1975" t="str">
            <v>CZ</v>
          </cell>
          <cell r="D1975">
            <v>71000</v>
          </cell>
          <cell r="E1975">
            <v>6167</v>
          </cell>
          <cell r="F1975">
            <v>73</v>
          </cell>
          <cell r="G1975">
            <v>5</v>
          </cell>
        </row>
        <row r="1976">
          <cell r="A1976">
            <v>12127</v>
          </cell>
          <cell r="B1976" t="str">
            <v>Liberty INTERNATIONAL, spol. s r.o.</v>
          </cell>
          <cell r="C1976" t="str">
            <v>CZ</v>
          </cell>
          <cell r="D1976">
            <v>79000</v>
          </cell>
          <cell r="E1976">
            <v>6168</v>
          </cell>
          <cell r="F1976">
            <v>73</v>
          </cell>
          <cell r="G1976">
            <v>5</v>
          </cell>
        </row>
        <row r="1977">
          <cell r="A1977">
            <v>12128</v>
          </cell>
          <cell r="B1977" t="str">
            <v>Scuderia Praha a.s.</v>
          </cell>
          <cell r="C1977" t="str">
            <v>CZ</v>
          </cell>
          <cell r="D1977">
            <v>45000</v>
          </cell>
          <cell r="E1977">
            <v>6169</v>
          </cell>
          <cell r="F1977">
            <v>73</v>
          </cell>
          <cell r="G1977">
            <v>5</v>
          </cell>
        </row>
        <row r="1978">
          <cell r="A1978">
            <v>12129</v>
          </cell>
          <cell r="B1978" t="str">
            <v>Molodejniy-T, OOO</v>
          </cell>
          <cell r="C1978" t="str">
            <v>RU</v>
          </cell>
          <cell r="D1978">
            <v>47000</v>
          </cell>
          <cell r="E1978">
            <v>6171</v>
          </cell>
          <cell r="F1978">
            <v>73</v>
          </cell>
          <cell r="G1978">
            <v>5</v>
          </cell>
        </row>
        <row r="1979">
          <cell r="A1979">
            <v>12130</v>
          </cell>
          <cell r="B1979" t="str">
            <v>TD-1, LLC</v>
          </cell>
          <cell r="C1979" t="str">
            <v>RU</v>
          </cell>
          <cell r="D1979">
            <v>47000</v>
          </cell>
          <cell r="E1979">
            <v>6170</v>
          </cell>
          <cell r="F1979">
            <v>73</v>
          </cell>
          <cell r="G1979">
            <v>5</v>
          </cell>
        </row>
        <row r="1980">
          <cell r="A1980">
            <v>12131</v>
          </cell>
          <cell r="B1980" t="str">
            <v>AISE, s.r.o.</v>
          </cell>
          <cell r="C1980" t="str">
            <v>CZ</v>
          </cell>
          <cell r="D1980">
            <v>71000</v>
          </cell>
          <cell r="E1980">
            <v>6225</v>
          </cell>
          <cell r="F1980">
            <v>73</v>
          </cell>
          <cell r="G1980">
            <v>5</v>
          </cell>
        </row>
        <row r="1981">
          <cell r="A1981">
            <v>12132</v>
          </cell>
          <cell r="B1981" t="str">
            <v>Collect Credit, LLC</v>
          </cell>
          <cell r="C1981" t="str">
            <v>UA</v>
          </cell>
          <cell r="D1981">
            <v>64000</v>
          </cell>
          <cell r="E1981">
            <v>7631</v>
          </cell>
          <cell r="F1981">
            <v>72</v>
          </cell>
          <cell r="G1981">
            <v>4</v>
          </cell>
        </row>
        <row r="1982">
          <cell r="A1982">
            <v>12133</v>
          </cell>
          <cell r="B1982" t="str">
            <v>Českomoravský uzenářský holding, a.s.</v>
          </cell>
          <cell r="C1982" t="str">
            <v>CZ</v>
          </cell>
          <cell r="D1982">
            <v>47000</v>
          </cell>
          <cell r="E1982">
            <v>6225</v>
          </cell>
          <cell r="F1982">
            <v>73</v>
          </cell>
          <cell r="G1982">
            <v>5</v>
          </cell>
        </row>
        <row r="1983">
          <cell r="A1983">
            <v>12135</v>
          </cell>
          <cell r="B1983" t="str">
            <v>EGEM s.r.o.</v>
          </cell>
          <cell r="C1983" t="str">
            <v>CZ</v>
          </cell>
          <cell r="D1983">
            <v>27000</v>
          </cell>
          <cell r="E1983">
            <v>6225</v>
          </cell>
          <cell r="F1983">
            <v>73</v>
          </cell>
          <cell r="G1983">
            <v>5</v>
          </cell>
        </row>
        <row r="1984">
          <cell r="A1984">
            <v>12136</v>
          </cell>
          <cell r="B1984" t="str">
            <v>EGEM, s. r. o. (SK)</v>
          </cell>
          <cell r="C1984" t="str">
            <v>SK</v>
          </cell>
          <cell r="D1984">
            <v>27000</v>
          </cell>
          <cell r="E1984">
            <v>6225</v>
          </cell>
          <cell r="F1984">
            <v>73</v>
          </cell>
          <cell r="G1984">
            <v>5</v>
          </cell>
        </row>
        <row r="1985">
          <cell r="A1985">
            <v>12137</v>
          </cell>
          <cell r="B1985" t="str">
            <v>EKY III, a.s.</v>
          </cell>
          <cell r="C1985" t="str">
            <v>CZ</v>
          </cell>
          <cell r="D1985">
            <v>70000</v>
          </cell>
          <cell r="E1985">
            <v>6225</v>
          </cell>
          <cell r="F1985">
            <v>73</v>
          </cell>
          <cell r="G1985">
            <v>5</v>
          </cell>
        </row>
        <row r="1986">
          <cell r="A1986">
            <v>12138</v>
          </cell>
          <cell r="B1986" t="str">
            <v>Energetické montáže Holding, a.s.</v>
          </cell>
          <cell r="C1986" t="str">
            <v>CZ</v>
          </cell>
          <cell r="D1986">
            <v>64000</v>
          </cell>
          <cell r="E1986">
            <v>6225</v>
          </cell>
          <cell r="F1986">
            <v>60</v>
          </cell>
          <cell r="G1986">
            <v>3</v>
          </cell>
        </row>
        <row r="1987">
          <cell r="A1987">
            <v>12139</v>
          </cell>
          <cell r="B1987" t="str">
            <v>Energetický a průmyslový holding, a.s.</v>
          </cell>
          <cell r="C1987" t="str">
            <v>CZ</v>
          </cell>
          <cell r="D1987">
            <v>64000</v>
          </cell>
          <cell r="E1987">
            <v>6225</v>
          </cell>
          <cell r="F1987">
            <v>72</v>
          </cell>
          <cell r="G1987">
            <v>4</v>
          </cell>
        </row>
        <row r="1988">
          <cell r="A1988">
            <v>12140</v>
          </cell>
          <cell r="B1988" t="str">
            <v>ENERGZET, a.s.</v>
          </cell>
          <cell r="C1988" t="str">
            <v>CZ</v>
          </cell>
          <cell r="D1988">
            <v>35000</v>
          </cell>
          <cell r="E1988">
            <v>6225</v>
          </cell>
          <cell r="F1988">
            <v>73</v>
          </cell>
          <cell r="G1988">
            <v>5</v>
          </cell>
        </row>
        <row r="1989">
          <cell r="A1989">
            <v>12141</v>
          </cell>
          <cell r="B1989" t="str">
            <v>ENV HOLDING, a.s. (CZ)</v>
          </cell>
          <cell r="C1989" t="str">
            <v>CZ</v>
          </cell>
          <cell r="D1989">
            <v>64000</v>
          </cell>
          <cell r="E1989">
            <v>6225</v>
          </cell>
          <cell r="F1989">
            <v>60</v>
          </cell>
          <cell r="G1989">
            <v>3</v>
          </cell>
        </row>
        <row r="1990">
          <cell r="A1990">
            <v>12142</v>
          </cell>
          <cell r="B1990" t="str">
            <v>ESTABAMER LIMITED</v>
          </cell>
          <cell r="C1990" t="str">
            <v>CY</v>
          </cell>
          <cell r="D1990">
            <v>64000</v>
          </cell>
          <cell r="E1990">
            <v>6225</v>
          </cell>
          <cell r="F1990">
            <v>72</v>
          </cell>
          <cell r="G1990">
            <v>4</v>
          </cell>
        </row>
        <row r="1991">
          <cell r="A1991">
            <v>12144</v>
          </cell>
          <cell r="B1991" t="str">
            <v>KMOTR - Masna Kroměříž a.s.</v>
          </cell>
          <cell r="C1991" t="str">
            <v>CZ</v>
          </cell>
          <cell r="D1991">
            <v>10000</v>
          </cell>
          <cell r="E1991">
            <v>6311</v>
          </cell>
          <cell r="F1991">
            <v>73</v>
          </cell>
          <cell r="G1991">
            <v>5</v>
          </cell>
        </row>
        <row r="1992">
          <cell r="A1992">
            <v>12145</v>
          </cell>
          <cell r="B1992" t="str">
            <v>Krahulík-MASOZÁVOD Krahulčí, a.s.</v>
          </cell>
          <cell r="C1992" t="str">
            <v>CZ</v>
          </cell>
          <cell r="D1992">
            <v>10000</v>
          </cell>
          <cell r="E1992">
            <v>6312</v>
          </cell>
          <cell r="F1992">
            <v>73</v>
          </cell>
          <cell r="G1992">
            <v>5</v>
          </cell>
        </row>
        <row r="1993">
          <cell r="A1993">
            <v>12146</v>
          </cell>
          <cell r="B1993" t="str">
            <v>MOETON a.s.</v>
          </cell>
          <cell r="C1993" t="str">
            <v>CZ</v>
          </cell>
          <cell r="D1993">
            <v>68000</v>
          </cell>
          <cell r="E1993">
            <v>7486</v>
          </cell>
          <cell r="F1993">
            <v>73</v>
          </cell>
          <cell r="G1993">
            <v>5</v>
          </cell>
        </row>
        <row r="1994">
          <cell r="A1994">
            <v>12147</v>
          </cell>
          <cell r="B1994" t="str">
            <v>MSEM, a.s.</v>
          </cell>
          <cell r="C1994" t="str">
            <v>CZ</v>
          </cell>
          <cell r="D1994">
            <v>27000</v>
          </cell>
          <cell r="E1994">
            <v>6225</v>
          </cell>
          <cell r="F1994">
            <v>73</v>
          </cell>
          <cell r="G1994">
            <v>5</v>
          </cell>
        </row>
        <row r="1995">
          <cell r="A1995">
            <v>12148</v>
          </cell>
          <cell r="B1995" t="str">
            <v>PPF Co3 B.V.</v>
          </cell>
          <cell r="C1995" t="str">
            <v>NL</v>
          </cell>
          <cell r="D1995">
            <v>64000</v>
          </cell>
          <cell r="E1995">
            <v>7486</v>
          </cell>
          <cell r="F1995">
            <v>72</v>
          </cell>
          <cell r="G1995">
            <v>4</v>
          </cell>
        </row>
        <row r="1996">
          <cell r="A1996">
            <v>12149</v>
          </cell>
          <cell r="B1996" t="str">
            <v>PPF Russia Limited</v>
          </cell>
          <cell r="C1996" t="str">
            <v>CY</v>
          </cell>
          <cell r="D1996">
            <v>64000</v>
          </cell>
          <cell r="E1996">
            <v>7486</v>
          </cell>
          <cell r="F1996">
            <v>72</v>
          </cell>
          <cell r="G1996">
            <v>4</v>
          </cell>
        </row>
        <row r="1997">
          <cell r="A1997">
            <v>12150</v>
          </cell>
          <cell r="B1997" t="str">
            <v>Pražská energetika, a.s.</v>
          </cell>
          <cell r="C1997" t="str">
            <v>CZ</v>
          </cell>
          <cell r="D1997">
            <v>35000</v>
          </cell>
          <cell r="E1997">
            <v>6226</v>
          </cell>
          <cell r="F1997">
            <v>73</v>
          </cell>
          <cell r="G1997">
            <v>5</v>
          </cell>
        </row>
        <row r="1998">
          <cell r="A1998">
            <v>12151</v>
          </cell>
          <cell r="B1998" t="str">
            <v>PROFI-ELRO s.r.o.</v>
          </cell>
          <cell r="C1998" t="str">
            <v>CZ</v>
          </cell>
          <cell r="D1998">
            <v>27000</v>
          </cell>
          <cell r="E1998">
            <v>6225</v>
          </cell>
          <cell r="F1998">
            <v>73</v>
          </cell>
          <cell r="G1998">
            <v>5</v>
          </cell>
        </row>
        <row r="1999">
          <cell r="A1999">
            <v>12152</v>
          </cell>
          <cell r="B1999" t="str">
            <v>První brněnská strojírna, a.s.</v>
          </cell>
          <cell r="C1999" t="str">
            <v>CZ</v>
          </cell>
          <cell r="D1999">
            <v>25000</v>
          </cell>
          <cell r="E1999">
            <v>6225</v>
          </cell>
          <cell r="F1999">
            <v>73</v>
          </cell>
          <cell r="G1999">
            <v>5</v>
          </cell>
        </row>
        <row r="2000">
          <cell r="A2000">
            <v>12153</v>
          </cell>
          <cell r="B2000" t="str">
            <v>První energetická a.s.</v>
          </cell>
          <cell r="C2000" t="str">
            <v>CZ</v>
          </cell>
          <cell r="D2000">
            <v>35000</v>
          </cell>
          <cell r="E2000">
            <v>6225</v>
          </cell>
          <cell r="F2000">
            <v>73</v>
          </cell>
          <cell r="G2000">
            <v>5</v>
          </cell>
        </row>
        <row r="2001">
          <cell r="A2001">
            <v>12154</v>
          </cell>
          <cell r="B2001" t="str">
            <v>PRVNÍ MOSTECKÁ a.s.</v>
          </cell>
          <cell r="C2001" t="str">
            <v>CZ</v>
          </cell>
          <cell r="D2001">
            <v>35000</v>
          </cell>
          <cell r="E2001">
            <v>6227</v>
          </cell>
          <cell r="F2001">
            <v>73</v>
          </cell>
          <cell r="G2001">
            <v>5</v>
          </cell>
        </row>
        <row r="2002">
          <cell r="A2002">
            <v>12155</v>
          </cell>
          <cell r="B2002" t="str">
            <v>SEDILAS ENTERPRISES LIMITED</v>
          </cell>
          <cell r="C2002" t="str">
            <v>CY</v>
          </cell>
          <cell r="D2002">
            <v>66000</v>
          </cell>
          <cell r="E2002">
            <v>6225</v>
          </cell>
          <cell r="F2002">
            <v>72</v>
          </cell>
          <cell r="G2002">
            <v>4</v>
          </cell>
        </row>
        <row r="2003">
          <cell r="A2003">
            <v>12156</v>
          </cell>
          <cell r="B2003" t="str">
            <v>SEG s.r.o.</v>
          </cell>
          <cell r="C2003" t="str">
            <v>CZ</v>
          </cell>
          <cell r="D2003">
            <v>35000</v>
          </cell>
          <cell r="E2003">
            <v>6225</v>
          </cell>
          <cell r="F2003">
            <v>73</v>
          </cell>
          <cell r="G2003">
            <v>5</v>
          </cell>
        </row>
        <row r="2004">
          <cell r="A2004">
            <v>12157</v>
          </cell>
          <cell r="B2004" t="str">
            <v>SERW, spol. s r.o.</v>
          </cell>
          <cell r="C2004" t="str">
            <v>CZ</v>
          </cell>
          <cell r="D2004">
            <v>35000</v>
          </cell>
          <cell r="E2004">
            <v>6225</v>
          </cell>
          <cell r="F2004">
            <v>73</v>
          </cell>
          <cell r="G2004">
            <v>5</v>
          </cell>
        </row>
        <row r="2005">
          <cell r="A2005">
            <v>12158</v>
          </cell>
          <cell r="B2005" t="str">
            <v>SOR Bulgaria EOOD</v>
          </cell>
          <cell r="C2005" t="str">
            <v>BG</v>
          </cell>
          <cell r="D2005">
            <v>29000</v>
          </cell>
          <cell r="E2005">
            <v>6225</v>
          </cell>
          <cell r="F2005">
            <v>73</v>
          </cell>
          <cell r="G2005">
            <v>5</v>
          </cell>
        </row>
        <row r="2006">
          <cell r="A2006">
            <v>12159</v>
          </cell>
          <cell r="B2006" t="str">
            <v>SOR Libchavy spol. s r.o.</v>
          </cell>
          <cell r="C2006" t="str">
            <v>CZ</v>
          </cell>
          <cell r="D2006">
            <v>29000</v>
          </cell>
          <cell r="E2006">
            <v>6225</v>
          </cell>
          <cell r="F2006">
            <v>73</v>
          </cell>
          <cell r="G2006">
            <v>5</v>
          </cell>
        </row>
        <row r="2007">
          <cell r="A2007">
            <v>12160</v>
          </cell>
          <cell r="B2007" t="str">
            <v>SOR Poland z o.o.</v>
          </cell>
          <cell r="C2007" t="str">
            <v>PL</v>
          </cell>
          <cell r="D2007">
            <v>29000</v>
          </cell>
          <cell r="E2007">
            <v>6225</v>
          </cell>
          <cell r="F2007">
            <v>73</v>
          </cell>
          <cell r="G2007">
            <v>5</v>
          </cell>
        </row>
        <row r="2008">
          <cell r="A2008">
            <v>12161</v>
          </cell>
          <cell r="B2008" t="str">
            <v>SOR Slovakia, s.r.o.</v>
          </cell>
          <cell r="C2008" t="str">
            <v>SK</v>
          </cell>
          <cell r="D2008">
            <v>29000</v>
          </cell>
          <cell r="E2008">
            <v>6225</v>
          </cell>
          <cell r="F2008">
            <v>73</v>
          </cell>
          <cell r="G2008">
            <v>5</v>
          </cell>
        </row>
        <row r="2009">
          <cell r="A2009">
            <v>12162</v>
          </cell>
          <cell r="B2009" t="str">
            <v>United Energy Coal Trading, a.s.</v>
          </cell>
          <cell r="C2009" t="str">
            <v>CZ</v>
          </cell>
          <cell r="D2009">
            <v>35000</v>
          </cell>
          <cell r="E2009">
            <v>6225</v>
          </cell>
          <cell r="F2009">
            <v>73</v>
          </cell>
          <cell r="G2009">
            <v>5</v>
          </cell>
        </row>
        <row r="2010">
          <cell r="A2010">
            <v>12163</v>
          </cell>
          <cell r="B2010" t="str">
            <v>United Energy Invest, a.s.</v>
          </cell>
          <cell r="C2010" t="str">
            <v>CZ</v>
          </cell>
          <cell r="D2010">
            <v>71000</v>
          </cell>
          <cell r="E2010">
            <v>6225</v>
          </cell>
          <cell r="F2010">
            <v>73</v>
          </cell>
          <cell r="G2010">
            <v>5</v>
          </cell>
        </row>
        <row r="2011">
          <cell r="A2011">
            <v>12164</v>
          </cell>
          <cell r="B2011" t="str">
            <v>United Energy Moldova, s.r.o.</v>
          </cell>
          <cell r="C2011" t="str">
            <v>CZ</v>
          </cell>
          <cell r="D2011">
            <v>68000</v>
          </cell>
          <cell r="E2011">
            <v>6225</v>
          </cell>
          <cell r="F2011">
            <v>73</v>
          </cell>
          <cell r="G2011">
            <v>5</v>
          </cell>
        </row>
        <row r="2012">
          <cell r="A2012">
            <v>12165</v>
          </cell>
          <cell r="B2012" t="str">
            <v>EP ENERGY TRADING, a.s.</v>
          </cell>
          <cell r="C2012" t="str">
            <v>CZ</v>
          </cell>
          <cell r="D2012">
            <v>35000</v>
          </cell>
          <cell r="E2012">
            <v>6225</v>
          </cell>
          <cell r="F2012">
            <v>73</v>
          </cell>
          <cell r="G2012">
            <v>5</v>
          </cell>
        </row>
        <row r="2013">
          <cell r="A2013">
            <v>12166</v>
          </cell>
          <cell r="B2013" t="str">
            <v>United Energy, a.s.</v>
          </cell>
          <cell r="C2013" t="str">
            <v>CZ</v>
          </cell>
          <cell r="D2013">
            <v>35000</v>
          </cell>
          <cell r="E2013">
            <v>6225</v>
          </cell>
          <cell r="F2013">
            <v>73</v>
          </cell>
          <cell r="G2013">
            <v>5</v>
          </cell>
        </row>
        <row r="2014">
          <cell r="A2014">
            <v>12167</v>
          </cell>
          <cell r="B2014" t="str">
            <v>VČE - montáže, a.s.</v>
          </cell>
          <cell r="C2014" t="str">
            <v>CZ</v>
          </cell>
          <cell r="D2014">
            <v>27000</v>
          </cell>
          <cell r="E2014">
            <v>6225</v>
          </cell>
          <cell r="F2014">
            <v>73</v>
          </cell>
          <cell r="G2014">
            <v>5</v>
          </cell>
        </row>
        <row r="2015">
          <cell r="A2015">
            <v>12169</v>
          </cell>
          <cell r="B2015" t="str">
            <v>Gymnázium, Praha 10, Voděradská 2</v>
          </cell>
          <cell r="C2015" t="str">
            <v>CZ</v>
          </cell>
          <cell r="D2015">
            <v>85000</v>
          </cell>
          <cell r="E2015">
            <v>5020</v>
          </cell>
          <cell r="F2015">
            <v>30</v>
          </cell>
          <cell r="G2015">
            <v>2</v>
          </cell>
        </row>
        <row r="2016">
          <cell r="A2016">
            <v>12170</v>
          </cell>
          <cell r="B2016" t="str">
            <v>Istrokapital CZ a.s.</v>
          </cell>
          <cell r="C2016" t="str">
            <v>CZ</v>
          </cell>
          <cell r="D2016">
            <v>64000</v>
          </cell>
          <cell r="E2016">
            <v>5039</v>
          </cell>
          <cell r="F2016">
            <v>72</v>
          </cell>
          <cell r="G2016">
            <v>4</v>
          </cell>
        </row>
        <row r="2017">
          <cell r="A2017">
            <v>12171</v>
          </cell>
          <cell r="B2017" t="str">
            <v>Tinsel Enterprises Limited</v>
          </cell>
          <cell r="C2017" t="str">
            <v>CY</v>
          </cell>
          <cell r="D2017">
            <v>64000</v>
          </cell>
          <cell r="E2017">
            <v>5080</v>
          </cell>
          <cell r="F2017">
            <v>72</v>
          </cell>
          <cell r="G2017">
            <v>4</v>
          </cell>
        </row>
        <row r="2018">
          <cell r="A2018">
            <v>12172</v>
          </cell>
          <cell r="B2018" t="str">
            <v>MDM INTERNATIONAL FUNDING PLC</v>
          </cell>
          <cell r="C2018" t="str">
            <v>IE</v>
          </cell>
          <cell r="D2018">
            <v>64000</v>
          </cell>
          <cell r="E2018">
            <v>5757</v>
          </cell>
          <cell r="F2018">
            <v>90</v>
          </cell>
          <cell r="G2018">
            <v>4</v>
          </cell>
        </row>
        <row r="2019">
          <cell r="A2019">
            <v>12173</v>
          </cell>
          <cell r="B2019" t="str">
            <v>KRAJSKÁ ZDRAVOTNÍ, A.S.</v>
          </cell>
          <cell r="C2019" t="str">
            <v>CZ</v>
          </cell>
          <cell r="D2019">
            <v>86000</v>
          </cell>
          <cell r="E2019">
            <v>6178</v>
          </cell>
          <cell r="F2019">
            <v>73</v>
          </cell>
          <cell r="G2019">
            <v>5</v>
          </cell>
        </row>
        <row r="2020">
          <cell r="A2020">
            <v>12174</v>
          </cell>
          <cell r="B2020" t="str">
            <v>ALROSA, JSC</v>
          </cell>
          <cell r="C2020" t="str">
            <v>RU</v>
          </cell>
          <cell r="D2020">
            <v>8000</v>
          </cell>
          <cell r="E2020">
            <v>6179</v>
          </cell>
          <cell r="F2020">
            <v>73</v>
          </cell>
          <cell r="G2020">
            <v>5</v>
          </cell>
        </row>
        <row r="2021">
          <cell r="A2021">
            <v>12175</v>
          </cell>
          <cell r="B2021" t="str">
            <v>Deutsche Bank, New York Branch</v>
          </cell>
          <cell r="C2021" t="str">
            <v>US</v>
          </cell>
          <cell r="D2021">
            <v>64000</v>
          </cell>
          <cell r="E2021">
            <v>5008</v>
          </cell>
          <cell r="F2021">
            <v>60</v>
          </cell>
          <cell r="G2021">
            <v>3</v>
          </cell>
        </row>
        <row r="2022">
          <cell r="A2022">
            <v>12176</v>
          </cell>
          <cell r="B2022" t="str">
            <v>PRAKARSA LIMITED</v>
          </cell>
          <cell r="C2022" t="str">
            <v>CY</v>
          </cell>
          <cell r="D2022">
            <v>46000</v>
          </cell>
          <cell r="E2022">
            <v>6180</v>
          </cell>
          <cell r="F2022">
            <v>73</v>
          </cell>
          <cell r="G2022">
            <v>5</v>
          </cell>
        </row>
        <row r="2023">
          <cell r="A2023">
            <v>12177</v>
          </cell>
          <cell r="B2023" t="str">
            <v>STZ a.s.
STZ a.s.</v>
          </cell>
          <cell r="C2023" t="str">
            <v>CZ</v>
          </cell>
          <cell r="D2023">
            <v>20000</v>
          </cell>
          <cell r="E2023">
            <v>5106</v>
          </cell>
          <cell r="F2023">
            <v>73</v>
          </cell>
          <cell r="G2023">
            <v>5</v>
          </cell>
        </row>
        <row r="2024">
          <cell r="A2024">
            <v>12178</v>
          </cell>
          <cell r="B2024" t="str">
            <v>Obec Ptice</v>
          </cell>
          <cell r="C2024" t="str">
            <v>CZ</v>
          </cell>
          <cell r="D2024">
            <v>84000</v>
          </cell>
          <cell r="E2024">
            <v>6182</v>
          </cell>
          <cell r="F2024">
            <v>20</v>
          </cell>
          <cell r="G2024">
            <v>2</v>
          </cell>
        </row>
        <row r="2025">
          <cell r="A2025">
            <v>12179</v>
          </cell>
          <cell r="B2025" t="str">
            <v>K BREWERY TRADE, A.S.</v>
          </cell>
          <cell r="C2025" t="str">
            <v>CZ</v>
          </cell>
          <cell r="D2025">
            <v>47000</v>
          </cell>
          <cell r="E2025">
            <v>6183</v>
          </cell>
          <cell r="F2025">
            <v>73</v>
          </cell>
          <cell r="G2025">
            <v>5</v>
          </cell>
        </row>
        <row r="2026">
          <cell r="A2026">
            <v>12180</v>
          </cell>
          <cell r="B2026" t="str">
            <v>ROMSKÉ OBČANSKÉ SDRUŽENÍ</v>
          </cell>
          <cell r="C2026" t="str">
            <v>CZ</v>
          </cell>
          <cell r="D2026">
            <v>94000</v>
          </cell>
          <cell r="E2026">
            <v>6184</v>
          </cell>
          <cell r="F2026">
            <v>73</v>
          </cell>
          <cell r="G2026">
            <v>5</v>
          </cell>
        </row>
        <row r="2027">
          <cell r="A2027">
            <v>12181</v>
          </cell>
          <cell r="B2027" t="str">
            <v>Gymnázium, Praha 4, Písnická 760</v>
          </cell>
          <cell r="C2027" t="str">
            <v>CZ</v>
          </cell>
          <cell r="D2027">
            <v>85000</v>
          </cell>
          <cell r="E2027">
            <v>5020</v>
          </cell>
          <cell r="F2027">
            <v>30</v>
          </cell>
          <cell r="G2027">
            <v>2</v>
          </cell>
        </row>
        <row r="2028">
          <cell r="A2028">
            <v>12182</v>
          </cell>
          <cell r="B2028" t="str">
            <v>SIT PRAGUE, A.S.</v>
          </cell>
          <cell r="C2028" t="str">
            <v>CZ</v>
          </cell>
          <cell r="D2028">
            <v>68000</v>
          </cell>
          <cell r="E2028">
            <v>6185</v>
          </cell>
          <cell r="F2028">
            <v>73</v>
          </cell>
          <cell r="G2028">
            <v>5</v>
          </cell>
        </row>
        <row r="2029">
          <cell r="A2029">
            <v>12183</v>
          </cell>
          <cell r="B2029" t="str">
            <v>Základní umělecká škola, Praha 9, Učňovská 1</v>
          </cell>
          <cell r="C2029" t="str">
            <v>CZ</v>
          </cell>
          <cell r="D2029">
            <v>85000</v>
          </cell>
          <cell r="E2029">
            <v>5020</v>
          </cell>
          <cell r="F2029">
            <v>30</v>
          </cell>
          <cell r="G2029">
            <v>2</v>
          </cell>
        </row>
        <row r="2030">
          <cell r="A2030">
            <v>12184</v>
          </cell>
          <cell r="B2030" t="str">
            <v>TATRY MOUNTAIN RESORTS, A.S.</v>
          </cell>
          <cell r="C2030" t="str">
            <v>SK</v>
          </cell>
          <cell r="D2030">
            <v>55000</v>
          </cell>
          <cell r="E2030">
            <v>6186</v>
          </cell>
          <cell r="F2030">
            <v>73</v>
          </cell>
          <cell r="G2030">
            <v>5</v>
          </cell>
        </row>
        <row r="2031">
          <cell r="A2031">
            <v>12185</v>
          </cell>
          <cell r="B2031" t="str">
            <v>JTSD Braunkohlebergbau GmbH</v>
          </cell>
          <cell r="C2031" t="str">
            <v>DE</v>
          </cell>
          <cell r="D2031">
            <v>5000</v>
          </cell>
          <cell r="E2031">
            <v>6225</v>
          </cell>
          <cell r="F2031">
            <v>73</v>
          </cell>
          <cell r="G2031">
            <v>5</v>
          </cell>
        </row>
        <row r="2032">
          <cell r="A2032">
            <v>12186</v>
          </cell>
          <cell r="B2032" t="str">
            <v>J&amp;T Credit Investments, a.s.</v>
          </cell>
          <cell r="C2032" t="str">
            <v>CZ</v>
          </cell>
          <cell r="D2032">
            <v>68000</v>
          </cell>
          <cell r="E2032">
            <v>6187</v>
          </cell>
          <cell r="F2032">
            <v>73</v>
          </cell>
          <cell r="G2032">
            <v>5</v>
          </cell>
        </row>
        <row r="2033">
          <cell r="A2033">
            <v>12187</v>
          </cell>
          <cell r="B2033" t="str">
            <v>MIGUELKA  INVESTMENTS  LIMITED</v>
          </cell>
          <cell r="C2033" t="str">
            <v>CY</v>
          </cell>
          <cell r="D2033">
            <v>66000</v>
          </cell>
          <cell r="E2033">
            <v>6188</v>
          </cell>
          <cell r="F2033">
            <v>72</v>
          </cell>
          <cell r="G2033">
            <v>4</v>
          </cell>
        </row>
        <row r="2034">
          <cell r="A2034">
            <v>12188</v>
          </cell>
          <cell r="B2034" t="str">
            <v>GALSTON INVESTMENTS LIMITED</v>
          </cell>
          <cell r="C2034" t="str">
            <v>CY</v>
          </cell>
          <cell r="D2034">
            <v>66000</v>
          </cell>
          <cell r="E2034">
            <v>6189</v>
          </cell>
          <cell r="F2034">
            <v>72</v>
          </cell>
          <cell r="G2034">
            <v>4</v>
          </cell>
        </row>
        <row r="2035">
          <cell r="A2035">
            <v>12189</v>
          </cell>
          <cell r="B2035" t="str">
            <v>Masna Kroměříž, a.s.</v>
          </cell>
          <cell r="C2035" t="str">
            <v>CZ</v>
          </cell>
          <cell r="D2035">
            <v>10000</v>
          </cell>
          <cell r="E2035">
            <v>6190</v>
          </cell>
          <cell r="F2035">
            <v>73</v>
          </cell>
          <cell r="G2035">
            <v>5</v>
          </cell>
        </row>
        <row r="2036">
          <cell r="A2036">
            <v>12190</v>
          </cell>
          <cell r="B2036" t="str">
            <v>BHP s. r. o.</v>
          </cell>
          <cell r="C2036" t="str">
            <v>SK</v>
          </cell>
          <cell r="D2036">
            <v>47000</v>
          </cell>
          <cell r="E2036">
            <v>6191</v>
          </cell>
          <cell r="F2036">
            <v>73</v>
          </cell>
          <cell r="G2036">
            <v>5</v>
          </cell>
        </row>
        <row r="2037">
          <cell r="A2037">
            <v>12191</v>
          </cell>
          <cell r="B2037" t="str">
            <v>Zverinsky</v>
          </cell>
          <cell r="C2037" t="str">
            <v>CZ</v>
          </cell>
          <cell r="D2037">
            <v>98000</v>
          </cell>
          <cell r="E2037">
            <v>0</v>
          </cell>
          <cell r="F2037">
            <v>80</v>
          </cell>
          <cell r="G2037">
            <v>6</v>
          </cell>
        </row>
        <row r="2038">
          <cell r="A2038">
            <v>12192</v>
          </cell>
          <cell r="B2038" t="str">
            <v>Lehecka</v>
          </cell>
          <cell r="C2038" t="str">
            <v>CZ</v>
          </cell>
          <cell r="D2038">
            <v>98000</v>
          </cell>
          <cell r="E2038">
            <v>0</v>
          </cell>
          <cell r="F2038">
            <v>80</v>
          </cell>
          <cell r="G2038">
            <v>6</v>
          </cell>
        </row>
        <row r="2039">
          <cell r="A2039">
            <v>12193</v>
          </cell>
          <cell r="B2039" t="str">
            <v>East Point Holding B.V.</v>
          </cell>
          <cell r="C2039" t="str">
            <v>NL</v>
          </cell>
          <cell r="D2039">
            <v>64000</v>
          </cell>
          <cell r="E2039">
            <v>7486</v>
          </cell>
          <cell r="F2039">
            <v>72</v>
          </cell>
          <cell r="G2039">
            <v>4</v>
          </cell>
        </row>
        <row r="2040">
          <cell r="A2040">
            <v>12194</v>
          </cell>
          <cell r="B2040" t="str">
            <v>PPF Real Estate Russia, LLC</v>
          </cell>
          <cell r="C2040" t="str">
            <v>RU</v>
          </cell>
          <cell r="D2040">
            <v>69000</v>
          </cell>
          <cell r="E2040">
            <v>7486</v>
          </cell>
          <cell r="F2040">
            <v>73</v>
          </cell>
          <cell r="G2040">
            <v>5</v>
          </cell>
        </row>
        <row r="2041">
          <cell r="A2041">
            <v>12195</v>
          </cell>
          <cell r="B2041" t="str">
            <v>Janku</v>
          </cell>
          <cell r="C2041" t="str">
            <v>CZ</v>
          </cell>
          <cell r="D2041">
            <v>98000</v>
          </cell>
          <cell r="E2041">
            <v>6195</v>
          </cell>
          <cell r="F2041">
            <v>80</v>
          </cell>
          <cell r="G2041">
            <v>6</v>
          </cell>
        </row>
        <row r="2042">
          <cell r="A2042">
            <v>12196</v>
          </cell>
          <cell r="B2042" t="str">
            <v>East Bohemia Energy Holding Limited</v>
          </cell>
          <cell r="C2042" t="str">
            <v>CY</v>
          </cell>
          <cell r="D2042">
            <v>64000</v>
          </cell>
          <cell r="E2042">
            <v>6225</v>
          </cell>
          <cell r="F2042">
            <v>72</v>
          </cell>
          <cell r="G2042">
            <v>4</v>
          </cell>
        </row>
        <row r="2043">
          <cell r="A2043">
            <v>12197</v>
          </cell>
          <cell r="B2043" t="str">
            <v>Render Holdings Ltd.</v>
          </cell>
          <cell r="C2043" t="str">
            <v>CY</v>
          </cell>
          <cell r="D2043">
            <v>66000</v>
          </cell>
          <cell r="E2043">
            <v>6196</v>
          </cell>
          <cell r="F2043">
            <v>72</v>
          </cell>
          <cell r="G2043">
            <v>4</v>
          </cell>
        </row>
        <row r="2044">
          <cell r="A2044">
            <v>12198</v>
          </cell>
          <cell r="B2044" t="str">
            <v>J&amp;T Private Equity B.V.</v>
          </cell>
          <cell r="C2044" t="str">
            <v>NL</v>
          </cell>
          <cell r="D2044">
            <v>66000</v>
          </cell>
          <cell r="E2044">
            <v>5080</v>
          </cell>
          <cell r="F2044">
            <v>72</v>
          </cell>
          <cell r="G2044">
            <v>4</v>
          </cell>
        </row>
        <row r="2045">
          <cell r="A2045">
            <v>12199</v>
          </cell>
          <cell r="B2045" t="str">
            <v>Oakbury Ltd.</v>
          </cell>
          <cell r="C2045" t="str">
            <v>CY</v>
          </cell>
          <cell r="D2045">
            <v>68000</v>
          </cell>
          <cell r="E2045">
            <v>6197</v>
          </cell>
          <cell r="F2045">
            <v>73</v>
          </cell>
          <cell r="G2045">
            <v>5</v>
          </cell>
        </row>
        <row r="2046">
          <cell r="A2046">
            <v>12200</v>
          </cell>
          <cell r="B2046" t="str">
            <v>TP2</v>
          </cell>
          <cell r="C2046" t="str">
            <v>SK</v>
          </cell>
          <cell r="D2046">
            <v>35000</v>
          </cell>
          <cell r="E2046">
            <v>6198</v>
          </cell>
          <cell r="F2046">
            <v>73</v>
          </cell>
          <cell r="G2046">
            <v>5</v>
          </cell>
        </row>
        <row r="2047">
          <cell r="A2047">
            <v>12201</v>
          </cell>
          <cell r="B2047" t="str">
            <v>JANNARYS LIMITED</v>
          </cell>
          <cell r="C2047" t="str">
            <v>CY</v>
          </cell>
          <cell r="D2047">
            <v>64000</v>
          </cell>
          <cell r="E2047">
            <v>5080</v>
          </cell>
          <cell r="F2047">
            <v>72</v>
          </cell>
          <cell r="G2047">
            <v>4</v>
          </cell>
        </row>
        <row r="2048">
          <cell r="A2048">
            <v>12202</v>
          </cell>
          <cell r="B2048" t="str">
            <v>ED Holding a.s.</v>
          </cell>
          <cell r="C2048" t="str">
            <v>CZ</v>
          </cell>
          <cell r="D2048">
            <v>64000</v>
          </cell>
          <cell r="E2048">
            <v>6225</v>
          </cell>
          <cell r="F2048">
            <v>60</v>
          </cell>
          <cell r="G2048">
            <v>3</v>
          </cell>
        </row>
        <row r="2049">
          <cell r="A2049">
            <v>12203</v>
          </cell>
          <cell r="B2049" t="str">
            <v>J&amp;T FINANCE GROUP SE</v>
          </cell>
          <cell r="C2049" t="str">
            <v>CZ</v>
          </cell>
          <cell r="D2049">
            <v>64000</v>
          </cell>
          <cell r="E2049">
            <v>5080</v>
          </cell>
          <cell r="F2049">
            <v>72</v>
          </cell>
          <cell r="G2049">
            <v>4</v>
          </cell>
        </row>
        <row r="2050">
          <cell r="A2050">
            <v>12204</v>
          </cell>
          <cell r="B2050" t="str">
            <v>Bea Development, a.s.</v>
          </cell>
          <cell r="C2050" t="str">
            <v>CZ</v>
          </cell>
          <cell r="D2050">
            <v>68000</v>
          </cell>
          <cell r="E2050">
            <v>6308</v>
          </cell>
          <cell r="F2050">
            <v>73</v>
          </cell>
          <cell r="G2050">
            <v>5</v>
          </cell>
        </row>
        <row r="2051">
          <cell r="A2051">
            <v>12205</v>
          </cell>
          <cell r="B2051" t="str">
            <v>Elektrizace železnic Praha a. s.</v>
          </cell>
          <cell r="C2051" t="str">
            <v>CZ</v>
          </cell>
          <cell r="D2051">
            <v>42000</v>
          </cell>
          <cell r="E2051">
            <v>6225</v>
          </cell>
          <cell r="F2051">
            <v>73</v>
          </cell>
          <cell r="G2051">
            <v>5</v>
          </cell>
        </row>
        <row r="2052">
          <cell r="A2052">
            <v>12206</v>
          </cell>
          <cell r="B2052" t="str">
            <v>DCS Praha, s.r.o.</v>
          </cell>
          <cell r="C2052" t="str">
            <v>CZ</v>
          </cell>
          <cell r="D2052">
            <v>79000</v>
          </cell>
          <cell r="E2052">
            <v>6201</v>
          </cell>
          <cell r="F2052">
            <v>73</v>
          </cell>
          <cell r="G2052">
            <v>5</v>
          </cell>
        </row>
        <row r="2053">
          <cell r="A2053">
            <v>12207</v>
          </cell>
          <cell r="B2053" t="str">
            <v>ČKD Blansko Strojírny, a.s.</v>
          </cell>
          <cell r="C2053" t="str">
            <v>CZ</v>
          </cell>
          <cell r="D2053">
            <v>24000</v>
          </cell>
          <cell r="E2053">
            <v>6202</v>
          </cell>
          <cell r="F2053">
            <v>73</v>
          </cell>
          <cell r="G2053">
            <v>5</v>
          </cell>
        </row>
        <row r="2054">
          <cell r="A2054">
            <v>12208</v>
          </cell>
          <cell r="B2054" t="str">
            <v>Křetínský, Daniel JUDr. Mgr.</v>
          </cell>
          <cell r="C2054" t="str">
            <v>CZ</v>
          </cell>
          <cell r="D2054">
            <v>98000</v>
          </cell>
          <cell r="E2054">
            <v>0</v>
          </cell>
          <cell r="F2054">
            <v>80</v>
          </cell>
          <cell r="G2054">
            <v>6</v>
          </cell>
        </row>
        <row r="2055">
          <cell r="A2055">
            <v>12209</v>
          </cell>
          <cell r="B2055" t="str">
            <v>International Energy Agency Bookshop</v>
          </cell>
          <cell r="C2055" t="str">
            <v>FR</v>
          </cell>
          <cell r="D2055">
            <v>58000</v>
          </cell>
          <cell r="E2055">
            <v>6203</v>
          </cell>
          <cell r="F2055">
            <v>50</v>
          </cell>
          <cell r="G2055">
            <v>2</v>
          </cell>
        </row>
        <row r="2056">
          <cell r="A2056">
            <v>12210</v>
          </cell>
          <cell r="B2056" t="str">
            <v>ČKD Blansko Holding, a.s.</v>
          </cell>
          <cell r="C2056" t="str">
            <v>CZ</v>
          </cell>
          <cell r="D2056">
            <v>64000</v>
          </cell>
          <cell r="E2056">
            <v>6202</v>
          </cell>
          <cell r="F2056">
            <v>72</v>
          </cell>
          <cell r="G2056">
            <v>4</v>
          </cell>
        </row>
        <row r="2057">
          <cell r="A2057">
            <v>12211</v>
          </cell>
          <cell r="B2057" t="str">
            <v>LIMBA s.ro.</v>
          </cell>
          <cell r="C2057" t="str">
            <v>SK</v>
          </cell>
          <cell r="D2057">
            <v>79000</v>
          </cell>
          <cell r="E2057">
            <v>6204</v>
          </cell>
          <cell r="F2057">
            <v>73</v>
          </cell>
          <cell r="G2057">
            <v>5</v>
          </cell>
        </row>
        <row r="2058">
          <cell r="A2058">
            <v>12212</v>
          </cell>
          <cell r="B2058" t="str">
            <v>Vondráček Vladimír</v>
          </cell>
          <cell r="C2058" t="str">
            <v>CZ</v>
          </cell>
          <cell r="D2058">
            <v>98000</v>
          </cell>
          <cell r="E2058">
            <v>0</v>
          </cell>
          <cell r="F2058">
            <v>80</v>
          </cell>
          <cell r="G2058">
            <v>6</v>
          </cell>
        </row>
        <row r="2059">
          <cell r="A2059">
            <v>12213</v>
          </cell>
          <cell r="B2059" t="str">
            <v>SLOVENSKÉ ENERGETICKÉ STROJÁRNE a.s.</v>
          </cell>
          <cell r="C2059" t="str">
            <v>SK</v>
          </cell>
          <cell r="D2059">
            <v>32000</v>
          </cell>
          <cell r="E2059">
            <v>6206</v>
          </cell>
          <cell r="F2059">
            <v>73</v>
          </cell>
          <cell r="G2059">
            <v>5</v>
          </cell>
        </row>
        <row r="2060">
          <cell r="A2060">
            <v>12214</v>
          </cell>
          <cell r="B2060" t="str">
            <v>EP Renewables a.s.</v>
          </cell>
          <cell r="C2060" t="str">
            <v>CZ</v>
          </cell>
          <cell r="D2060">
            <v>68000</v>
          </cell>
          <cell r="E2060">
            <v>6225</v>
          </cell>
          <cell r="F2060">
            <v>73</v>
          </cell>
          <cell r="G2060">
            <v>5</v>
          </cell>
        </row>
        <row r="2061">
          <cell r="A2061">
            <v>12215</v>
          </cell>
          <cell r="B2061" t="str">
            <v>VTE Pchery, s.r.o.</v>
          </cell>
          <cell r="C2061" t="str">
            <v>CZ</v>
          </cell>
          <cell r="D2061">
            <v>71000</v>
          </cell>
          <cell r="E2061">
            <v>6225</v>
          </cell>
          <cell r="F2061">
            <v>73</v>
          </cell>
          <cell r="G2061">
            <v>5</v>
          </cell>
        </row>
        <row r="2062">
          <cell r="A2062">
            <v>12216</v>
          </cell>
          <cell r="B2062" t="str">
            <v>NIKARA EQUITY LIMITED</v>
          </cell>
          <cell r="C2062" t="str">
            <v>CY</v>
          </cell>
          <cell r="D2062">
            <v>64000</v>
          </cell>
          <cell r="E2062">
            <v>6225</v>
          </cell>
          <cell r="F2062">
            <v>72</v>
          </cell>
          <cell r="G2062">
            <v>4</v>
          </cell>
        </row>
        <row r="2063">
          <cell r="A2063">
            <v>12217</v>
          </cell>
          <cell r="B2063" t="str">
            <v>Tele2 Russia Holding AB</v>
          </cell>
          <cell r="C2063" t="str">
            <v>RU</v>
          </cell>
          <cell r="D2063">
            <v>64000</v>
          </cell>
          <cell r="E2063">
            <v>5615</v>
          </cell>
          <cell r="F2063">
            <v>72</v>
          </cell>
          <cell r="G2063">
            <v>4</v>
          </cell>
        </row>
        <row r="2064">
          <cell r="A2064">
            <v>12218</v>
          </cell>
          <cell r="B2064" t="str">
            <v>RONIN LLC</v>
          </cell>
          <cell r="C2064" t="str">
            <v>RU</v>
          </cell>
          <cell r="D2064">
            <v>64000</v>
          </cell>
          <cell r="E2064">
            <v>6209</v>
          </cell>
          <cell r="F2064">
            <v>72</v>
          </cell>
          <cell r="G2064">
            <v>4</v>
          </cell>
        </row>
        <row r="2065">
          <cell r="A2065">
            <v>12219</v>
          </cell>
          <cell r="B2065" t="str">
            <v>RONIN EUROPE LIMITED</v>
          </cell>
          <cell r="C2065" t="str">
            <v>CY</v>
          </cell>
          <cell r="D2065">
            <v>64000</v>
          </cell>
          <cell r="E2065">
            <v>6209</v>
          </cell>
          <cell r="F2065">
            <v>72</v>
          </cell>
          <cell r="G2065">
            <v>4</v>
          </cell>
        </row>
        <row r="2066">
          <cell r="A2066">
            <v>12220</v>
          </cell>
          <cell r="B2066" t="str">
            <v>Atheris Group, s.r.o.</v>
          </cell>
          <cell r="C2066" t="str">
            <v>CZ</v>
          </cell>
          <cell r="D2066">
            <v>74000</v>
          </cell>
          <cell r="E2066">
            <v>6210</v>
          </cell>
          <cell r="F2066">
            <v>73</v>
          </cell>
          <cell r="G2066">
            <v>5</v>
          </cell>
        </row>
        <row r="2067">
          <cell r="A2067">
            <v>12221</v>
          </cell>
          <cell r="B2067" t="str">
            <v>Point Dynamics LLC</v>
          </cell>
          <cell r="C2067" t="str">
            <v>RU</v>
          </cell>
          <cell r="D2067">
            <v>62000</v>
          </cell>
          <cell r="E2067">
            <v>5771</v>
          </cell>
          <cell r="F2067">
            <v>73</v>
          </cell>
          <cell r="G2067">
            <v>5</v>
          </cell>
        </row>
        <row r="2068">
          <cell r="A2068">
            <v>12222</v>
          </cell>
          <cell r="B2068" t="str">
            <v>LLC Art-Fabrika</v>
          </cell>
          <cell r="C2068" t="str">
            <v>RU</v>
          </cell>
          <cell r="D2068">
            <v>62000</v>
          </cell>
          <cell r="E2068">
            <v>6212</v>
          </cell>
          <cell r="F2068">
            <v>73</v>
          </cell>
          <cell r="G2068">
            <v>5</v>
          </cell>
        </row>
        <row r="2069">
          <cell r="A2069">
            <v>12223</v>
          </cell>
          <cell r="B2069" t="str">
            <v>EGE SAGLIK HASTANESI</v>
          </cell>
          <cell r="C2069" t="str">
            <v>TR</v>
          </cell>
          <cell r="D2069">
            <v>86000</v>
          </cell>
          <cell r="E2069">
            <v>6213</v>
          </cell>
          <cell r="F2069">
            <v>73</v>
          </cell>
          <cell r="G2069">
            <v>5</v>
          </cell>
        </row>
        <row r="2070">
          <cell r="A2070">
            <v>12224</v>
          </cell>
          <cell r="B2070" t="str">
            <v>EUROCLINICUM a.s.</v>
          </cell>
          <cell r="C2070" t="str">
            <v>CZ</v>
          </cell>
          <cell r="D2070">
            <v>86000</v>
          </cell>
          <cell r="E2070">
            <v>6495</v>
          </cell>
          <cell r="F2070">
            <v>73</v>
          </cell>
          <cell r="G2070">
            <v>5</v>
          </cell>
        </row>
        <row r="2071">
          <cell r="A2071">
            <v>12225</v>
          </cell>
          <cell r="B2071" t="str">
            <v>Credit Department, LLC</v>
          </cell>
          <cell r="C2071" t="str">
            <v>RU</v>
          </cell>
          <cell r="D2071">
            <v>66000</v>
          </cell>
          <cell r="E2071">
            <v>6214</v>
          </cell>
          <cell r="F2071">
            <v>72</v>
          </cell>
          <cell r="G2071">
            <v>4</v>
          </cell>
        </row>
        <row r="2072">
          <cell r="A2072">
            <v>12226</v>
          </cell>
          <cell r="B2072" t="str">
            <v>Efremov Viktor Pavlovich</v>
          </cell>
          <cell r="C2072" t="str">
            <v>RU</v>
          </cell>
          <cell r="D2072">
            <v>98000</v>
          </cell>
          <cell r="E2072">
            <v>0</v>
          </cell>
          <cell r="F2072">
            <v>80</v>
          </cell>
          <cell r="G2072">
            <v>6</v>
          </cell>
        </row>
        <row r="2073">
          <cell r="A2073">
            <v>12227</v>
          </cell>
          <cell r="B2073" t="str">
            <v>Byistrova Lyubov Alekseevna</v>
          </cell>
          <cell r="C2073" t="str">
            <v>RU</v>
          </cell>
          <cell r="D2073">
            <v>98000</v>
          </cell>
          <cell r="E2073">
            <v>0</v>
          </cell>
          <cell r="F2073">
            <v>80</v>
          </cell>
          <cell r="G2073">
            <v>6</v>
          </cell>
        </row>
        <row r="2074">
          <cell r="A2074">
            <v>12228</v>
          </cell>
          <cell r="B2074" t="str">
            <v>Baturynskaya Svetlana V.</v>
          </cell>
          <cell r="C2074" t="str">
            <v>RU</v>
          </cell>
          <cell r="D2074">
            <v>98000</v>
          </cell>
          <cell r="E2074">
            <v>0</v>
          </cell>
          <cell r="F2074">
            <v>80</v>
          </cell>
          <cell r="G2074">
            <v>6</v>
          </cell>
        </row>
        <row r="2075">
          <cell r="A2075">
            <v>12229</v>
          </cell>
          <cell r="B2075" t="str">
            <v>Kaznov Aleksandr Evgenevich</v>
          </cell>
          <cell r="C2075" t="str">
            <v>RU</v>
          </cell>
          <cell r="D2075">
            <v>98000</v>
          </cell>
          <cell r="E2075">
            <v>0</v>
          </cell>
          <cell r="F2075">
            <v>80</v>
          </cell>
          <cell r="G2075">
            <v>6</v>
          </cell>
        </row>
        <row r="2076">
          <cell r="A2076">
            <v>12230</v>
          </cell>
          <cell r="B2076" t="str">
            <v>Мarina Svetlana Nikolaevna</v>
          </cell>
          <cell r="C2076" t="str">
            <v>RU</v>
          </cell>
          <cell r="D2076">
            <v>98000</v>
          </cell>
          <cell r="E2076">
            <v>0</v>
          </cell>
          <cell r="F2076">
            <v>80</v>
          </cell>
          <cell r="G2076">
            <v>6</v>
          </cell>
        </row>
        <row r="2077">
          <cell r="A2077">
            <v>12231</v>
          </cell>
          <cell r="B2077" t="str">
            <v>Sitnikov Valery Olegovich</v>
          </cell>
          <cell r="C2077" t="str">
            <v>RU</v>
          </cell>
          <cell r="D2077">
            <v>98000</v>
          </cell>
          <cell r="E2077">
            <v>0</v>
          </cell>
          <cell r="F2077">
            <v>80</v>
          </cell>
          <cell r="G2077">
            <v>6</v>
          </cell>
        </row>
        <row r="2078">
          <cell r="A2078">
            <v>12232</v>
          </cell>
          <cell r="B2078" t="str">
            <v>Аleshkin Artem G.</v>
          </cell>
          <cell r="C2078" t="str">
            <v>RU</v>
          </cell>
          <cell r="D2078">
            <v>98000</v>
          </cell>
          <cell r="E2078">
            <v>0</v>
          </cell>
          <cell r="F2078">
            <v>80</v>
          </cell>
          <cell r="G2078">
            <v>6</v>
          </cell>
        </row>
        <row r="2079">
          <cell r="A2079">
            <v>12233</v>
          </cell>
          <cell r="B2079" t="str">
            <v>Koverchenko Igor V.</v>
          </cell>
          <cell r="C2079" t="str">
            <v>RU</v>
          </cell>
          <cell r="D2079">
            <v>98000</v>
          </cell>
          <cell r="E2079">
            <v>0</v>
          </cell>
          <cell r="F2079">
            <v>80</v>
          </cell>
          <cell r="G2079">
            <v>6</v>
          </cell>
        </row>
        <row r="2080">
          <cell r="A2080">
            <v>12234</v>
          </cell>
          <cell r="B2080" t="str">
            <v>Yushin Aleksandr Nikolaevich</v>
          </cell>
          <cell r="C2080" t="str">
            <v>RU</v>
          </cell>
          <cell r="D2080">
            <v>98000</v>
          </cell>
          <cell r="E2080">
            <v>0</v>
          </cell>
          <cell r="F2080">
            <v>80</v>
          </cell>
          <cell r="G2080">
            <v>6</v>
          </cell>
        </row>
        <row r="2081">
          <cell r="A2081">
            <v>12235</v>
          </cell>
          <cell r="B2081" t="str">
            <v>Syromyatnikova Svetlana Gareginovna</v>
          </cell>
          <cell r="C2081" t="str">
            <v>RU</v>
          </cell>
          <cell r="D2081">
            <v>98000</v>
          </cell>
          <cell r="E2081">
            <v>0</v>
          </cell>
          <cell r="F2081">
            <v>80</v>
          </cell>
          <cell r="G2081">
            <v>6</v>
          </cell>
        </row>
        <row r="2082">
          <cell r="A2082">
            <v>12236</v>
          </cell>
          <cell r="B2082" t="str">
            <v>Gasyak Vladimir Michailovich</v>
          </cell>
          <cell r="C2082" t="str">
            <v>RU</v>
          </cell>
          <cell r="D2082">
            <v>98000</v>
          </cell>
          <cell r="E2082">
            <v>0</v>
          </cell>
          <cell r="F2082">
            <v>80</v>
          </cell>
          <cell r="G2082">
            <v>6</v>
          </cell>
        </row>
        <row r="2083">
          <cell r="A2083">
            <v>12237</v>
          </cell>
          <cell r="B2083" t="str">
            <v>Steel Capital SA</v>
          </cell>
          <cell r="C2083" t="str">
            <v>LU</v>
          </cell>
          <cell r="D2083">
            <v>64000</v>
          </cell>
          <cell r="E2083">
            <v>6215</v>
          </cell>
          <cell r="F2083">
            <v>72</v>
          </cell>
          <cell r="G2083">
            <v>4</v>
          </cell>
        </row>
        <row r="2084">
          <cell r="A2084">
            <v>12238</v>
          </cell>
          <cell r="B2084" t="str">
            <v>CREDIT MANAGEMENT a.s.</v>
          </cell>
          <cell r="C2084" t="str">
            <v>CZ</v>
          </cell>
          <cell r="D2084">
            <v>68000</v>
          </cell>
          <cell r="E2084">
            <v>6216</v>
          </cell>
          <cell r="F2084">
            <v>73</v>
          </cell>
          <cell r="G2084">
            <v>5</v>
          </cell>
        </row>
        <row r="2085">
          <cell r="A2085">
            <v>12239</v>
          </cell>
          <cell r="B2085" t="str">
            <v>Pankrác services s.r.o.</v>
          </cell>
          <cell r="C2085" t="str">
            <v>CZ</v>
          </cell>
          <cell r="D2085">
            <v>68000</v>
          </cell>
          <cell r="E2085">
            <v>5883</v>
          </cell>
          <cell r="F2085">
            <v>73</v>
          </cell>
          <cell r="G2085">
            <v>5</v>
          </cell>
        </row>
        <row r="2086">
          <cell r="A2086">
            <v>12240</v>
          </cell>
          <cell r="B2086" t="str">
            <v>ARCELOR MITTAL HOLDINGS AG</v>
          </cell>
          <cell r="C2086" t="str">
            <v>CY</v>
          </cell>
          <cell r="D2086">
            <v>24000</v>
          </cell>
          <cell r="E2086">
            <v>6217</v>
          </cell>
          <cell r="F2086">
            <v>73</v>
          </cell>
          <cell r="G2086">
            <v>5</v>
          </cell>
        </row>
        <row r="2087">
          <cell r="A2087">
            <v>12241</v>
          </cell>
          <cell r="B2087" t="str">
            <v>Pražská teplárenská a.s.</v>
          </cell>
          <cell r="C2087" t="str">
            <v>CZ</v>
          </cell>
          <cell r="D2087">
            <v>35000</v>
          </cell>
          <cell r="E2087">
            <v>6225</v>
          </cell>
          <cell r="F2087">
            <v>73</v>
          </cell>
          <cell r="G2087">
            <v>5</v>
          </cell>
        </row>
        <row r="2088">
          <cell r="A2088">
            <v>12242</v>
          </cell>
          <cell r="B2088" t="str">
            <v>Fantom, LLC</v>
          </cell>
          <cell r="C2088" t="str">
            <v>RU</v>
          </cell>
          <cell r="D2088">
            <v>68000</v>
          </cell>
          <cell r="E2088">
            <v>7486</v>
          </cell>
          <cell r="F2088">
            <v>73</v>
          </cell>
          <cell r="G2088">
            <v>5</v>
          </cell>
        </row>
        <row r="2089">
          <cell r="A2089">
            <v>12243</v>
          </cell>
          <cell r="B2089" t="str">
            <v>První česko ruská banka</v>
          </cell>
          <cell r="C2089" t="str">
            <v>RU</v>
          </cell>
          <cell r="D2089">
            <v>64000</v>
          </cell>
          <cell r="E2089">
            <v>6221</v>
          </cell>
          <cell r="F2089">
            <v>72</v>
          </cell>
          <cell r="G2089">
            <v>4</v>
          </cell>
        </row>
        <row r="2090">
          <cell r="A2090">
            <v>12245</v>
          </cell>
          <cell r="B2090" t="str">
            <v>Howden Insurance Brokers Ltd.</v>
          </cell>
          <cell r="C2090" t="str">
            <v>BG</v>
          </cell>
          <cell r="D2090">
            <v>65000</v>
          </cell>
          <cell r="E2090">
            <v>6220</v>
          </cell>
          <cell r="F2090">
            <v>71</v>
          </cell>
          <cell r="G2090">
            <v>4</v>
          </cell>
        </row>
        <row r="2091">
          <cell r="A2091">
            <v>12246</v>
          </cell>
          <cell r="B2091" t="str">
            <v>Middle-Gas Company (SHK)</v>
          </cell>
          <cell r="C2091" t="str">
            <v>RU</v>
          </cell>
          <cell r="D2091">
            <v>6000</v>
          </cell>
          <cell r="E2091">
            <v>6222</v>
          </cell>
          <cell r="F2091">
            <v>73</v>
          </cell>
          <cell r="G2091">
            <v>5</v>
          </cell>
        </row>
        <row r="2092">
          <cell r="A2092">
            <v>12247</v>
          </cell>
          <cell r="B2092" t="str">
            <v>Stroyinvest, LLC</v>
          </cell>
          <cell r="C2092" t="str">
            <v>RU</v>
          </cell>
          <cell r="D2092">
            <v>41000</v>
          </cell>
          <cell r="E2092">
            <v>7486</v>
          </cell>
          <cell r="F2092">
            <v>73</v>
          </cell>
          <cell r="G2092">
            <v>5</v>
          </cell>
        </row>
        <row r="2093">
          <cell r="A2093">
            <v>12248</v>
          </cell>
          <cell r="B2093" t="str">
            <v>SOTSKULTBYTPROEKT Inc</v>
          </cell>
          <cell r="C2093" t="str">
            <v>RU</v>
          </cell>
          <cell r="D2093">
            <v>41000</v>
          </cell>
          <cell r="E2093">
            <v>6224</v>
          </cell>
          <cell r="F2093">
            <v>73</v>
          </cell>
          <cell r="G2093">
            <v>5</v>
          </cell>
        </row>
        <row r="2094">
          <cell r="A2094">
            <v>12249</v>
          </cell>
          <cell r="B2094" t="str">
            <v>Air Bank a.s.</v>
          </cell>
          <cell r="C2094" t="str">
            <v>CZ</v>
          </cell>
          <cell r="D2094">
            <v>64000</v>
          </cell>
          <cell r="E2094">
            <v>5241</v>
          </cell>
          <cell r="F2094">
            <v>60</v>
          </cell>
          <cell r="G2094">
            <v>3</v>
          </cell>
        </row>
        <row r="2095">
          <cell r="A2095">
            <v>12250</v>
          </cell>
          <cell r="B2095" t="str">
            <v>CLINICUM a.s.</v>
          </cell>
          <cell r="C2095" t="str">
            <v>CZ</v>
          </cell>
          <cell r="D2095">
            <v>86000</v>
          </cell>
          <cell r="E2095">
            <v>6406</v>
          </cell>
          <cell r="F2095">
            <v>73</v>
          </cell>
          <cell r="G2095">
            <v>5</v>
          </cell>
        </row>
        <row r="2096">
          <cell r="A2096">
            <v>12252</v>
          </cell>
          <cell r="B2096" t="str">
            <v>HC Broker, s.r.o.</v>
          </cell>
          <cell r="C2096" t="str">
            <v>CZ</v>
          </cell>
          <cell r="D2096">
            <v>66000</v>
          </cell>
          <cell r="E2096">
            <v>7486</v>
          </cell>
          <cell r="F2096">
            <v>72</v>
          </cell>
          <cell r="G2096">
            <v>4</v>
          </cell>
        </row>
        <row r="2097">
          <cell r="A2097">
            <v>12253</v>
          </cell>
          <cell r="B2097" t="str">
            <v>Home Credit Finance 1 B.V.</v>
          </cell>
          <cell r="C2097" t="str">
            <v>NL</v>
          </cell>
          <cell r="D2097">
            <v>64000</v>
          </cell>
          <cell r="E2097">
            <v>6407</v>
          </cell>
          <cell r="F2097">
            <v>72</v>
          </cell>
          <cell r="G2097">
            <v>4</v>
          </cell>
        </row>
        <row r="2098">
          <cell r="A2098">
            <v>12254</v>
          </cell>
          <cell r="B2098" t="str">
            <v>Nemocnice ATLAS,a.s.</v>
          </cell>
          <cell r="C2098" t="str">
            <v>CZ</v>
          </cell>
          <cell r="D2098">
            <v>86000</v>
          </cell>
          <cell r="E2098">
            <v>6495</v>
          </cell>
          <cell r="F2098">
            <v>73</v>
          </cell>
          <cell r="G2098">
            <v>5</v>
          </cell>
        </row>
        <row r="2099">
          <cell r="A2099">
            <v>12255</v>
          </cell>
          <cell r="B2099" t="str">
            <v>PPF reality a.s.</v>
          </cell>
          <cell r="C2099" t="str">
            <v>CZ</v>
          </cell>
          <cell r="D2099">
            <v>68000</v>
          </cell>
          <cell r="E2099">
            <v>7486</v>
          </cell>
          <cell r="F2099">
            <v>73</v>
          </cell>
          <cell r="G2099">
            <v>5</v>
          </cell>
        </row>
        <row r="2100">
          <cell r="A2100">
            <v>12256</v>
          </cell>
          <cell r="B2100" t="str">
            <v>Přeloučská poliklinika a.s.</v>
          </cell>
          <cell r="C2100" t="str">
            <v>CZ</v>
          </cell>
          <cell r="D2100">
            <v>86000</v>
          </cell>
          <cell r="E2100">
            <v>6495</v>
          </cell>
          <cell r="F2100">
            <v>73</v>
          </cell>
          <cell r="G2100">
            <v>5</v>
          </cell>
        </row>
        <row r="2101">
          <cell r="A2101">
            <v>12257</v>
          </cell>
          <cell r="B2101" t="str">
            <v>RDG centrum Vysočany s.r.o.</v>
          </cell>
          <cell r="C2101" t="str">
            <v>CZ</v>
          </cell>
          <cell r="D2101">
            <v>86000</v>
          </cell>
          <cell r="E2101">
            <v>6407</v>
          </cell>
          <cell r="F2101">
            <v>73</v>
          </cell>
          <cell r="G2101">
            <v>5</v>
          </cell>
        </row>
        <row r="2102">
          <cell r="A2102">
            <v>12258</v>
          </cell>
          <cell r="B2102" t="str">
            <v>Tahoba Investment Limited</v>
          </cell>
          <cell r="C2102" t="str">
            <v>CY</v>
          </cell>
          <cell r="D2102">
            <v>66000</v>
          </cell>
          <cell r="E2102">
            <v>6225</v>
          </cell>
          <cell r="F2102">
            <v>72</v>
          </cell>
          <cell r="G2102">
            <v>4</v>
          </cell>
        </row>
        <row r="2103">
          <cell r="A2103">
            <v>12259</v>
          </cell>
          <cell r="B2103" t="str">
            <v>ÚSTECKÁ POLIKLINIKA, s.r.o.</v>
          </cell>
          <cell r="C2103" t="str">
            <v>CZ</v>
          </cell>
          <cell r="D2103">
            <v>86000</v>
          </cell>
          <cell r="E2103">
            <v>6495</v>
          </cell>
          <cell r="F2103">
            <v>73</v>
          </cell>
          <cell r="G2103">
            <v>5</v>
          </cell>
        </row>
        <row r="2104">
          <cell r="A2104">
            <v>12260</v>
          </cell>
          <cell r="B2104" t="str">
            <v>MEDIPONT s.r.o.</v>
          </cell>
          <cell r="C2104" t="str">
            <v>CZ</v>
          </cell>
          <cell r="D2104">
            <v>86000</v>
          </cell>
          <cell r="E2104">
            <v>6495</v>
          </cell>
          <cell r="F2104">
            <v>73</v>
          </cell>
          <cell r="G2104">
            <v>5</v>
          </cell>
        </row>
        <row r="2105">
          <cell r="A2105">
            <v>12261</v>
          </cell>
          <cell r="B2105" t="str">
            <v>Triskata, s.r.o.</v>
          </cell>
          <cell r="C2105" t="str">
            <v>SK</v>
          </cell>
          <cell r="D2105">
            <v>58000</v>
          </cell>
          <cell r="E2105">
            <v>6225</v>
          </cell>
          <cell r="F2105">
            <v>73</v>
          </cell>
          <cell r="G2105">
            <v>5</v>
          </cell>
        </row>
        <row r="2106">
          <cell r="A2106">
            <v>12262</v>
          </cell>
          <cell r="B2106" t="str">
            <v>YU-ID Systems B.V.</v>
          </cell>
          <cell r="C2106" t="str">
            <v>NL</v>
          </cell>
          <cell r="D2106">
            <v>65000</v>
          </cell>
          <cell r="E2106">
            <v>5311</v>
          </cell>
          <cell r="F2106">
            <v>71</v>
          </cell>
          <cell r="G2106">
            <v>4</v>
          </cell>
        </row>
        <row r="2107">
          <cell r="A2107">
            <v>12263</v>
          </cell>
          <cell r="B2107" t="str">
            <v>Bank VTB North-West, PJSC</v>
          </cell>
          <cell r="C2107" t="str">
            <v>RU</v>
          </cell>
          <cell r="D2107">
            <v>64000</v>
          </cell>
          <cell r="E2107">
            <v>5451</v>
          </cell>
          <cell r="F2107">
            <v>72</v>
          </cell>
          <cell r="G2107">
            <v>4</v>
          </cell>
        </row>
        <row r="2108">
          <cell r="A2108">
            <v>12264</v>
          </cell>
          <cell r="B2108" t="str">
            <v>Sovcombank</v>
          </cell>
          <cell r="C2108" t="str">
            <v>RU</v>
          </cell>
          <cell r="D2108">
            <v>64000</v>
          </cell>
          <cell r="E2108">
            <v>6230</v>
          </cell>
          <cell r="F2108">
            <v>72</v>
          </cell>
          <cell r="G2108">
            <v>4</v>
          </cell>
        </row>
        <row r="2109">
          <cell r="A2109">
            <v>12265</v>
          </cell>
          <cell r="B2109" t="str">
            <v>Reuter Transactions Services Ltd.</v>
          </cell>
          <cell r="C2109" t="str">
            <v>GB</v>
          </cell>
          <cell r="D2109">
            <v>47000</v>
          </cell>
          <cell r="E2109">
            <v>6231</v>
          </cell>
          <cell r="F2109">
            <v>73</v>
          </cell>
          <cell r="G2109">
            <v>5</v>
          </cell>
        </row>
        <row r="2110">
          <cell r="A2110">
            <v>12266</v>
          </cell>
          <cell r="B2110" t="str">
            <v>LLC Ardenio Art</v>
          </cell>
          <cell r="C2110" t="str">
            <v>RU</v>
          </cell>
          <cell r="D2110">
            <v>46000</v>
          </cell>
          <cell r="E2110">
            <v>6232</v>
          </cell>
          <cell r="F2110">
            <v>73</v>
          </cell>
          <cell r="G2110">
            <v>5</v>
          </cell>
        </row>
        <row r="2111">
          <cell r="A2111">
            <v>12267</v>
          </cell>
          <cell r="B2111" t="str">
            <v>Swatch Group Rus, LLC</v>
          </cell>
          <cell r="C2111" t="str">
            <v>RU</v>
          </cell>
          <cell r="D2111">
            <v>46000</v>
          </cell>
          <cell r="E2111">
            <v>6233</v>
          </cell>
          <cell r="F2111">
            <v>73</v>
          </cell>
          <cell r="G2111">
            <v>5</v>
          </cell>
        </row>
        <row r="2112">
          <cell r="A2112">
            <v>12268</v>
          </cell>
          <cell r="B2112" t="str">
            <v>Rouz LLC</v>
          </cell>
          <cell r="C2112" t="str">
            <v>RU</v>
          </cell>
          <cell r="D2112">
            <v>46000</v>
          </cell>
          <cell r="E2112">
            <v>6234</v>
          </cell>
          <cell r="F2112">
            <v>73</v>
          </cell>
          <cell r="G2112">
            <v>5</v>
          </cell>
        </row>
        <row r="2113">
          <cell r="A2113">
            <v>12270</v>
          </cell>
          <cell r="B2113" t="str">
            <v>Rentol LLC</v>
          </cell>
          <cell r="C2113" t="str">
            <v>RU</v>
          </cell>
          <cell r="D2113">
            <v>68000</v>
          </cell>
          <cell r="E2113">
            <v>7486</v>
          </cell>
          <cell r="F2113">
            <v>73</v>
          </cell>
          <cell r="G2113">
            <v>5</v>
          </cell>
        </row>
        <row r="2114">
          <cell r="A2114">
            <v>12271</v>
          </cell>
          <cell r="B2114" t="str">
            <v>Akron OJSC</v>
          </cell>
          <cell r="C2114" t="str">
            <v>RU</v>
          </cell>
          <cell r="D2114">
            <v>23000</v>
          </cell>
          <cell r="E2114">
            <v>6237</v>
          </cell>
          <cell r="F2114">
            <v>73</v>
          </cell>
          <cell r="G2114">
            <v>5</v>
          </cell>
        </row>
        <row r="2115">
          <cell r="A2115">
            <v>12272</v>
          </cell>
          <cell r="B2115" t="str">
            <v>Sibmetinvest, LLC</v>
          </cell>
          <cell r="C2115" t="str">
            <v>RU</v>
          </cell>
          <cell r="D2115">
            <v>7000</v>
          </cell>
          <cell r="E2115">
            <v>6238</v>
          </cell>
          <cell r="F2115">
            <v>73</v>
          </cell>
          <cell r="G2115">
            <v>5</v>
          </cell>
        </row>
        <row r="2116">
          <cell r="A2116">
            <v>12273</v>
          </cell>
          <cell r="B2116" t="str">
            <v>ENERGOENGINEERING Praha, a.s</v>
          </cell>
          <cell r="C2116" t="str">
            <v>CZ</v>
          </cell>
          <cell r="D2116">
            <v>71000</v>
          </cell>
          <cell r="E2116">
            <v>6239</v>
          </cell>
          <cell r="F2116">
            <v>73</v>
          </cell>
          <cell r="G2116">
            <v>5</v>
          </cell>
        </row>
        <row r="2117">
          <cell r="A2117">
            <v>12274</v>
          </cell>
          <cell r="B2117" t="str">
            <v>CCS Česká společnost</v>
          </cell>
          <cell r="C2117" t="str">
            <v>CZ</v>
          </cell>
          <cell r="D2117">
            <v>66000</v>
          </cell>
          <cell r="E2117">
            <v>6240</v>
          </cell>
          <cell r="F2117">
            <v>72</v>
          </cell>
          <cell r="G2117">
            <v>4</v>
          </cell>
        </row>
        <row r="2118">
          <cell r="A2118">
            <v>12275</v>
          </cell>
          <cell r="B2118" t="str">
            <v>ELSATEX</v>
          </cell>
          <cell r="C2118" t="str">
            <v>SK</v>
          </cell>
          <cell r="D2118">
            <v>47000</v>
          </cell>
          <cell r="E2118">
            <v>6241</v>
          </cell>
          <cell r="F2118">
            <v>73</v>
          </cell>
          <cell r="G2118">
            <v>5</v>
          </cell>
        </row>
        <row r="2119">
          <cell r="A2119">
            <v>12276</v>
          </cell>
          <cell r="B2119" t="str">
            <v>TRIDES</v>
          </cell>
          <cell r="C2119" t="str">
            <v>SK</v>
          </cell>
          <cell r="D2119">
            <v>47000</v>
          </cell>
          <cell r="E2119">
            <v>6242</v>
          </cell>
          <cell r="F2119">
            <v>73</v>
          </cell>
          <cell r="G2119">
            <v>5</v>
          </cell>
        </row>
        <row r="2120">
          <cell r="A2120">
            <v>12277</v>
          </cell>
          <cell r="B2120" t="str">
            <v>ASKO a.s.</v>
          </cell>
          <cell r="C2120" t="str">
            <v>CZ</v>
          </cell>
          <cell r="D2120">
            <v>46000</v>
          </cell>
          <cell r="E2120">
            <v>6046</v>
          </cell>
          <cell r="F2120">
            <v>73</v>
          </cell>
          <cell r="G2120">
            <v>5</v>
          </cell>
        </row>
        <row r="2121">
          <cell r="A2121">
            <v>12278</v>
          </cell>
          <cell r="B2121" t="str">
            <v>EUROCAR s.r.o.</v>
          </cell>
          <cell r="C2121" t="str">
            <v>CZ</v>
          </cell>
          <cell r="D2121">
            <v>45000</v>
          </cell>
          <cell r="E2121">
            <v>6243</v>
          </cell>
          <cell r="F2121">
            <v>73</v>
          </cell>
          <cell r="G2121">
            <v>5</v>
          </cell>
        </row>
        <row r="2122">
          <cell r="A2122">
            <v>12279</v>
          </cell>
          <cell r="B2122" t="str">
            <v>TIP - AUTO s.r.o.</v>
          </cell>
          <cell r="C2122" t="str">
            <v>CZ</v>
          </cell>
          <cell r="D2122">
            <v>45000</v>
          </cell>
          <cell r="E2122">
            <v>6244</v>
          </cell>
          <cell r="F2122">
            <v>73</v>
          </cell>
          <cell r="G2122">
            <v>5</v>
          </cell>
        </row>
        <row r="2123">
          <cell r="A2123">
            <v>12280</v>
          </cell>
          <cell r="B2123" t="str">
            <v>A.B.M. AUTO s.r.o.</v>
          </cell>
          <cell r="C2123" t="str">
            <v>CZ</v>
          </cell>
          <cell r="D2123">
            <v>45000</v>
          </cell>
          <cell r="E2123">
            <v>6245</v>
          </cell>
          <cell r="F2123">
            <v>73</v>
          </cell>
          <cell r="G2123">
            <v>5</v>
          </cell>
        </row>
        <row r="2124">
          <cell r="A2124">
            <v>12281</v>
          </cell>
          <cell r="B2124" t="str">
            <v>Mont Valon Bay Limited</v>
          </cell>
          <cell r="C2124" t="str">
            <v>VG</v>
          </cell>
          <cell r="D2124">
            <v>66000</v>
          </cell>
          <cell r="E2124">
            <v>6246</v>
          </cell>
          <cell r="F2124">
            <v>72</v>
          </cell>
          <cell r="G2124">
            <v>4</v>
          </cell>
        </row>
        <row r="2125">
          <cell r="A2125">
            <v>12282</v>
          </cell>
          <cell r="B2125" t="str">
            <v>Dopravní zdravotnictví, a.s.</v>
          </cell>
          <cell r="C2125" t="str">
            <v>CZ</v>
          </cell>
          <cell r="D2125">
            <v>86000</v>
          </cell>
          <cell r="E2125">
            <v>6247</v>
          </cell>
          <cell r="F2125">
            <v>73</v>
          </cell>
          <cell r="G2125">
            <v>5</v>
          </cell>
        </row>
        <row r="2126">
          <cell r="A2126">
            <v>12283</v>
          </cell>
          <cell r="B2126" t="str">
            <v>Česká průmyslová zdravotní pojišťovna</v>
          </cell>
          <cell r="C2126" t="str">
            <v>CZ</v>
          </cell>
          <cell r="D2126">
            <v>84000</v>
          </cell>
          <cell r="E2126">
            <v>6248</v>
          </cell>
          <cell r="F2126">
            <v>73</v>
          </cell>
          <cell r="G2126">
            <v>5</v>
          </cell>
        </row>
        <row r="2127">
          <cell r="A2127">
            <v>12284</v>
          </cell>
          <cell r="B2127" t="str">
            <v>Sokolovská 304 a.s.</v>
          </cell>
          <cell r="C2127" t="str">
            <v>CZ</v>
          </cell>
          <cell r="D2127">
            <v>68000</v>
          </cell>
          <cell r="E2127">
            <v>6249</v>
          </cell>
          <cell r="F2127">
            <v>73</v>
          </cell>
          <cell r="G2127">
            <v>5</v>
          </cell>
        </row>
        <row r="2128">
          <cell r="A2128">
            <v>12285</v>
          </cell>
          <cell r="B2128" t="str">
            <v>Board Show a.s.</v>
          </cell>
          <cell r="C2128" t="str">
            <v>CZ</v>
          </cell>
          <cell r="D2128">
            <v>68000</v>
          </cell>
          <cell r="E2128">
            <v>5118</v>
          </cell>
          <cell r="F2128">
            <v>73</v>
          </cell>
          <cell r="G2128">
            <v>5</v>
          </cell>
        </row>
        <row r="2129">
          <cell r="A2129">
            <v>12286</v>
          </cell>
          <cell r="B2129" t="str">
            <v>Bakersfield</v>
          </cell>
          <cell r="C2129" t="str">
            <v>VG</v>
          </cell>
          <cell r="D2129">
            <v>66000</v>
          </cell>
          <cell r="E2129">
            <v>6408</v>
          </cell>
          <cell r="F2129">
            <v>72</v>
          </cell>
          <cell r="G2129">
            <v>4</v>
          </cell>
        </row>
        <row r="2130">
          <cell r="A2130">
            <v>12287</v>
          </cell>
          <cell r="B2130" t="str">
            <v>Levos Limited</v>
          </cell>
          <cell r="C2130" t="str">
            <v>CY</v>
          </cell>
          <cell r="D2130">
            <v>66000</v>
          </cell>
          <cell r="E2130">
            <v>6409</v>
          </cell>
          <cell r="F2130">
            <v>72</v>
          </cell>
          <cell r="G2130">
            <v>4</v>
          </cell>
        </row>
        <row r="2131">
          <cell r="A2131">
            <v>12288</v>
          </cell>
          <cell r="B2131" t="str">
            <v>Kotipas Equity Limited</v>
          </cell>
          <cell r="C2131" t="str">
            <v>CY</v>
          </cell>
          <cell r="D2131">
            <v>66000</v>
          </cell>
          <cell r="E2131">
            <v>6410</v>
          </cell>
          <cell r="F2131">
            <v>72</v>
          </cell>
          <cell r="G2131">
            <v>4</v>
          </cell>
        </row>
        <row r="2132">
          <cell r="A2132">
            <v>12289</v>
          </cell>
          <cell r="B2132" t="str">
            <v>PPF Investments Russia</v>
          </cell>
          <cell r="C2132" t="str">
            <v>RU</v>
          </cell>
          <cell r="D2132">
            <v>66000</v>
          </cell>
          <cell r="E2132">
            <v>5055</v>
          </cell>
          <cell r="F2132">
            <v>72</v>
          </cell>
          <cell r="G2132">
            <v>4</v>
          </cell>
        </row>
        <row r="2133">
          <cell r="A2133">
            <v>12290</v>
          </cell>
          <cell r="B2133" t="str">
            <v>CITY TOWER Holding a.s.</v>
          </cell>
          <cell r="C2133" t="str">
            <v>CZ</v>
          </cell>
          <cell r="D2133">
            <v>68000</v>
          </cell>
          <cell r="E2133">
            <v>7486</v>
          </cell>
          <cell r="F2133">
            <v>73</v>
          </cell>
          <cell r="G2133">
            <v>5</v>
          </cell>
        </row>
        <row r="2134">
          <cell r="A2134">
            <v>12291</v>
          </cell>
          <cell r="B2134" t="str">
            <v>Carocevo Ltd</v>
          </cell>
          <cell r="C2134" t="str">
            <v>CY</v>
          </cell>
          <cell r="D2134">
            <v>66000</v>
          </cell>
          <cell r="E2134">
            <v>6250</v>
          </cell>
          <cell r="F2134">
            <v>72</v>
          </cell>
          <cell r="G2134">
            <v>4</v>
          </cell>
        </row>
        <row r="2135">
          <cell r="A2135">
            <v>12292</v>
          </cell>
          <cell r="B2135" t="str">
            <v>Bakala Crossroads partners a.s.</v>
          </cell>
          <cell r="C2135" t="str">
            <v>CZ</v>
          </cell>
          <cell r="D2135">
            <v>70000</v>
          </cell>
          <cell r="E2135">
            <v>6251</v>
          </cell>
          <cell r="F2135">
            <v>73</v>
          </cell>
          <cell r="G2135">
            <v>5</v>
          </cell>
        </row>
        <row r="2136">
          <cell r="A2136">
            <v>12293</v>
          </cell>
          <cell r="B2136" t="str">
            <v>Advokátní kancelář JUDr. Petr Pečený &amp; part.</v>
          </cell>
          <cell r="C2136" t="str">
            <v>CZ</v>
          </cell>
          <cell r="D2136">
            <v>69000</v>
          </cell>
          <cell r="E2136">
            <v>6252</v>
          </cell>
          <cell r="F2136">
            <v>73</v>
          </cell>
          <cell r="G2136">
            <v>5</v>
          </cell>
        </row>
        <row r="2137">
          <cell r="A2137">
            <v>12294</v>
          </cell>
          <cell r="B2137" t="str">
            <v>Conseq Investment Management, a.s.</v>
          </cell>
          <cell r="C2137" t="str">
            <v>CZ</v>
          </cell>
          <cell r="D2137">
            <v>66000</v>
          </cell>
          <cell r="E2137">
            <v>5246</v>
          </cell>
          <cell r="F2137">
            <v>72</v>
          </cell>
          <cell r="G2137">
            <v>4</v>
          </cell>
        </row>
        <row r="2138">
          <cell r="A2138">
            <v>12295</v>
          </cell>
          <cell r="B2138" t="str">
            <v>Alfa MTN Issuance Limited</v>
          </cell>
          <cell r="C2138" t="str">
            <v>CY</v>
          </cell>
          <cell r="D2138">
            <v>64000</v>
          </cell>
          <cell r="E2138">
            <v>5044</v>
          </cell>
          <cell r="F2138">
            <v>72</v>
          </cell>
          <cell r="G2138">
            <v>4</v>
          </cell>
        </row>
        <row r="2139">
          <cell r="A2139">
            <v>12296</v>
          </cell>
          <cell r="B2139" t="str">
            <v>NASOGEN LIMITED</v>
          </cell>
          <cell r="C2139" t="str">
            <v>CY</v>
          </cell>
          <cell r="D2139">
            <v>64000</v>
          </cell>
          <cell r="E2139">
            <v>6255</v>
          </cell>
          <cell r="F2139">
            <v>72</v>
          </cell>
          <cell r="G2139">
            <v>4</v>
          </cell>
        </row>
        <row r="2140">
          <cell r="A2140">
            <v>12297</v>
          </cell>
          <cell r="B2140" t="str">
            <v>SILVERMYSTIC a.s.</v>
          </cell>
          <cell r="C2140" t="str">
            <v>CZ</v>
          </cell>
          <cell r="D2140">
            <v>68000</v>
          </cell>
          <cell r="E2140">
            <v>6258</v>
          </cell>
          <cell r="F2140">
            <v>73</v>
          </cell>
          <cell r="G2140">
            <v>5</v>
          </cell>
        </row>
        <row r="2141">
          <cell r="A2141">
            <v>12298</v>
          </cell>
          <cell r="B2141" t="str">
            <v>CELVEO LTD</v>
          </cell>
          <cell r="C2141" t="str">
            <v>VG</v>
          </cell>
          <cell r="D2141">
            <v>70000</v>
          </cell>
          <cell r="E2141">
            <v>6256</v>
          </cell>
          <cell r="F2141">
            <v>73</v>
          </cell>
          <cell r="G2141">
            <v>5</v>
          </cell>
        </row>
        <row r="2142">
          <cell r="A2142">
            <v>12299</v>
          </cell>
          <cell r="B2142" t="str">
            <v>Santo -Service and Co s.r.o.</v>
          </cell>
          <cell r="C2142" t="str">
            <v>CZ</v>
          </cell>
          <cell r="D2142">
            <v>68000</v>
          </cell>
          <cell r="E2142">
            <v>6257</v>
          </cell>
          <cell r="F2142">
            <v>73</v>
          </cell>
          <cell r="G2142">
            <v>5</v>
          </cell>
        </row>
        <row r="2143">
          <cell r="A2143">
            <v>12300</v>
          </cell>
          <cell r="B2143" t="str">
            <v>BNP Paribas London Branch</v>
          </cell>
          <cell r="C2143" t="str">
            <v>GB</v>
          </cell>
          <cell r="D2143">
            <v>64000</v>
          </cell>
          <cell r="E2143">
            <v>5314</v>
          </cell>
          <cell r="F2143">
            <v>60</v>
          </cell>
          <cell r="G2143">
            <v>3</v>
          </cell>
        </row>
        <row r="2144">
          <cell r="A2144">
            <v>12301</v>
          </cell>
          <cell r="B2144" t="str">
            <v>STABILITA, d.d.s., a.s.</v>
          </cell>
          <cell r="C2144" t="str">
            <v>SK</v>
          </cell>
          <cell r="D2144">
            <v>65000</v>
          </cell>
          <cell r="E2144">
            <v>6259</v>
          </cell>
          <cell r="F2144">
            <v>71</v>
          </cell>
          <cell r="G2144">
            <v>4</v>
          </cell>
        </row>
        <row r="2145">
          <cell r="A2145">
            <v>12302</v>
          </cell>
          <cell r="B2145" t="str">
            <v>KPMG</v>
          </cell>
          <cell r="C2145" t="str">
            <v>CY</v>
          </cell>
          <cell r="D2145">
            <v>69000</v>
          </cell>
          <cell r="E2145">
            <v>5335</v>
          </cell>
          <cell r="F2145">
            <v>73</v>
          </cell>
          <cell r="G2145">
            <v>5</v>
          </cell>
        </row>
        <row r="2146">
          <cell r="A2146">
            <v>12303</v>
          </cell>
          <cell r="B2146" t="str">
            <v>Fotic Single Trust</v>
          </cell>
          <cell r="C2146" t="str">
            <v>CN</v>
          </cell>
          <cell r="D2146">
            <v>66000</v>
          </cell>
          <cell r="E2146">
            <v>5241</v>
          </cell>
          <cell r="F2146">
            <v>72</v>
          </cell>
          <cell r="G2146">
            <v>4</v>
          </cell>
        </row>
        <row r="2147">
          <cell r="A2147">
            <v>12304</v>
          </cell>
          <cell r="B2147" t="str">
            <v>China Development Bank Co., Ltd.</v>
          </cell>
          <cell r="C2147" t="str">
            <v>CN</v>
          </cell>
          <cell r="D2147">
            <v>64000</v>
          </cell>
          <cell r="E2147">
            <v>6262</v>
          </cell>
          <cell r="F2147">
            <v>60</v>
          </cell>
          <cell r="G2147">
            <v>3</v>
          </cell>
        </row>
        <row r="2148">
          <cell r="A2148">
            <v>12305</v>
          </cell>
          <cell r="B2148" t="str">
            <v>Postal Savings Bank of China Co Ltd.</v>
          </cell>
          <cell r="C2148" t="str">
            <v>CN</v>
          </cell>
          <cell r="D2148">
            <v>64000</v>
          </cell>
          <cell r="E2148">
            <v>6261</v>
          </cell>
          <cell r="F2148">
            <v>60</v>
          </cell>
          <cell r="G2148">
            <v>3</v>
          </cell>
        </row>
        <row r="2149">
          <cell r="A2149">
            <v>12306</v>
          </cell>
          <cell r="B2149" t="str">
            <v>China Guangfa Bank</v>
          </cell>
          <cell r="C2149" t="str">
            <v>CN</v>
          </cell>
          <cell r="D2149">
            <v>64000</v>
          </cell>
          <cell r="E2149">
            <v>6260</v>
          </cell>
          <cell r="F2149">
            <v>60</v>
          </cell>
          <cell r="G2149">
            <v>3</v>
          </cell>
        </row>
        <row r="2150">
          <cell r="A2150">
            <v>12307</v>
          </cell>
          <cell r="B2150" t="str">
            <v>Vietnam International Bank</v>
          </cell>
          <cell r="C2150" t="str">
            <v>VN</v>
          </cell>
          <cell r="D2150">
            <v>64000</v>
          </cell>
          <cell r="E2150">
            <v>6263</v>
          </cell>
          <cell r="F2150">
            <v>72</v>
          </cell>
          <cell r="G2150">
            <v>4</v>
          </cell>
        </row>
        <row r="2151">
          <cell r="A2151">
            <v>12308</v>
          </cell>
          <cell r="B2151" t="str">
            <v>Deutsche Bank VN</v>
          </cell>
          <cell r="C2151" t="str">
            <v>VN</v>
          </cell>
          <cell r="D2151">
            <v>64000</v>
          </cell>
          <cell r="E2151">
            <v>5008</v>
          </cell>
          <cell r="F2151">
            <v>72</v>
          </cell>
          <cell r="G2151">
            <v>4</v>
          </cell>
        </row>
        <row r="2152">
          <cell r="A2152">
            <v>12310</v>
          </cell>
          <cell r="B2152" t="str">
            <v>Rachlin Properties Limited</v>
          </cell>
          <cell r="C2152" t="str">
            <v>VG</v>
          </cell>
          <cell r="D2152">
            <v>64000</v>
          </cell>
          <cell r="E2152">
            <v>7486</v>
          </cell>
          <cell r="F2152">
            <v>72</v>
          </cell>
          <cell r="G2152">
            <v>4</v>
          </cell>
        </row>
        <row r="2153">
          <cell r="A2153">
            <v>12312</v>
          </cell>
          <cell r="B2153" t="str">
            <v>Boryspil Project Management Ltd.</v>
          </cell>
          <cell r="C2153" t="str">
            <v>UA</v>
          </cell>
          <cell r="D2153">
            <v>68000</v>
          </cell>
          <cell r="E2153">
            <v>7486</v>
          </cell>
          <cell r="F2153">
            <v>73</v>
          </cell>
          <cell r="G2153">
            <v>5</v>
          </cell>
        </row>
        <row r="2154">
          <cell r="A2154">
            <v>12313</v>
          </cell>
          <cell r="B2154" t="str">
            <v>MONTPROJEKT, a.s.</v>
          </cell>
          <cell r="C2154" t="str">
            <v>CZ</v>
          </cell>
          <cell r="D2154">
            <v>68000</v>
          </cell>
          <cell r="E2154">
            <v>6225</v>
          </cell>
          <cell r="F2154">
            <v>73</v>
          </cell>
          <cell r="G2154">
            <v>5</v>
          </cell>
        </row>
        <row r="2155">
          <cell r="A2155">
            <v>12314</v>
          </cell>
          <cell r="B2155" t="str">
            <v>Przedsiebiorstwo Górnicze "SILESIA" Spólka z ograniczona odpowiedzialnościa (PLN)</v>
          </cell>
          <cell r="C2155" t="str">
            <v>PL</v>
          </cell>
          <cell r="D2155">
            <v>5000</v>
          </cell>
          <cell r="E2155">
            <v>6225</v>
          </cell>
          <cell r="F2155">
            <v>73</v>
          </cell>
          <cell r="G2155">
            <v>5</v>
          </cell>
        </row>
        <row r="2156">
          <cell r="A2156">
            <v>12316</v>
          </cell>
          <cell r="B2156" t="str">
            <v>SZI Trust</v>
          </cell>
          <cell r="C2156" t="str">
            <v>CN</v>
          </cell>
          <cell r="D2156">
            <v>66000</v>
          </cell>
          <cell r="E2156">
            <v>5241</v>
          </cell>
          <cell r="F2156">
            <v>72</v>
          </cell>
          <cell r="G2156">
            <v>4</v>
          </cell>
        </row>
        <row r="2157">
          <cell r="A2157">
            <v>12317</v>
          </cell>
          <cell r="B2157" t="str">
            <v>Autocentrum ESA a.s.</v>
          </cell>
          <cell r="C2157" t="str">
            <v>CZ</v>
          </cell>
          <cell r="D2157">
            <v>45000</v>
          </cell>
          <cell r="E2157">
            <v>6265</v>
          </cell>
          <cell r="F2157">
            <v>73</v>
          </cell>
          <cell r="G2157">
            <v>5</v>
          </cell>
        </row>
        <row r="2158">
          <cell r="A2158">
            <v>12318</v>
          </cell>
          <cell r="B2158" t="str">
            <v>Andres Blažek</v>
          </cell>
          <cell r="C2158" t="str">
            <v>CZ</v>
          </cell>
          <cell r="D2158">
            <v>98000</v>
          </cell>
          <cell r="E2158">
            <v>0</v>
          </cell>
          <cell r="F2158">
            <v>80</v>
          </cell>
          <cell r="G2158">
            <v>6</v>
          </cell>
        </row>
        <row r="2159">
          <cell r="A2159">
            <v>12319</v>
          </cell>
          <cell r="B2159" t="str">
            <v>JUDr. Vladimír Muzikář</v>
          </cell>
          <cell r="C2159" t="str">
            <v>CZ</v>
          </cell>
          <cell r="D2159">
            <v>98000</v>
          </cell>
          <cell r="E2159">
            <v>0</v>
          </cell>
          <cell r="F2159">
            <v>80</v>
          </cell>
          <cell r="G2159">
            <v>6</v>
          </cell>
        </row>
        <row r="2160">
          <cell r="A2160">
            <v>12320</v>
          </cell>
          <cell r="B2160" t="str">
            <v>České dráhy, a.s.</v>
          </cell>
          <cell r="C2160" t="str">
            <v>CZ</v>
          </cell>
          <cell r="D2160">
            <v>49000</v>
          </cell>
          <cell r="E2160">
            <v>6266</v>
          </cell>
          <cell r="F2160">
            <v>73</v>
          </cell>
          <cell r="G2160">
            <v>5</v>
          </cell>
        </row>
        <row r="2161">
          <cell r="A2161">
            <v>12321</v>
          </cell>
          <cell r="B2161" t="str">
            <v>National Grid</v>
          </cell>
          <cell r="C2161" t="str">
            <v>GB</v>
          </cell>
          <cell r="D2161">
            <v>35000</v>
          </cell>
          <cell r="E2161">
            <v>6267</v>
          </cell>
          <cell r="F2161">
            <v>73</v>
          </cell>
          <cell r="G2161">
            <v>5</v>
          </cell>
        </row>
        <row r="2162">
          <cell r="A2162">
            <v>12322</v>
          </cell>
          <cell r="B2162" t="str">
            <v>NABIVAN EQUITIES</v>
          </cell>
          <cell r="C2162" t="str">
            <v>CY</v>
          </cell>
          <cell r="D2162">
            <v>27000</v>
          </cell>
          <cell r="E2162">
            <v>6200</v>
          </cell>
          <cell r="F2162">
            <v>73</v>
          </cell>
          <cell r="G2162">
            <v>5</v>
          </cell>
        </row>
        <row r="2163">
          <cell r="A2163">
            <v>12323</v>
          </cell>
          <cell r="B2163" t="str">
            <v>VTE Moldava, a.s.</v>
          </cell>
          <cell r="C2163" t="str">
            <v>CZ</v>
          </cell>
          <cell r="D2163">
            <v>71000</v>
          </cell>
          <cell r="E2163">
            <v>6225</v>
          </cell>
          <cell r="F2163">
            <v>73</v>
          </cell>
          <cell r="G2163">
            <v>5</v>
          </cell>
        </row>
        <row r="2164">
          <cell r="A2164">
            <v>12324</v>
          </cell>
          <cell r="B2164" t="str">
            <v>POWERSUN a.s.</v>
          </cell>
          <cell r="C2164" t="str">
            <v>CZ</v>
          </cell>
          <cell r="D2164">
            <v>68000</v>
          </cell>
          <cell r="E2164">
            <v>6225</v>
          </cell>
          <cell r="F2164">
            <v>73</v>
          </cell>
          <cell r="G2164">
            <v>5</v>
          </cell>
        </row>
        <row r="2165">
          <cell r="A2165">
            <v>12325</v>
          </cell>
          <cell r="B2165" t="str">
            <v>CHIFFON ENTERPRISES LIMITED</v>
          </cell>
          <cell r="C2165" t="str">
            <v>CY</v>
          </cell>
          <cell r="D2165">
            <v>64000</v>
          </cell>
          <cell r="E2165">
            <v>6225</v>
          </cell>
          <cell r="F2165">
            <v>72</v>
          </cell>
          <cell r="G2165">
            <v>4</v>
          </cell>
        </row>
        <row r="2166">
          <cell r="A2166">
            <v>12326</v>
          </cell>
          <cell r="B2166" t="str">
            <v>DAMONDO LTD</v>
          </cell>
          <cell r="C2166" t="str">
            <v>CY</v>
          </cell>
          <cell r="D2166">
            <v>64000</v>
          </cell>
          <cell r="E2166">
            <v>6411</v>
          </cell>
          <cell r="F2166">
            <v>72</v>
          </cell>
          <cell r="G2166">
            <v>4</v>
          </cell>
        </row>
        <row r="2167">
          <cell r="A2167">
            <v>12327</v>
          </cell>
          <cell r="B2167" t="str">
            <v>DROFILEX LTD</v>
          </cell>
          <cell r="C2167" t="str">
            <v>CY</v>
          </cell>
          <cell r="D2167">
            <v>64000</v>
          </cell>
          <cell r="E2167">
            <v>6412</v>
          </cell>
          <cell r="F2167">
            <v>72</v>
          </cell>
          <cell r="G2167">
            <v>4</v>
          </cell>
        </row>
        <row r="2168">
          <cell r="A2168">
            <v>12328</v>
          </cell>
          <cell r="B2168" t="str">
            <v>GALAFET LTD</v>
          </cell>
          <cell r="C2168" t="str">
            <v>CY</v>
          </cell>
          <cell r="D2168">
            <v>64000</v>
          </cell>
          <cell r="E2168">
            <v>6413</v>
          </cell>
          <cell r="F2168">
            <v>72</v>
          </cell>
          <cell r="G2168">
            <v>4</v>
          </cell>
        </row>
        <row r="2169">
          <cell r="A2169">
            <v>12329</v>
          </cell>
          <cell r="B2169" t="str">
            <v>Perseverance, Ltd.</v>
          </cell>
          <cell r="C2169" t="str">
            <v>CY</v>
          </cell>
          <cell r="D2169">
            <v>64000</v>
          </cell>
          <cell r="E2169">
            <v>6414</v>
          </cell>
          <cell r="F2169">
            <v>72</v>
          </cell>
          <cell r="G2169">
            <v>4</v>
          </cell>
        </row>
        <row r="2170">
          <cell r="A2170">
            <v>12330</v>
          </cell>
          <cell r="B2170" t="str">
            <v>UNITRACT LIMITED</v>
          </cell>
          <cell r="C2170" t="str">
            <v>CY</v>
          </cell>
          <cell r="D2170">
            <v>64000</v>
          </cell>
          <cell r="E2170">
            <v>6415</v>
          </cell>
          <cell r="F2170">
            <v>72</v>
          </cell>
          <cell r="G2170">
            <v>4</v>
          </cell>
        </row>
        <row r="2171">
          <cell r="A2171">
            <v>12331</v>
          </cell>
          <cell r="B2171" t="str">
            <v>Canadian Medical Care, Česká republika spol. s r.o.</v>
          </cell>
          <cell r="C2171" t="str">
            <v>CZ</v>
          </cell>
          <cell r="D2171">
            <v>86000</v>
          </cell>
          <cell r="E2171">
            <v>6270</v>
          </cell>
          <cell r="F2171">
            <v>73</v>
          </cell>
          <cell r="G2171">
            <v>5</v>
          </cell>
        </row>
        <row r="2172">
          <cell r="A2172">
            <v>12332</v>
          </cell>
          <cell r="B2172" t="str">
            <v>DUSTR LTD</v>
          </cell>
          <cell r="C2172" t="str">
            <v>KY</v>
          </cell>
          <cell r="D2172">
            <v>69000</v>
          </cell>
          <cell r="E2172">
            <v>6271</v>
          </cell>
          <cell r="F2172">
            <v>73</v>
          </cell>
          <cell r="G2172">
            <v>5</v>
          </cell>
        </row>
        <row r="2173">
          <cell r="A2173">
            <v>12333</v>
          </cell>
          <cell r="B2173" t="str">
            <v>Elektrárny Opatovice, a.s.</v>
          </cell>
          <cell r="C2173" t="str">
            <v>CZ</v>
          </cell>
          <cell r="D2173">
            <v>35000</v>
          </cell>
          <cell r="E2173">
            <v>6225</v>
          </cell>
          <cell r="F2173">
            <v>73</v>
          </cell>
          <cell r="G2173">
            <v>5</v>
          </cell>
        </row>
        <row r="2174">
          <cell r="A2174">
            <v>12334</v>
          </cell>
          <cell r="B2174" t="str">
            <v>The Radisson Edwardian Berkshire Hotel</v>
          </cell>
          <cell r="C2174" t="str">
            <v>GB</v>
          </cell>
          <cell r="D2174">
            <v>55000</v>
          </cell>
          <cell r="E2174">
            <v>6272</v>
          </cell>
          <cell r="F2174">
            <v>73</v>
          </cell>
          <cell r="G2174">
            <v>5</v>
          </cell>
        </row>
        <row r="2175">
          <cell r="A2175">
            <v>12335</v>
          </cell>
          <cell r="B2175" t="str">
            <v>GOMANOLD TRADING LIMITED</v>
          </cell>
          <cell r="C2175" t="str">
            <v>CY</v>
          </cell>
          <cell r="D2175">
            <v>66000</v>
          </cell>
          <cell r="E2175">
            <v>6273</v>
          </cell>
          <cell r="F2175">
            <v>72</v>
          </cell>
          <cell r="G2175">
            <v>4</v>
          </cell>
        </row>
        <row r="2176">
          <cell r="A2176">
            <v>12336</v>
          </cell>
          <cell r="B2176" t="str">
            <v>ZEPTER SLOVAKIA spol. s r.o.</v>
          </cell>
          <cell r="C2176" t="str">
            <v>SK</v>
          </cell>
          <cell r="D2176">
            <v>47000</v>
          </cell>
          <cell r="E2176">
            <v>6274</v>
          </cell>
          <cell r="F2176">
            <v>73</v>
          </cell>
          <cell r="G2176">
            <v>5</v>
          </cell>
        </row>
        <row r="2177">
          <cell r="A2177">
            <v>12337</v>
          </cell>
          <cell r="B2177" t="str">
            <v>ELEKTROMAX s.r.o.</v>
          </cell>
          <cell r="C2177" t="str">
            <v>SK</v>
          </cell>
          <cell r="D2177">
            <v>47000</v>
          </cell>
          <cell r="E2177">
            <v>6275</v>
          </cell>
          <cell r="F2177">
            <v>73</v>
          </cell>
          <cell r="G2177">
            <v>5</v>
          </cell>
        </row>
        <row r="2178">
          <cell r="A2178">
            <v>12338</v>
          </cell>
          <cell r="B2178" t="str">
            <v>ТОВ Медина</v>
          </cell>
          <cell r="C2178" t="str">
            <v>UA</v>
          </cell>
          <cell r="D2178">
            <v>47000</v>
          </cell>
          <cell r="E2178">
            <v>6276</v>
          </cell>
          <cell r="F2178">
            <v>73</v>
          </cell>
          <cell r="G2178">
            <v>5</v>
          </cell>
        </row>
        <row r="2179">
          <cell r="A2179">
            <v>12339</v>
          </cell>
          <cell r="B2179" t="str">
            <v>Scientific and production enterprise EKON, LLC</v>
          </cell>
          <cell r="C2179" t="str">
            <v>UA</v>
          </cell>
          <cell r="D2179">
            <v>27000</v>
          </cell>
          <cell r="E2179">
            <v>6277</v>
          </cell>
          <cell r="F2179">
            <v>73</v>
          </cell>
          <cell r="G2179">
            <v>5</v>
          </cell>
        </row>
        <row r="2180">
          <cell r="A2180">
            <v>12340</v>
          </cell>
          <cell r="B2180" t="str">
            <v>Kniazha VIG</v>
          </cell>
          <cell r="C2180" t="str">
            <v>UA</v>
          </cell>
          <cell r="D2180">
            <v>65000</v>
          </cell>
          <cell r="E2180">
            <v>5831</v>
          </cell>
          <cell r="F2180">
            <v>71</v>
          </cell>
          <cell r="G2180">
            <v>4</v>
          </cell>
        </row>
        <row r="2181">
          <cell r="A2181">
            <v>12341</v>
          </cell>
          <cell r="B2181" t="str">
            <v>TRANSAVTOMATIKA</v>
          </cell>
          <cell r="C2181" t="str">
            <v>UA</v>
          </cell>
          <cell r="D2181">
            <v>71000</v>
          </cell>
          <cell r="E2181">
            <v>6278</v>
          </cell>
          <cell r="F2181">
            <v>73</v>
          </cell>
          <cell r="G2181">
            <v>5</v>
          </cell>
        </row>
        <row r="2182">
          <cell r="A2182">
            <v>12342</v>
          </cell>
          <cell r="B2182" t="str">
            <v>RS FINANCE S.A.</v>
          </cell>
          <cell r="C2182" t="str">
            <v>LU</v>
          </cell>
          <cell r="D2182">
            <v>64000</v>
          </cell>
          <cell r="E2182">
            <v>6279</v>
          </cell>
          <cell r="F2182">
            <v>60</v>
          </cell>
          <cell r="G2182">
            <v>3</v>
          </cell>
        </row>
        <row r="2183">
          <cell r="A2183">
            <v>12343</v>
          </cell>
          <cell r="B2183" t="str">
            <v>Jihostroj, a.s.</v>
          </cell>
          <cell r="C2183" t="str">
            <v>CZ</v>
          </cell>
          <cell r="D2183">
            <v>25000</v>
          </cell>
          <cell r="E2183">
            <v>6280</v>
          </cell>
          <cell r="F2183">
            <v>73</v>
          </cell>
          <cell r="G2183">
            <v>5</v>
          </cell>
        </row>
        <row r="2184">
          <cell r="A2184">
            <v>12344</v>
          </cell>
          <cell r="B2184" t="str">
            <v>Codeco Factoring Ltd.</v>
          </cell>
          <cell r="C2184" t="str">
            <v>GB</v>
          </cell>
          <cell r="D2184">
            <v>64000</v>
          </cell>
          <cell r="E2184">
            <v>6281</v>
          </cell>
          <cell r="F2184">
            <v>60</v>
          </cell>
          <cell r="G2184">
            <v>3</v>
          </cell>
        </row>
        <row r="2185">
          <cell r="A2185">
            <v>12345</v>
          </cell>
          <cell r="B2185" t="str">
            <v>CKD Financial Technologies Ltd.</v>
          </cell>
          <cell r="C2185" t="str">
            <v>GB</v>
          </cell>
          <cell r="D2185">
            <v>64000</v>
          </cell>
          <cell r="E2185">
            <v>6282</v>
          </cell>
          <cell r="F2185">
            <v>72</v>
          </cell>
          <cell r="G2185">
            <v>4</v>
          </cell>
        </row>
        <row r="2186">
          <cell r="A2186">
            <v>12346</v>
          </cell>
          <cell r="B2186" t="str">
            <v>INEKON GROUP, a.s.</v>
          </cell>
          <cell r="C2186" t="str">
            <v>CZ</v>
          </cell>
          <cell r="D2186">
            <v>45000</v>
          </cell>
          <cell r="E2186">
            <v>6283</v>
          </cell>
          <cell r="F2186">
            <v>73</v>
          </cell>
          <cell r="G2186">
            <v>5</v>
          </cell>
        </row>
        <row r="2187">
          <cell r="A2187">
            <v>12347</v>
          </cell>
          <cell r="B2187" t="str">
            <v>RABBIT Trohový Štěpánov, a.s.</v>
          </cell>
          <cell r="C2187" t="str">
            <v>CZ</v>
          </cell>
          <cell r="D2187">
            <v>10000</v>
          </cell>
          <cell r="E2187">
            <v>7116</v>
          </cell>
          <cell r="F2187">
            <v>73</v>
          </cell>
          <cell r="G2187">
            <v>5</v>
          </cell>
        </row>
        <row r="2188">
          <cell r="A2188">
            <v>12348</v>
          </cell>
          <cell r="B2188" t="str">
            <v>Fercom, a.s.</v>
          </cell>
          <cell r="C2188" t="str">
            <v>CZ</v>
          </cell>
          <cell r="D2188">
            <v>46000</v>
          </cell>
          <cell r="E2188">
            <v>6285</v>
          </cell>
          <cell r="F2188">
            <v>73</v>
          </cell>
          <cell r="G2188">
            <v>5</v>
          </cell>
        </row>
        <row r="2189">
          <cell r="A2189">
            <v>12349</v>
          </cell>
          <cell r="B2189" t="str">
            <v>SYNER Morava, a.s.</v>
          </cell>
          <cell r="C2189" t="str">
            <v>CZ</v>
          </cell>
          <cell r="D2189">
            <v>41000</v>
          </cell>
          <cell r="E2189">
            <v>6286</v>
          </cell>
          <cell r="F2189">
            <v>73</v>
          </cell>
          <cell r="G2189">
            <v>5</v>
          </cell>
        </row>
        <row r="2190">
          <cell r="A2190">
            <v>12350</v>
          </cell>
          <cell r="B2190" t="str">
            <v>TRIDAS, a.s.</v>
          </cell>
          <cell r="C2190" t="str">
            <v>CZ</v>
          </cell>
          <cell r="D2190">
            <v>16000</v>
          </cell>
          <cell r="E2190">
            <v>6287</v>
          </cell>
          <cell r="F2190">
            <v>73</v>
          </cell>
          <cell r="G2190">
            <v>5</v>
          </cell>
        </row>
        <row r="2191">
          <cell r="A2191">
            <v>12351</v>
          </cell>
          <cell r="B2191" t="str">
            <v>EPR PRAHA s.r.o.</v>
          </cell>
          <cell r="C2191" t="str">
            <v>CZ</v>
          </cell>
          <cell r="D2191">
            <v>38000</v>
          </cell>
          <cell r="E2191">
            <v>6288</v>
          </cell>
          <cell r="F2191">
            <v>73</v>
          </cell>
          <cell r="G2191">
            <v>5</v>
          </cell>
        </row>
        <row r="2192">
          <cell r="A2192">
            <v>12352</v>
          </cell>
          <cell r="B2192" t="str">
            <v>K44 s.r.o.</v>
          </cell>
          <cell r="C2192" t="str">
            <v>CZ</v>
          </cell>
          <cell r="D2192">
            <v>68000</v>
          </cell>
          <cell r="E2192">
            <v>6289</v>
          </cell>
          <cell r="F2192">
            <v>73</v>
          </cell>
          <cell r="G2192">
            <v>5</v>
          </cell>
        </row>
        <row r="2193">
          <cell r="A2193">
            <v>12353</v>
          </cell>
          <cell r="B2193" t="str">
            <v>INTERNET Mall, a.s.</v>
          </cell>
          <cell r="C2193" t="str">
            <v>CZ</v>
          </cell>
          <cell r="D2193">
            <v>47000</v>
          </cell>
          <cell r="E2193">
            <v>6290</v>
          </cell>
          <cell r="F2193">
            <v>73</v>
          </cell>
          <cell r="G2193">
            <v>5</v>
          </cell>
        </row>
        <row r="2194">
          <cell r="A2194">
            <v>12354</v>
          </cell>
          <cell r="B2194" t="str">
            <v>Home Credit Consumer Finance Co., Ltd.</v>
          </cell>
          <cell r="C2194" t="str">
            <v>CN</v>
          </cell>
          <cell r="D2194">
            <v>66000</v>
          </cell>
          <cell r="E2194">
            <v>5241</v>
          </cell>
          <cell r="F2194">
            <v>72</v>
          </cell>
          <cell r="G2194">
            <v>4</v>
          </cell>
        </row>
        <row r="2195">
          <cell r="A2195">
            <v>12355</v>
          </cell>
          <cell r="B2195" t="str">
            <v>Taxcom</v>
          </cell>
          <cell r="C2195" t="str">
            <v>RU</v>
          </cell>
          <cell r="D2195">
            <v>62000</v>
          </cell>
          <cell r="E2195">
            <v>6291</v>
          </cell>
          <cell r="F2195">
            <v>73</v>
          </cell>
          <cell r="G2195">
            <v>5</v>
          </cell>
        </row>
        <row r="2196">
          <cell r="A2196">
            <v>12356</v>
          </cell>
          <cell r="B2196" t="str">
            <v>Vektor</v>
          </cell>
          <cell r="C2196" t="str">
            <v>RU</v>
          </cell>
          <cell r="D2196">
            <v>64000</v>
          </cell>
          <cell r="E2196">
            <v>6292</v>
          </cell>
          <cell r="F2196">
            <v>72</v>
          </cell>
          <cell r="G2196">
            <v>4</v>
          </cell>
        </row>
        <row r="2197">
          <cell r="A2197">
            <v>12358</v>
          </cell>
          <cell r="B2197" t="str">
            <v>NCO INKAKHRAN, JSC</v>
          </cell>
          <cell r="C2197" t="str">
            <v>RU</v>
          </cell>
          <cell r="D2197">
            <v>66000</v>
          </cell>
          <cell r="E2197">
            <v>6294</v>
          </cell>
          <cell r="F2197">
            <v>72</v>
          </cell>
          <cell r="G2197">
            <v>4</v>
          </cell>
        </row>
        <row r="2198">
          <cell r="A2198">
            <v>12359</v>
          </cell>
          <cell r="B2198" t="str">
            <v>Russ-Bank OJSC</v>
          </cell>
          <cell r="C2198" t="str">
            <v>RU</v>
          </cell>
          <cell r="D2198">
            <v>64000</v>
          </cell>
          <cell r="E2198">
            <v>6295</v>
          </cell>
          <cell r="F2198">
            <v>72</v>
          </cell>
          <cell r="G2198">
            <v>4</v>
          </cell>
        </row>
        <row r="2199">
          <cell r="A2199">
            <v>12360</v>
          </cell>
          <cell r="B2199" t="str">
            <v>Intourist OJSC</v>
          </cell>
          <cell r="C2199" t="str">
            <v>RU</v>
          </cell>
          <cell r="D2199">
            <v>93000</v>
          </cell>
          <cell r="E2199">
            <v>5074</v>
          </cell>
          <cell r="F2199">
            <v>73</v>
          </cell>
          <cell r="G2199">
            <v>5</v>
          </cell>
        </row>
        <row r="2200">
          <cell r="A2200">
            <v>12361</v>
          </cell>
          <cell r="B2200" t="str">
            <v>Sitronics OJSC</v>
          </cell>
          <cell r="C2200" t="str">
            <v>RU</v>
          </cell>
          <cell r="D2200">
            <v>62000</v>
          </cell>
          <cell r="E2200">
            <v>5074</v>
          </cell>
          <cell r="F2200">
            <v>73</v>
          </cell>
          <cell r="G2200">
            <v>5</v>
          </cell>
        </row>
        <row r="2201">
          <cell r="A2201">
            <v>12362</v>
          </cell>
          <cell r="B2201" t="str">
            <v>Uralsib Leasing Company, LLC</v>
          </cell>
          <cell r="C2201" t="str">
            <v>RU</v>
          </cell>
          <cell r="D2201">
            <v>64000</v>
          </cell>
          <cell r="E2201">
            <v>5755</v>
          </cell>
          <cell r="F2201">
            <v>72</v>
          </cell>
          <cell r="G2201">
            <v>4</v>
          </cell>
        </row>
        <row r="2202">
          <cell r="A2202">
            <v>12363</v>
          </cell>
          <cell r="B2202" t="str">
            <v>APC Europe (Moscow branch)</v>
          </cell>
          <cell r="C2202" t="str">
            <v>RU</v>
          </cell>
          <cell r="D2202">
            <v>62000</v>
          </cell>
          <cell r="E2202">
            <v>6297</v>
          </cell>
          <cell r="F2202">
            <v>73</v>
          </cell>
          <cell r="G2202">
            <v>5</v>
          </cell>
        </row>
        <row r="2203">
          <cell r="A2203">
            <v>12364</v>
          </cell>
          <cell r="B2203" t="str">
            <v>Innova LLC</v>
          </cell>
          <cell r="C2203" t="str">
            <v>RU</v>
          </cell>
          <cell r="D2203">
            <v>73000</v>
          </cell>
          <cell r="E2203">
            <v>6298</v>
          </cell>
          <cell r="F2203">
            <v>73</v>
          </cell>
          <cell r="G2203">
            <v>5</v>
          </cell>
        </row>
        <row r="2204">
          <cell r="A2204">
            <v>12366</v>
          </cell>
          <cell r="B2204" t="str">
            <v>PK Atlant JSC</v>
          </cell>
          <cell r="C2204" t="str">
            <v>RU</v>
          </cell>
          <cell r="D2204">
            <v>80000</v>
          </cell>
          <cell r="E2204">
            <v>6300</v>
          </cell>
          <cell r="F2204">
            <v>73</v>
          </cell>
          <cell r="G2204">
            <v>5</v>
          </cell>
        </row>
        <row r="2205">
          <cell r="A2205">
            <v>12367</v>
          </cell>
          <cell r="B2205" t="str">
            <v>Rostelecom</v>
          </cell>
          <cell r="C2205" t="str">
            <v>RU</v>
          </cell>
          <cell r="D2205">
            <v>61000</v>
          </cell>
          <cell r="E2205">
            <v>6301</v>
          </cell>
          <cell r="F2205">
            <v>73</v>
          </cell>
          <cell r="G2205">
            <v>5</v>
          </cell>
        </row>
        <row r="2206">
          <cell r="A2206">
            <v>12368</v>
          </cell>
          <cell r="B2206" t="str">
            <v>JSC BSB Bank (BelSwissBank)</v>
          </cell>
          <cell r="C2206" t="str">
            <v>BY</v>
          </cell>
          <cell r="D2206">
            <v>64000</v>
          </cell>
          <cell r="E2206">
            <v>6302</v>
          </cell>
          <cell r="F2206">
            <v>72</v>
          </cell>
          <cell r="G2206">
            <v>4</v>
          </cell>
        </row>
        <row r="2207">
          <cell r="A2207">
            <v>12369</v>
          </cell>
          <cell r="B2207" t="str">
            <v>BPM</v>
          </cell>
          <cell r="C2207" t="str">
            <v>UA</v>
          </cell>
          <cell r="D2207">
            <v>62000</v>
          </cell>
          <cell r="E2207">
            <v>6303</v>
          </cell>
          <cell r="F2207">
            <v>73</v>
          </cell>
          <cell r="G2207">
            <v>5</v>
          </cell>
        </row>
        <row r="2208">
          <cell r="A2208">
            <v>12370</v>
          </cell>
          <cell r="B2208" t="str">
            <v>Y.Matso</v>
          </cell>
          <cell r="C2208" t="str">
            <v>UA</v>
          </cell>
          <cell r="D2208">
            <v>98000</v>
          </cell>
          <cell r="E2208">
            <v>0</v>
          </cell>
          <cell r="F2208">
            <v>80</v>
          </cell>
          <cell r="G2208">
            <v>6</v>
          </cell>
        </row>
        <row r="2209">
          <cell r="A2209">
            <v>12371</v>
          </cell>
          <cell r="B2209" t="str">
            <v>CMC architects a.s</v>
          </cell>
          <cell r="C2209" t="str">
            <v>CZ</v>
          </cell>
          <cell r="D2209">
            <v>71000</v>
          </cell>
          <cell r="E2209">
            <v>6253</v>
          </cell>
          <cell r="F2209">
            <v>73</v>
          </cell>
          <cell r="G2209">
            <v>5</v>
          </cell>
        </row>
        <row r="2210">
          <cell r="A2210">
            <v>12372</v>
          </cell>
          <cell r="B2210" t="str">
            <v>PRAGUE CITY GOLF CLUB O.S.</v>
          </cell>
          <cell r="C2210" t="str">
            <v>CZ</v>
          </cell>
          <cell r="D2210">
            <v>93000</v>
          </cell>
          <cell r="E2210">
            <v>6304</v>
          </cell>
          <cell r="F2210">
            <v>73</v>
          </cell>
          <cell r="G2210">
            <v>5</v>
          </cell>
        </row>
        <row r="2211">
          <cell r="A2211">
            <v>12373</v>
          </cell>
          <cell r="B2211" t="str">
            <v>ARTESA, spořitelní družstvo</v>
          </cell>
          <cell r="C2211" t="str">
            <v>CZ</v>
          </cell>
          <cell r="D2211">
            <v>64000</v>
          </cell>
          <cell r="E2211">
            <v>6305</v>
          </cell>
          <cell r="F2211">
            <v>60</v>
          </cell>
          <cell r="G2211">
            <v>3</v>
          </cell>
        </row>
        <row r="2212">
          <cell r="A2212">
            <v>12374</v>
          </cell>
          <cell r="B2212" t="str">
            <v>OFCB Capital PLC</v>
          </cell>
          <cell r="C2212" t="str">
            <v>IE</v>
          </cell>
          <cell r="D2212">
            <v>64000</v>
          </cell>
          <cell r="E2212">
            <v>5212</v>
          </cell>
          <cell r="F2212">
            <v>60</v>
          </cell>
          <cell r="G2212">
            <v>3</v>
          </cell>
        </row>
        <row r="2213">
          <cell r="A2213">
            <v>12375</v>
          </cell>
          <cell r="B2213" t="str">
            <v>Město BEROUN</v>
          </cell>
          <cell r="C2213" t="str">
            <v>CZ</v>
          </cell>
          <cell r="D2213">
            <v>84000</v>
          </cell>
          <cell r="E2213">
            <v>6306</v>
          </cell>
          <cell r="F2213">
            <v>20</v>
          </cell>
          <cell r="G2213">
            <v>2</v>
          </cell>
        </row>
        <row r="2214">
          <cell r="A2214">
            <v>12376</v>
          </cell>
          <cell r="B2214" t="str">
            <v>N.R.E., s. r. o.</v>
          </cell>
          <cell r="C2214" t="str">
            <v>CZ</v>
          </cell>
          <cell r="D2214">
            <v>68000</v>
          </cell>
          <cell r="E2214">
            <v>6307</v>
          </cell>
          <cell r="F2214">
            <v>73</v>
          </cell>
          <cell r="G2214">
            <v>5</v>
          </cell>
        </row>
        <row r="2215">
          <cell r="A2215">
            <v>12377</v>
          </cell>
          <cell r="B2215" t="str">
            <v>Phu Son Cement Joint Stock Company</v>
          </cell>
          <cell r="C2215" t="str">
            <v>VN</v>
          </cell>
          <cell r="D2215">
            <v>23000</v>
          </cell>
          <cell r="E2215">
            <v>6365</v>
          </cell>
          <cell r="F2215">
            <v>73</v>
          </cell>
          <cell r="G2215">
            <v>5</v>
          </cell>
        </row>
        <row r="2216">
          <cell r="A2216">
            <v>12378</v>
          </cell>
          <cell r="B2216" t="str">
            <v>BaoViet Insurance Corporation</v>
          </cell>
          <cell r="C2216" t="str">
            <v>VN</v>
          </cell>
          <cell r="D2216">
            <v>65000</v>
          </cell>
          <cell r="E2216">
            <v>6309</v>
          </cell>
          <cell r="F2216">
            <v>71</v>
          </cell>
          <cell r="G2216">
            <v>4</v>
          </cell>
        </row>
        <row r="2217">
          <cell r="A2217">
            <v>12379</v>
          </cell>
          <cell r="B2217" t="str">
            <v>State Street Global Services</v>
          </cell>
          <cell r="C2217" t="str">
            <v>GG</v>
          </cell>
          <cell r="D2217">
            <v>66000</v>
          </cell>
          <cell r="E2217">
            <v>5032</v>
          </cell>
          <cell r="F2217">
            <v>72</v>
          </cell>
          <cell r="G2217">
            <v>4</v>
          </cell>
        </row>
        <row r="2218">
          <cell r="A2218">
            <v>12380</v>
          </cell>
          <cell r="B2218" t="str">
            <v>MMDS Chernivci LLC</v>
          </cell>
          <cell r="C2218" t="str">
            <v>UA</v>
          </cell>
          <cell r="D2218">
            <v>60000</v>
          </cell>
          <cell r="E2218">
            <v>7569</v>
          </cell>
          <cell r="F2218">
            <v>73</v>
          </cell>
          <cell r="G2218">
            <v>5</v>
          </cell>
        </row>
        <row r="2219">
          <cell r="A2219">
            <v>12381</v>
          </cell>
          <cell r="B2219" t="str">
            <v>Alternative Energy, s.r.o.</v>
          </cell>
          <cell r="C2219" t="str">
            <v>SK</v>
          </cell>
          <cell r="D2219">
            <v>47000</v>
          </cell>
          <cell r="E2219">
            <v>6225</v>
          </cell>
          <cell r="F2219">
            <v>73</v>
          </cell>
          <cell r="G2219">
            <v>5</v>
          </cell>
        </row>
        <row r="2220">
          <cell r="A2220">
            <v>12382</v>
          </cell>
          <cell r="B2220" t="str">
            <v>ANDELTA, a. s.</v>
          </cell>
          <cell r="C2220" t="str">
            <v>CZ</v>
          </cell>
          <cell r="D2220">
            <v>68000</v>
          </cell>
          <cell r="E2220">
            <v>6225</v>
          </cell>
          <cell r="F2220">
            <v>73</v>
          </cell>
          <cell r="G2220">
            <v>5</v>
          </cell>
        </row>
        <row r="2221">
          <cell r="A2221">
            <v>12384</v>
          </cell>
          <cell r="B2221" t="str">
            <v>Claymore Equity, s. r. o.</v>
          </cell>
          <cell r="C2221" t="str">
            <v>SK</v>
          </cell>
          <cell r="D2221">
            <v>47000</v>
          </cell>
          <cell r="E2221">
            <v>6225</v>
          </cell>
          <cell r="F2221">
            <v>73</v>
          </cell>
          <cell r="G2221">
            <v>5</v>
          </cell>
        </row>
        <row r="2222">
          <cell r="A2222">
            <v>12391</v>
          </cell>
          <cell r="B2222" t="str">
            <v>EARTH ONE LIMITED</v>
          </cell>
          <cell r="C2222" t="str">
            <v>IM</v>
          </cell>
          <cell r="D2222">
            <v>51000</v>
          </cell>
          <cell r="E2222">
            <v>6416</v>
          </cell>
          <cell r="F2222">
            <v>73</v>
          </cell>
          <cell r="G2222">
            <v>5</v>
          </cell>
        </row>
        <row r="2223">
          <cell r="A2223">
            <v>12392</v>
          </cell>
          <cell r="B2223" t="str">
            <v>EARTH ONE OPERATIONS LIMITED</v>
          </cell>
          <cell r="C2223" t="str">
            <v>IM</v>
          </cell>
          <cell r="D2223">
            <v>51000</v>
          </cell>
          <cell r="E2223">
            <v>6416</v>
          </cell>
          <cell r="F2223">
            <v>73</v>
          </cell>
          <cell r="G2223">
            <v>5</v>
          </cell>
        </row>
        <row r="2224">
          <cell r="A2224">
            <v>12393</v>
          </cell>
          <cell r="B2224" t="str">
            <v>ECM-CEO Investments Ltd.</v>
          </cell>
          <cell r="C2224" t="str">
            <v>CY</v>
          </cell>
          <cell r="D2224">
            <v>99000</v>
          </cell>
          <cell r="E2224">
            <v>5013</v>
          </cell>
          <cell r="F2224">
            <v>73</v>
          </cell>
          <cell r="G2224">
            <v>5</v>
          </cell>
        </row>
        <row r="2225">
          <cell r="A2225">
            <v>12394</v>
          </cell>
          <cell r="B2225" t="str">
            <v>ECM Financials B.V.</v>
          </cell>
          <cell r="C2225" t="str">
            <v>NL</v>
          </cell>
          <cell r="D2225">
            <v>69000</v>
          </cell>
          <cell r="E2225">
            <v>5013</v>
          </cell>
          <cell r="F2225">
            <v>73</v>
          </cell>
          <cell r="G2225">
            <v>5</v>
          </cell>
        </row>
        <row r="2226">
          <cell r="A2226">
            <v>12395</v>
          </cell>
          <cell r="B2226" t="str">
            <v>ECM Group Asset Management, a. s.</v>
          </cell>
          <cell r="C2226" t="str">
            <v>CZ</v>
          </cell>
          <cell r="D2226">
            <v>70000</v>
          </cell>
          <cell r="E2226">
            <v>5013</v>
          </cell>
          <cell r="F2226">
            <v>73</v>
          </cell>
          <cell r="G2226">
            <v>5</v>
          </cell>
        </row>
        <row r="2227">
          <cell r="A2227">
            <v>12396</v>
          </cell>
          <cell r="B2227" t="str">
            <v>PPF Real Estate N.V.</v>
          </cell>
          <cell r="C2227" t="str">
            <v>NL</v>
          </cell>
          <cell r="D2227">
            <v>68000</v>
          </cell>
          <cell r="E2227">
            <v>7486</v>
          </cell>
          <cell r="F2227">
            <v>73</v>
          </cell>
          <cell r="G2227">
            <v>5</v>
          </cell>
        </row>
        <row r="2228">
          <cell r="A2228">
            <v>12397</v>
          </cell>
          <cell r="B2228" t="str">
            <v>Ekoklima, a.s.</v>
          </cell>
          <cell r="C2228" t="str">
            <v>CZ</v>
          </cell>
          <cell r="D2228">
            <v>71000</v>
          </cell>
          <cell r="E2228">
            <v>5056</v>
          </cell>
          <cell r="F2228">
            <v>73</v>
          </cell>
          <cell r="G2228">
            <v>5</v>
          </cell>
        </row>
        <row r="2229">
          <cell r="A2229">
            <v>12398</v>
          </cell>
          <cell r="B2229" t="str">
            <v>HemaLab, s. r. o.</v>
          </cell>
          <cell r="C2229" t="str">
            <v>CZ</v>
          </cell>
          <cell r="D2229">
            <v>86000</v>
          </cell>
          <cell r="E2229">
            <v>6495</v>
          </cell>
          <cell r="F2229">
            <v>73</v>
          </cell>
          <cell r="G2229">
            <v>5</v>
          </cell>
        </row>
        <row r="2230">
          <cell r="A2230">
            <v>12399</v>
          </cell>
          <cell r="B2230" t="str">
            <v>Hydrotranzit, a. s.</v>
          </cell>
          <cell r="C2230" t="str">
            <v>CZ</v>
          </cell>
          <cell r="D2230">
            <v>99999</v>
          </cell>
          <cell r="E2230">
            <v>5056</v>
          </cell>
          <cell r="F2230">
            <v>73</v>
          </cell>
          <cell r="G2230">
            <v>5</v>
          </cell>
        </row>
        <row r="2231">
          <cell r="A2231">
            <v>12401</v>
          </cell>
          <cell r="B2231" t="str">
            <v>MR TRUST s. r. o.</v>
          </cell>
          <cell r="C2231" t="str">
            <v>CZ</v>
          </cell>
          <cell r="D2231">
            <v>68000</v>
          </cell>
          <cell r="E2231">
            <v>6225</v>
          </cell>
          <cell r="F2231">
            <v>73</v>
          </cell>
          <cell r="G2231">
            <v>5</v>
          </cell>
        </row>
        <row r="2232">
          <cell r="A2232">
            <v>12404</v>
          </cell>
          <cell r="B2232" t="str">
            <v>Pražská teplárenská Holding a.s.</v>
          </cell>
          <cell r="C2232" t="str">
            <v>CZ</v>
          </cell>
          <cell r="D2232">
            <v>64000</v>
          </cell>
          <cell r="E2232">
            <v>6225</v>
          </cell>
          <cell r="F2232">
            <v>60</v>
          </cell>
          <cell r="G2232">
            <v>3</v>
          </cell>
        </row>
        <row r="2233">
          <cell r="A2233">
            <v>12405</v>
          </cell>
          <cell r="B2233" t="str">
            <v>PSJ, a. s.</v>
          </cell>
          <cell r="C2233" t="str">
            <v>CZ</v>
          </cell>
          <cell r="D2233">
            <v>68000</v>
          </cell>
          <cell r="E2233">
            <v>5056</v>
          </cell>
          <cell r="F2233">
            <v>73</v>
          </cell>
          <cell r="G2233">
            <v>5</v>
          </cell>
        </row>
        <row r="2234">
          <cell r="A2234">
            <v>12406</v>
          </cell>
          <cell r="B2234" t="str">
            <v>PT-Holding Investment B.V.</v>
          </cell>
          <cell r="C2234" t="str">
            <v>NL</v>
          </cell>
          <cell r="D2234">
            <v>64000</v>
          </cell>
          <cell r="E2234">
            <v>6225</v>
          </cell>
          <cell r="F2234">
            <v>60</v>
          </cell>
          <cell r="G2234">
            <v>3</v>
          </cell>
        </row>
        <row r="2235">
          <cell r="A2235">
            <v>12408</v>
          </cell>
          <cell r="B2235" t="str">
            <v>VTE Pastviny s. r. o.</v>
          </cell>
          <cell r="C2235" t="str">
            <v>CZ</v>
          </cell>
          <cell r="D2235">
            <v>47000</v>
          </cell>
          <cell r="E2235">
            <v>6225</v>
          </cell>
          <cell r="F2235">
            <v>73</v>
          </cell>
          <cell r="G2235">
            <v>5</v>
          </cell>
        </row>
        <row r="2236">
          <cell r="A2236">
            <v>12410</v>
          </cell>
          <cell r="B2236" t="str">
            <v>Ryazan Investors Company Limited</v>
          </cell>
          <cell r="C2236" t="str">
            <v>CY</v>
          </cell>
          <cell r="D2236">
            <v>64000</v>
          </cell>
          <cell r="E2236">
            <v>7486</v>
          </cell>
          <cell r="F2236">
            <v>72</v>
          </cell>
          <cell r="G2236">
            <v>4</v>
          </cell>
        </row>
        <row r="2237">
          <cell r="A2237">
            <v>12411</v>
          </cell>
          <cell r="B2237" t="str">
            <v>Deutsche Bank Nederland N.V.</v>
          </cell>
          <cell r="C2237" t="str">
            <v>NL</v>
          </cell>
          <cell r="D2237">
            <v>64000</v>
          </cell>
          <cell r="E2237">
            <v>5008</v>
          </cell>
          <cell r="F2237">
            <v>60</v>
          </cell>
          <cell r="G2237">
            <v>3</v>
          </cell>
        </row>
        <row r="2238">
          <cell r="A2238">
            <v>12412</v>
          </cell>
          <cell r="B2238" t="str">
            <v>Khasomia Limited</v>
          </cell>
          <cell r="C2238" t="str">
            <v>CY</v>
          </cell>
          <cell r="D2238">
            <v>66000</v>
          </cell>
          <cell r="E2238">
            <v>5080</v>
          </cell>
          <cell r="F2238">
            <v>72</v>
          </cell>
          <cell r="G2238">
            <v>4</v>
          </cell>
        </row>
        <row r="2239">
          <cell r="A2239">
            <v>12414</v>
          </cell>
          <cell r="B2239" t="str">
            <v>Citibank Vietnam</v>
          </cell>
          <cell r="C2239" t="str">
            <v>VN</v>
          </cell>
          <cell r="D2239">
            <v>64000</v>
          </cell>
          <cell r="E2239">
            <v>5003</v>
          </cell>
          <cell r="F2239">
            <v>72</v>
          </cell>
          <cell r="G2239">
            <v>4</v>
          </cell>
        </row>
        <row r="2240">
          <cell r="A2240">
            <v>12416</v>
          </cell>
          <cell r="B2240" t="str">
            <v>Energetické opravny a.s.</v>
          </cell>
          <cell r="C2240" t="str">
            <v>CZ</v>
          </cell>
          <cell r="D2240">
            <v>27000</v>
          </cell>
          <cell r="E2240">
            <v>5080</v>
          </cell>
          <cell r="F2240">
            <v>73</v>
          </cell>
          <cell r="G2240">
            <v>5</v>
          </cell>
        </row>
        <row r="2241">
          <cell r="A2241">
            <v>12417</v>
          </cell>
          <cell r="B2241" t="str">
            <v>BGI Polska s.r.o.</v>
          </cell>
          <cell r="C2241" t="str">
            <v>CZ</v>
          </cell>
          <cell r="D2241">
            <v>70000</v>
          </cell>
          <cell r="E2241">
            <v>6344</v>
          </cell>
          <cell r="F2241">
            <v>73</v>
          </cell>
          <cell r="G2241">
            <v>5</v>
          </cell>
        </row>
        <row r="2242">
          <cell r="A2242">
            <v>12418</v>
          </cell>
          <cell r="B2242" t="str">
            <v>Silesia Air s.r.o.</v>
          </cell>
          <cell r="C2242" t="str">
            <v>CZ</v>
          </cell>
          <cell r="D2242">
            <v>51000</v>
          </cell>
          <cell r="E2242">
            <v>6343</v>
          </cell>
          <cell r="F2242">
            <v>73</v>
          </cell>
          <cell r="G2242">
            <v>5</v>
          </cell>
        </row>
        <row r="2243">
          <cell r="A2243">
            <v>12419</v>
          </cell>
          <cell r="B2243" t="str">
            <v>ARISUN, s.r.o.</v>
          </cell>
          <cell r="C2243" t="str">
            <v>SK</v>
          </cell>
          <cell r="D2243">
            <v>35000</v>
          </cell>
          <cell r="E2243">
            <v>6225</v>
          </cell>
          <cell r="F2243">
            <v>73</v>
          </cell>
          <cell r="G2243">
            <v>5</v>
          </cell>
        </row>
        <row r="2244">
          <cell r="A2244">
            <v>12420</v>
          </cell>
          <cell r="B2244" t="str">
            <v>ALECO, spol. s r.o.</v>
          </cell>
          <cell r="C2244" t="str">
            <v>CZ</v>
          </cell>
          <cell r="D2244">
            <v>56000</v>
          </cell>
          <cell r="E2244">
            <v>6315</v>
          </cell>
          <cell r="F2244">
            <v>73</v>
          </cell>
          <cell r="G2244">
            <v>5</v>
          </cell>
        </row>
        <row r="2245">
          <cell r="A2245">
            <v>12421</v>
          </cell>
          <cell r="B2245" t="str">
            <v>COPA Centrum Národní, s.r.o.</v>
          </cell>
          <cell r="C2245" t="str">
            <v>CZ</v>
          </cell>
          <cell r="D2245">
            <v>68000</v>
          </cell>
          <cell r="E2245">
            <v>6316</v>
          </cell>
          <cell r="F2245">
            <v>73</v>
          </cell>
          <cell r="G2245">
            <v>5</v>
          </cell>
        </row>
        <row r="2246">
          <cell r="A2246">
            <v>12422</v>
          </cell>
          <cell r="B2246" t="str">
            <v>Volga Tourist Holding Company LLC</v>
          </cell>
          <cell r="C2246" t="str">
            <v>RU</v>
          </cell>
          <cell r="D2246">
            <v>68000</v>
          </cell>
          <cell r="E2246">
            <v>6317</v>
          </cell>
          <cell r="F2246">
            <v>73</v>
          </cell>
          <cell r="G2246">
            <v>5</v>
          </cell>
        </row>
        <row r="2247">
          <cell r="A2247">
            <v>12423</v>
          </cell>
          <cell r="B2247" t="str">
            <v>CJSC Seb-Vostok Group</v>
          </cell>
          <cell r="C2247" t="str">
            <v>RU</v>
          </cell>
          <cell r="D2247">
            <v>46000</v>
          </cell>
          <cell r="E2247">
            <v>6318</v>
          </cell>
          <cell r="F2247">
            <v>73</v>
          </cell>
          <cell r="G2247">
            <v>5</v>
          </cell>
        </row>
        <row r="2248">
          <cell r="A2248">
            <v>12424</v>
          </cell>
          <cell r="B2248" t="str">
            <v>Indesit Rus, LLC</v>
          </cell>
          <cell r="C2248" t="str">
            <v>RU</v>
          </cell>
          <cell r="D2248">
            <v>27000</v>
          </cell>
          <cell r="E2248">
            <v>6319</v>
          </cell>
          <cell r="F2248">
            <v>73</v>
          </cell>
          <cell r="G2248">
            <v>5</v>
          </cell>
        </row>
        <row r="2249">
          <cell r="A2249">
            <v>12425</v>
          </cell>
          <cell r="B2249" t="str">
            <v>CJSC Sony Electronics</v>
          </cell>
          <cell r="C2249" t="str">
            <v>RU</v>
          </cell>
          <cell r="D2249">
            <v>46000</v>
          </cell>
          <cell r="E2249">
            <v>6320</v>
          </cell>
          <cell r="F2249">
            <v>73</v>
          </cell>
          <cell r="G2249">
            <v>5</v>
          </cell>
        </row>
        <row r="2250">
          <cell r="A2250">
            <v>12426</v>
          </cell>
          <cell r="B2250" t="str">
            <v>CyberPlat</v>
          </cell>
          <cell r="C2250" t="str">
            <v>RU</v>
          </cell>
          <cell r="D2250">
            <v>62000</v>
          </cell>
          <cell r="E2250">
            <v>6321</v>
          </cell>
          <cell r="F2250">
            <v>73</v>
          </cell>
          <cell r="G2250">
            <v>5</v>
          </cell>
        </row>
        <row r="2251">
          <cell r="A2251">
            <v>12427</v>
          </cell>
          <cell r="B2251" t="str">
            <v>BSH Home Appliances</v>
          </cell>
          <cell r="C2251" t="str">
            <v>RU</v>
          </cell>
          <cell r="D2251">
            <v>33000</v>
          </cell>
          <cell r="E2251">
            <v>6322</v>
          </cell>
          <cell r="F2251">
            <v>73</v>
          </cell>
          <cell r="G2251">
            <v>5</v>
          </cell>
        </row>
        <row r="2252">
          <cell r="A2252">
            <v>12428</v>
          </cell>
          <cell r="B2252" t="str">
            <v>Delta Telecom, LLC</v>
          </cell>
          <cell r="C2252" t="str">
            <v>RU</v>
          </cell>
          <cell r="D2252">
            <v>61000</v>
          </cell>
          <cell r="E2252">
            <v>6323</v>
          </cell>
          <cell r="F2252">
            <v>73</v>
          </cell>
          <cell r="G2252">
            <v>5</v>
          </cell>
        </row>
        <row r="2253">
          <cell r="A2253">
            <v>12429</v>
          </cell>
          <cell r="B2253" t="str">
            <v>DC-Market, LLC</v>
          </cell>
          <cell r="C2253" t="str">
            <v>RU</v>
          </cell>
          <cell r="D2253">
            <v>46000</v>
          </cell>
          <cell r="E2253">
            <v>6324</v>
          </cell>
          <cell r="F2253">
            <v>73</v>
          </cell>
          <cell r="G2253">
            <v>5</v>
          </cell>
        </row>
        <row r="2254">
          <cell r="A2254">
            <v>12430</v>
          </cell>
          <cell r="B2254" t="str">
            <v>ООО "Индезит РУС"</v>
          </cell>
          <cell r="C2254" t="str">
            <v>RU</v>
          </cell>
          <cell r="D2254">
            <v>46000</v>
          </cell>
          <cell r="E2254">
            <v>6319</v>
          </cell>
          <cell r="F2254">
            <v>73</v>
          </cell>
          <cell r="G2254">
            <v>5</v>
          </cell>
        </row>
        <row r="2255">
          <cell r="A2255">
            <v>12431</v>
          </cell>
          <cell r="B2255" t="str">
            <v>LG Electronics Rus, LLC</v>
          </cell>
          <cell r="C2255" t="str">
            <v>RU</v>
          </cell>
          <cell r="D2255">
            <v>46000</v>
          </cell>
          <cell r="E2255">
            <v>6325</v>
          </cell>
          <cell r="F2255">
            <v>73</v>
          </cell>
          <cell r="G2255">
            <v>5</v>
          </cell>
        </row>
        <row r="2256">
          <cell r="A2256">
            <v>12432</v>
          </cell>
          <cell r="B2256" t="str">
            <v>Mobilon, LLC</v>
          </cell>
          <cell r="C2256" t="str">
            <v>RU</v>
          </cell>
          <cell r="D2256">
            <v>46000</v>
          </cell>
          <cell r="E2256">
            <v>6326</v>
          </cell>
          <cell r="F2256">
            <v>73</v>
          </cell>
          <cell r="G2256">
            <v>5</v>
          </cell>
        </row>
        <row r="2257">
          <cell r="A2257">
            <v>12433</v>
          </cell>
          <cell r="B2257" t="str">
            <v>Microsoft Rus, LLC</v>
          </cell>
          <cell r="C2257" t="str">
            <v>RU</v>
          </cell>
          <cell r="D2257">
            <v>62000</v>
          </cell>
          <cell r="E2257">
            <v>5136</v>
          </cell>
          <cell r="F2257">
            <v>73</v>
          </cell>
          <cell r="G2257">
            <v>5</v>
          </cell>
        </row>
        <row r="2258">
          <cell r="A2258">
            <v>12434</v>
          </cell>
          <cell r="B2258" t="str">
            <v>Nikon, LLC</v>
          </cell>
          <cell r="C2258" t="str">
            <v>RU</v>
          </cell>
          <cell r="D2258">
            <v>46000</v>
          </cell>
          <cell r="E2258">
            <v>6327</v>
          </cell>
          <cell r="F2258">
            <v>73</v>
          </cell>
          <cell r="G2258">
            <v>5</v>
          </cell>
        </row>
        <row r="2259">
          <cell r="A2259">
            <v>12435</v>
          </cell>
          <cell r="B2259" t="str">
            <v>Panasonic Rus, LLC</v>
          </cell>
          <cell r="C2259" t="str">
            <v>RU</v>
          </cell>
          <cell r="D2259">
            <v>46000</v>
          </cell>
          <cell r="E2259">
            <v>6328</v>
          </cell>
          <cell r="F2259">
            <v>73</v>
          </cell>
          <cell r="G2259">
            <v>5</v>
          </cell>
        </row>
        <row r="2260">
          <cell r="A2260">
            <v>12436</v>
          </cell>
          <cell r="B2260" t="str">
            <v>Publicis United, LLC</v>
          </cell>
          <cell r="C2260" t="str">
            <v>RU</v>
          </cell>
          <cell r="D2260">
            <v>73000</v>
          </cell>
          <cell r="E2260">
            <v>6329</v>
          </cell>
          <cell r="F2260">
            <v>73</v>
          </cell>
          <cell r="G2260">
            <v>5</v>
          </cell>
        </row>
        <row r="2261">
          <cell r="A2261">
            <v>12437</v>
          </cell>
          <cell r="B2261" t="str">
            <v>Samsung Electronics Rus Co, LLC</v>
          </cell>
          <cell r="C2261" t="str">
            <v>RU</v>
          </cell>
          <cell r="D2261">
            <v>47000</v>
          </cell>
          <cell r="E2261">
            <v>6330</v>
          </cell>
          <cell r="F2261">
            <v>73</v>
          </cell>
          <cell r="G2261">
            <v>5</v>
          </cell>
        </row>
        <row r="2262">
          <cell r="A2262">
            <v>12438</v>
          </cell>
          <cell r="B2262" t="str">
            <v>Sodexho PASS CIS, LLC</v>
          </cell>
          <cell r="C2262" t="str">
            <v>RU</v>
          </cell>
          <cell r="D2262">
            <v>64000</v>
          </cell>
          <cell r="E2262">
            <v>6331</v>
          </cell>
          <cell r="F2262">
            <v>72</v>
          </cell>
          <cell r="G2262">
            <v>4</v>
          </cell>
        </row>
        <row r="2263">
          <cell r="A2263">
            <v>12439</v>
          </cell>
          <cell r="B2263" t="str">
            <v>Stimul-O, LLC</v>
          </cell>
          <cell r="C2263" t="str">
            <v>RU</v>
          </cell>
          <cell r="D2263">
            <v>46000</v>
          </cell>
          <cell r="E2263">
            <v>6332</v>
          </cell>
          <cell r="F2263">
            <v>73</v>
          </cell>
          <cell r="G2263">
            <v>5</v>
          </cell>
        </row>
        <row r="2264">
          <cell r="A2264">
            <v>12440</v>
          </cell>
          <cell r="B2264" t="str">
            <v>ООО "ТК "Эльдорадо"</v>
          </cell>
          <cell r="C2264" t="str">
            <v>UA</v>
          </cell>
          <cell r="D2264">
            <v>46000</v>
          </cell>
          <cell r="E2264">
            <v>6341</v>
          </cell>
          <cell r="F2264">
            <v>73</v>
          </cell>
          <cell r="G2264">
            <v>5</v>
          </cell>
        </row>
        <row r="2265">
          <cell r="A2265">
            <v>12441</v>
          </cell>
          <cell r="B2265" t="str">
            <v>Philips, LLC</v>
          </cell>
          <cell r="C2265" t="str">
            <v>RU</v>
          </cell>
          <cell r="D2265">
            <v>47000</v>
          </cell>
          <cell r="E2265">
            <v>6333</v>
          </cell>
          <cell r="F2265">
            <v>73</v>
          </cell>
          <cell r="G2265">
            <v>5</v>
          </cell>
        </row>
        <row r="2266">
          <cell r="A2266">
            <v>12442</v>
          </cell>
          <cell r="B2266" t="str">
            <v>Amy PRO, LTD</v>
          </cell>
          <cell r="C2266" t="str">
            <v>RU</v>
          </cell>
          <cell r="D2266">
            <v>73000</v>
          </cell>
          <cell r="E2266">
            <v>6334</v>
          </cell>
          <cell r="F2266">
            <v>73</v>
          </cell>
          <cell r="G2266">
            <v>5</v>
          </cell>
        </row>
        <row r="2267">
          <cell r="A2267">
            <v>12443</v>
          </cell>
          <cell r="B2267" t="str">
            <v>Platina Bank, LLC</v>
          </cell>
          <cell r="C2267" t="str">
            <v>RU</v>
          </cell>
          <cell r="D2267">
            <v>64000</v>
          </cell>
          <cell r="E2267">
            <v>6335</v>
          </cell>
          <cell r="F2267">
            <v>72</v>
          </cell>
          <cell r="G2267">
            <v>4</v>
          </cell>
        </row>
        <row r="2268">
          <cell r="A2268">
            <v>12444</v>
          </cell>
          <cell r="B2268" t="str">
            <v>Rapida LLC</v>
          </cell>
          <cell r="C2268" t="str">
            <v>RU</v>
          </cell>
          <cell r="D2268">
            <v>66000</v>
          </cell>
          <cell r="E2268">
            <v>6336</v>
          </cell>
          <cell r="F2268">
            <v>72</v>
          </cell>
          <cell r="G2268">
            <v>4</v>
          </cell>
        </row>
        <row r="2269">
          <cell r="A2269">
            <v>12445</v>
          </cell>
          <cell r="B2269" t="str">
            <v>Trading House Astarte Prestige, LLC</v>
          </cell>
          <cell r="C2269" t="str">
            <v>RU</v>
          </cell>
          <cell r="D2269">
            <v>41000</v>
          </cell>
          <cell r="E2269">
            <v>6337</v>
          </cell>
          <cell r="F2269">
            <v>73</v>
          </cell>
          <cell r="G2269">
            <v>5</v>
          </cell>
        </row>
        <row r="2270">
          <cell r="A2270">
            <v>12447</v>
          </cell>
          <cell r="B2270" t="str">
            <v>Investkredit Bank AG</v>
          </cell>
          <cell r="C2270" t="str">
            <v>AT</v>
          </cell>
          <cell r="D2270">
            <v>64000</v>
          </cell>
          <cell r="E2270">
            <v>5711</v>
          </cell>
          <cell r="F2270">
            <v>60</v>
          </cell>
          <cell r="G2270">
            <v>3</v>
          </cell>
        </row>
        <row r="2271">
          <cell r="A2271">
            <v>12448</v>
          </cell>
          <cell r="B2271" t="str">
            <v>KDC LLC</v>
          </cell>
          <cell r="C2271" t="str">
            <v>RU</v>
          </cell>
          <cell r="D2271">
            <v>71000</v>
          </cell>
          <cell r="E2271">
            <v>6339</v>
          </cell>
          <cell r="F2271">
            <v>73</v>
          </cell>
          <cell r="G2271">
            <v>5</v>
          </cell>
        </row>
        <row r="2272">
          <cell r="A2272">
            <v>12449</v>
          </cell>
          <cell r="B2272" t="str">
            <v>Banorbay Management Limited</v>
          </cell>
          <cell r="C2272" t="str">
            <v>CY</v>
          </cell>
          <cell r="D2272">
            <v>66000</v>
          </cell>
          <cell r="E2272">
            <v>6340</v>
          </cell>
          <cell r="F2272">
            <v>72</v>
          </cell>
          <cell r="G2272">
            <v>4</v>
          </cell>
        </row>
        <row r="2273">
          <cell r="A2273">
            <v>12450</v>
          </cell>
          <cell r="B2273" t="str">
            <v>Bank Rossiysky Capital, OJSC</v>
          </cell>
          <cell r="C2273" t="str">
            <v>RU</v>
          </cell>
          <cell r="D2273">
            <v>64000</v>
          </cell>
          <cell r="E2273">
            <v>6342</v>
          </cell>
          <cell r="F2273">
            <v>72</v>
          </cell>
          <cell r="G2273">
            <v>4</v>
          </cell>
        </row>
        <row r="2274">
          <cell r="A2274">
            <v>12451</v>
          </cell>
          <cell r="B2274" t="str">
            <v>FTO Holding NV</v>
          </cell>
          <cell r="C2274" t="str">
            <v>NL</v>
          </cell>
          <cell r="D2274">
            <v>64000</v>
          </cell>
          <cell r="E2274">
            <v>6417</v>
          </cell>
          <cell r="F2274">
            <v>72</v>
          </cell>
          <cell r="G2274">
            <v>4</v>
          </cell>
        </row>
        <row r="2275">
          <cell r="A2275">
            <v>12452</v>
          </cell>
          <cell r="B2275" t="str">
            <v>One Resources NV</v>
          </cell>
          <cell r="C2275" t="str">
            <v>NL</v>
          </cell>
          <cell r="D2275">
            <v>68000</v>
          </cell>
          <cell r="E2275">
            <v>5255</v>
          </cell>
          <cell r="F2275">
            <v>73</v>
          </cell>
          <cell r="G2275">
            <v>5</v>
          </cell>
        </row>
        <row r="2276">
          <cell r="A2276">
            <v>12453</v>
          </cell>
          <cell r="B2276" t="str">
            <v>FTO Services NV</v>
          </cell>
          <cell r="C2276" t="str">
            <v>NL</v>
          </cell>
          <cell r="D2276">
            <v>68000</v>
          </cell>
          <cell r="E2276">
            <v>5403</v>
          </cell>
          <cell r="F2276">
            <v>73</v>
          </cell>
          <cell r="G2276">
            <v>5</v>
          </cell>
        </row>
        <row r="2277">
          <cell r="A2277">
            <v>12454</v>
          </cell>
          <cell r="B2277" t="str">
            <v>Wellnes Resort Liteň</v>
          </cell>
          <cell r="C2277" t="str">
            <v>CZ</v>
          </cell>
          <cell r="D2277">
            <v>86000</v>
          </cell>
          <cell r="E2277">
            <v>6418</v>
          </cell>
          <cell r="F2277">
            <v>73</v>
          </cell>
          <cell r="G2277">
            <v>5</v>
          </cell>
        </row>
        <row r="2278">
          <cell r="A2278">
            <v>12455</v>
          </cell>
          <cell r="B2278" t="str">
            <v>Rusfinance Bank</v>
          </cell>
          <cell r="C2278" t="str">
            <v>RU</v>
          </cell>
          <cell r="D2278">
            <v>64000</v>
          </cell>
          <cell r="E2278">
            <v>5021</v>
          </cell>
          <cell r="F2278">
            <v>72</v>
          </cell>
          <cell r="G2278">
            <v>4</v>
          </cell>
        </row>
        <row r="2279">
          <cell r="A2279">
            <v>12456</v>
          </cell>
          <cell r="B2279" t="str">
            <v>JSC AIKB Tatfondbank</v>
          </cell>
          <cell r="C2279" t="str">
            <v>RU</v>
          </cell>
          <cell r="D2279">
            <v>64000</v>
          </cell>
          <cell r="E2279">
            <v>6345</v>
          </cell>
          <cell r="F2279">
            <v>72</v>
          </cell>
          <cell r="G2279">
            <v>4</v>
          </cell>
        </row>
        <row r="2280">
          <cell r="A2280">
            <v>12457</v>
          </cell>
          <cell r="B2280" t="str">
            <v>The Royal Bank of Scotland, ZAO</v>
          </cell>
          <cell r="C2280" t="str">
            <v>RU</v>
          </cell>
          <cell r="D2280">
            <v>64000</v>
          </cell>
          <cell r="E2280">
            <v>5954</v>
          </cell>
          <cell r="F2280">
            <v>72</v>
          </cell>
          <cell r="G2280">
            <v>4</v>
          </cell>
        </row>
        <row r="2281">
          <cell r="A2281">
            <v>12458</v>
          </cell>
          <cell r="B2281" t="str">
            <v>Industrial and Commercial Bank of China Ltd.</v>
          </cell>
          <cell r="C2281" t="str">
            <v>CN</v>
          </cell>
          <cell r="D2281">
            <v>64000</v>
          </cell>
          <cell r="E2281">
            <v>6346</v>
          </cell>
          <cell r="F2281">
            <v>60</v>
          </cell>
          <cell r="G2281">
            <v>3</v>
          </cell>
        </row>
        <row r="2282">
          <cell r="A2282">
            <v>12459</v>
          </cell>
          <cell r="B2282" t="str">
            <v>Agricultural Bank of China Limited</v>
          </cell>
          <cell r="C2282" t="str">
            <v>CN</v>
          </cell>
          <cell r="D2282">
            <v>64000</v>
          </cell>
          <cell r="E2282">
            <v>6347</v>
          </cell>
          <cell r="F2282">
            <v>60</v>
          </cell>
          <cell r="G2282">
            <v>3</v>
          </cell>
        </row>
        <row r="2283">
          <cell r="A2283">
            <v>12460</v>
          </cell>
          <cell r="B2283" t="str">
            <v>Alfa-Bank , РJSC</v>
          </cell>
          <cell r="C2283" t="str">
            <v>UA</v>
          </cell>
          <cell r="D2283">
            <v>64000</v>
          </cell>
          <cell r="E2283">
            <v>5044</v>
          </cell>
          <cell r="F2283">
            <v>72</v>
          </cell>
          <cell r="G2283">
            <v>4</v>
          </cell>
        </row>
        <row r="2284">
          <cell r="A2284">
            <v>12461</v>
          </cell>
          <cell r="B2284" t="str">
            <v>PRAVEX-BANK,  РJSC</v>
          </cell>
          <cell r="C2284" t="str">
            <v>UA</v>
          </cell>
          <cell r="D2284">
            <v>64000</v>
          </cell>
          <cell r="E2284">
            <v>5107</v>
          </cell>
          <cell r="F2284">
            <v>72</v>
          </cell>
          <cell r="G2284">
            <v>4</v>
          </cell>
        </row>
        <row r="2285">
          <cell r="A2285">
            <v>12462</v>
          </cell>
          <cell r="B2285" t="str">
            <v>Гіптел, ТОВ</v>
          </cell>
          <cell r="C2285" t="str">
            <v>UA</v>
          </cell>
          <cell r="D2285">
            <v>53000</v>
          </cell>
          <cell r="E2285">
            <v>6348</v>
          </cell>
          <cell r="F2285">
            <v>73</v>
          </cell>
          <cell r="G2285">
            <v>5</v>
          </cell>
        </row>
        <row r="2286">
          <cell r="A2286">
            <v>12463</v>
          </cell>
          <cell r="B2286" t="str">
            <v>НВО Трансавтоматика, ТОВ</v>
          </cell>
          <cell r="C2286" t="str">
            <v>UA</v>
          </cell>
          <cell r="D2286">
            <v>71000</v>
          </cell>
          <cell r="E2286">
            <v>6349</v>
          </cell>
          <cell r="F2286">
            <v>73</v>
          </cell>
          <cell r="G2286">
            <v>5</v>
          </cell>
        </row>
        <row r="2287">
          <cell r="A2287">
            <v>12464</v>
          </cell>
          <cell r="B2287" t="str">
            <v>Медтехника - Кривий  ріг, ТОВ</v>
          </cell>
          <cell r="C2287" t="str">
            <v>UA</v>
          </cell>
          <cell r="D2287">
            <v>46000</v>
          </cell>
          <cell r="E2287">
            <v>6350</v>
          </cell>
          <cell r="F2287">
            <v>73</v>
          </cell>
          <cell r="G2287">
            <v>5</v>
          </cell>
        </row>
        <row r="2288">
          <cell r="A2288">
            <v>12465</v>
          </cell>
          <cell r="B2288" t="str">
            <v>Будівельна компанія Трест №17, ТОВ</v>
          </cell>
          <cell r="C2288" t="str">
            <v>UA</v>
          </cell>
          <cell r="D2288">
            <v>41000</v>
          </cell>
          <cell r="E2288">
            <v>6351</v>
          </cell>
          <cell r="F2288">
            <v>73</v>
          </cell>
          <cell r="G2288">
            <v>5</v>
          </cell>
        </row>
        <row r="2289">
          <cell r="A2289">
            <v>12466</v>
          </cell>
          <cell r="B2289" t="str">
            <v>Pivovar Černá Hora, a. s.</v>
          </cell>
          <cell r="C2289" t="str">
            <v>CZ</v>
          </cell>
          <cell r="D2289">
            <v>11000</v>
          </cell>
          <cell r="E2289">
            <v>6183</v>
          </cell>
          <cell r="F2289">
            <v>73</v>
          </cell>
          <cell r="G2289">
            <v>5</v>
          </cell>
        </row>
        <row r="2290">
          <cell r="A2290">
            <v>12467</v>
          </cell>
          <cell r="B2290" t="str">
            <v>SECO GROUP A.S.</v>
          </cell>
          <cell r="C2290" t="str">
            <v>CZ</v>
          </cell>
          <cell r="D2290">
            <v>28000</v>
          </cell>
          <cell r="E2290">
            <v>6352</v>
          </cell>
          <cell r="F2290">
            <v>73</v>
          </cell>
          <cell r="G2290">
            <v>5</v>
          </cell>
        </row>
        <row r="2291">
          <cell r="A2291">
            <v>12468</v>
          </cell>
          <cell r="B2291" t="str">
            <v>MONTAN OCEL spol. s r.o.</v>
          </cell>
          <cell r="C2291" t="str">
            <v>CZ</v>
          </cell>
          <cell r="D2291">
            <v>46000</v>
          </cell>
          <cell r="E2291">
            <v>6353</v>
          </cell>
          <cell r="F2291">
            <v>73</v>
          </cell>
          <cell r="G2291">
            <v>5</v>
          </cell>
        </row>
        <row r="2292">
          <cell r="A2292">
            <v>12469</v>
          </cell>
          <cell r="B2292" t="str">
            <v>Interbuild s.r.o.</v>
          </cell>
          <cell r="C2292" t="str">
            <v>CZ</v>
          </cell>
          <cell r="D2292">
            <v>68000</v>
          </cell>
          <cell r="E2292">
            <v>6354</v>
          </cell>
          <cell r="F2292">
            <v>73</v>
          </cell>
          <cell r="G2292">
            <v>5</v>
          </cell>
        </row>
        <row r="2293">
          <cell r="A2293">
            <v>12470</v>
          </cell>
          <cell r="B2293" t="str">
            <v>ELEKTROMECHANIKA Úvaly, s.r.o.</v>
          </cell>
          <cell r="C2293" t="str">
            <v>CZ</v>
          </cell>
          <cell r="D2293">
            <v>28000</v>
          </cell>
          <cell r="E2293">
            <v>6355</v>
          </cell>
          <cell r="F2293">
            <v>73</v>
          </cell>
          <cell r="G2293">
            <v>5</v>
          </cell>
        </row>
        <row r="2294">
          <cell r="A2294">
            <v>12471</v>
          </cell>
          <cell r="B2294" t="str">
            <v>FM 10 Company, s.r.o.</v>
          </cell>
          <cell r="C2294" t="str">
            <v>CZ</v>
          </cell>
          <cell r="D2294">
            <v>55000</v>
          </cell>
          <cell r="E2294">
            <v>6356</v>
          </cell>
          <cell r="F2294">
            <v>73</v>
          </cell>
          <cell r="G2294">
            <v>5</v>
          </cell>
        </row>
        <row r="2295">
          <cell r="A2295">
            <v>12472</v>
          </cell>
          <cell r="B2295" t="str">
            <v>METROBETON INVESTMENT CZ, s.r.o.</v>
          </cell>
          <cell r="C2295" t="str">
            <v>CZ</v>
          </cell>
          <cell r="D2295">
            <v>68000</v>
          </cell>
          <cell r="E2295">
            <v>6357</v>
          </cell>
          <cell r="F2295">
            <v>73</v>
          </cell>
          <cell r="G2295">
            <v>5</v>
          </cell>
        </row>
        <row r="2296">
          <cell r="A2296">
            <v>12473</v>
          </cell>
          <cell r="B2296" t="str">
            <v>ELEN trade company s.r.o.</v>
          </cell>
          <cell r="C2296" t="str">
            <v>CZ</v>
          </cell>
          <cell r="D2296">
            <v>68000</v>
          </cell>
          <cell r="E2296">
            <v>6358</v>
          </cell>
          <cell r="F2296">
            <v>73</v>
          </cell>
          <cell r="G2296">
            <v>5</v>
          </cell>
        </row>
        <row r="2297">
          <cell r="A2297">
            <v>12474</v>
          </cell>
          <cell r="B2297" t="str">
            <v>Servodata a.s.</v>
          </cell>
          <cell r="C2297" t="str">
            <v>CZ</v>
          </cell>
          <cell r="D2297">
            <v>46000</v>
          </cell>
          <cell r="E2297">
            <v>6359</v>
          </cell>
          <cell r="F2297">
            <v>73</v>
          </cell>
          <cell r="G2297">
            <v>5</v>
          </cell>
        </row>
        <row r="2298">
          <cell r="A2298">
            <v>12475</v>
          </cell>
          <cell r="B2298" t="str">
            <v>Fond ohrožených dětí</v>
          </cell>
          <cell r="C2298" t="str">
            <v>CZ</v>
          </cell>
          <cell r="D2298">
            <v>94000</v>
          </cell>
          <cell r="E2298">
            <v>6360</v>
          </cell>
          <cell r="F2298">
            <v>73</v>
          </cell>
          <cell r="G2298">
            <v>5</v>
          </cell>
        </row>
        <row r="2299">
          <cell r="A2299">
            <v>12476</v>
          </cell>
          <cell r="B2299" t="str">
            <v>DOSTAV Praha a.s.</v>
          </cell>
          <cell r="C2299" t="str">
            <v>CZ</v>
          </cell>
          <cell r="D2299">
            <v>41000</v>
          </cell>
          <cell r="E2299">
            <v>6361</v>
          </cell>
          <cell r="F2299">
            <v>73</v>
          </cell>
          <cell r="G2299">
            <v>5</v>
          </cell>
        </row>
        <row r="2300">
          <cell r="A2300">
            <v>12477</v>
          </cell>
          <cell r="B2300" t="str">
            <v>Zahradnická firma KVĚT</v>
          </cell>
          <cell r="C2300" t="str">
            <v>CZ</v>
          </cell>
          <cell r="D2300">
            <v>1000</v>
          </cell>
          <cell r="E2300">
            <v>6362</v>
          </cell>
          <cell r="F2300">
            <v>73</v>
          </cell>
          <cell r="G2300">
            <v>5</v>
          </cell>
        </row>
        <row r="2301">
          <cell r="A2301">
            <v>12478</v>
          </cell>
          <cell r="B2301" t="str">
            <v>IMS PROJECT MANAGEMENT</v>
          </cell>
          <cell r="C2301" t="str">
            <v>RU</v>
          </cell>
          <cell r="D2301">
            <v>66000</v>
          </cell>
          <cell r="E2301">
            <v>6363</v>
          </cell>
          <cell r="F2301">
            <v>72</v>
          </cell>
          <cell r="G2301">
            <v>4</v>
          </cell>
        </row>
        <row r="2302">
          <cell r="A2302">
            <v>12479</v>
          </cell>
          <cell r="B2302" t="str">
            <v>EF REAL ESTATE SERVICES LTD</v>
          </cell>
          <cell r="C2302" t="str">
            <v>CY</v>
          </cell>
          <cell r="D2302">
            <v>66000</v>
          </cell>
          <cell r="E2302">
            <v>6083</v>
          </cell>
          <cell r="F2302">
            <v>72</v>
          </cell>
          <cell r="G2302">
            <v>4</v>
          </cell>
        </row>
        <row r="2303">
          <cell r="A2303">
            <v>12480</v>
          </cell>
          <cell r="B2303" t="str">
            <v>Gymnázium Karla Sladkovského, Praha 3, Sladkovského náměstí 8</v>
          </cell>
          <cell r="C2303" t="str">
            <v>CZ</v>
          </cell>
          <cell r="D2303">
            <v>85000</v>
          </cell>
          <cell r="E2303">
            <v>5020</v>
          </cell>
          <cell r="F2303">
            <v>30</v>
          </cell>
          <cell r="G2303">
            <v>2</v>
          </cell>
        </row>
        <row r="2304">
          <cell r="A2304">
            <v>12481</v>
          </cell>
          <cell r="B2304" t="str">
            <v>PARESORA LIMITED</v>
          </cell>
          <cell r="C2304" t="str">
            <v>CY</v>
          </cell>
          <cell r="D2304">
            <v>64000</v>
          </cell>
          <cell r="E2304">
            <v>6364</v>
          </cell>
          <cell r="F2304">
            <v>72</v>
          </cell>
          <cell r="G2304">
            <v>4</v>
          </cell>
        </row>
        <row r="2305">
          <cell r="A2305">
            <v>12482</v>
          </cell>
          <cell r="B2305" t="str">
            <v>SORANUS LIMITED</v>
          </cell>
          <cell r="C2305" t="str">
            <v>CY</v>
          </cell>
          <cell r="D2305">
            <v>64000</v>
          </cell>
          <cell r="E2305">
            <v>7342</v>
          </cell>
          <cell r="F2305">
            <v>72</v>
          </cell>
          <cell r="G2305">
            <v>4</v>
          </cell>
        </row>
        <row r="2306">
          <cell r="A2306">
            <v>12483</v>
          </cell>
          <cell r="B2306" t="str">
            <v>ATLANTIK finanční trhy, a.s.</v>
          </cell>
          <cell r="C2306" t="str">
            <v>CZ</v>
          </cell>
          <cell r="D2306">
            <v>66000</v>
          </cell>
          <cell r="E2306">
            <v>5080</v>
          </cell>
          <cell r="F2306">
            <v>72</v>
          </cell>
          <cell r="G2306">
            <v>4</v>
          </cell>
        </row>
        <row r="2307">
          <cell r="A2307">
            <v>12484</v>
          </cell>
          <cell r="B2307" t="str">
            <v>Boston Merchant Financial Ltd. (BMFN)</v>
          </cell>
          <cell r="C2307" t="str">
            <v>BG</v>
          </cell>
          <cell r="D2307">
            <v>64000</v>
          </cell>
          <cell r="E2307">
            <v>6366</v>
          </cell>
          <cell r="F2307">
            <v>60</v>
          </cell>
          <cell r="G2307">
            <v>3</v>
          </cell>
        </row>
        <row r="2308">
          <cell r="A2308">
            <v>12485</v>
          </cell>
          <cell r="B2308" t="str">
            <v>LOKAL INVEST S.R.O.</v>
          </cell>
          <cell r="C2308" t="str">
            <v>CZ</v>
          </cell>
          <cell r="D2308">
            <v>71000</v>
          </cell>
          <cell r="E2308">
            <v>6367</v>
          </cell>
          <cell r="F2308">
            <v>73</v>
          </cell>
          <cell r="G2308">
            <v>5</v>
          </cell>
        </row>
        <row r="2309">
          <cell r="A2309">
            <v>12486</v>
          </cell>
          <cell r="B2309" t="str">
            <v>Brehonec, s.r.o.</v>
          </cell>
          <cell r="C2309" t="str">
            <v>CZ</v>
          </cell>
          <cell r="D2309">
            <v>68000</v>
          </cell>
          <cell r="E2309">
            <v>5030</v>
          </cell>
          <cell r="F2309">
            <v>73</v>
          </cell>
          <cell r="G2309">
            <v>5</v>
          </cell>
        </row>
        <row r="2310">
          <cell r="A2310">
            <v>12487</v>
          </cell>
          <cell r="B2310" t="str">
            <v>SNOMIROH, s.r.o.</v>
          </cell>
          <cell r="C2310" t="str">
            <v>CZ</v>
          </cell>
          <cell r="D2310">
            <v>68000</v>
          </cell>
          <cell r="E2310">
            <v>5030</v>
          </cell>
          <cell r="F2310">
            <v>73</v>
          </cell>
          <cell r="G2310">
            <v>5</v>
          </cell>
        </row>
        <row r="2311">
          <cell r="A2311">
            <v>12488</v>
          </cell>
          <cell r="B2311" t="str">
            <v>TUMNALIS, s.r.o.</v>
          </cell>
          <cell r="C2311" t="str">
            <v>CZ</v>
          </cell>
          <cell r="D2311">
            <v>68000</v>
          </cell>
          <cell r="E2311">
            <v>5030</v>
          </cell>
          <cell r="F2311">
            <v>73</v>
          </cell>
          <cell r="G2311">
            <v>5</v>
          </cell>
        </row>
        <row r="2312">
          <cell r="A2312">
            <v>12489</v>
          </cell>
          <cell r="B2312" t="str">
            <v>PLOMENTR, s.r.o.</v>
          </cell>
          <cell r="C2312" t="str">
            <v>CZ</v>
          </cell>
          <cell r="D2312">
            <v>68000</v>
          </cell>
          <cell r="E2312">
            <v>5030</v>
          </cell>
          <cell r="F2312">
            <v>73</v>
          </cell>
          <cell r="G2312">
            <v>5</v>
          </cell>
        </row>
        <row r="2313">
          <cell r="A2313">
            <v>12490</v>
          </cell>
          <cell r="B2313" t="str">
            <v>NENDERS, s.r.o.</v>
          </cell>
          <cell r="C2313" t="str">
            <v>CZ</v>
          </cell>
          <cell r="D2313">
            <v>68000</v>
          </cell>
          <cell r="E2313">
            <v>5030</v>
          </cell>
          <cell r="F2313">
            <v>73</v>
          </cell>
          <cell r="G2313">
            <v>5</v>
          </cell>
        </row>
        <row r="2314">
          <cell r="A2314">
            <v>12491</v>
          </cell>
          <cell r="B2314" t="str">
            <v>PAOLO MARCHETTI INTERIORS LIMITED</v>
          </cell>
          <cell r="C2314" t="str">
            <v>GB</v>
          </cell>
          <cell r="D2314">
            <v>46000</v>
          </cell>
          <cell r="E2314">
            <v>6368</v>
          </cell>
          <cell r="F2314">
            <v>73</v>
          </cell>
          <cell r="G2314">
            <v>5</v>
          </cell>
        </row>
        <row r="2315">
          <cell r="A2315">
            <v>12492</v>
          </cell>
          <cell r="B2315" t="str">
            <v>YELLOW LINE LTD.</v>
          </cell>
          <cell r="C2315" t="str">
            <v>DM</v>
          </cell>
          <cell r="D2315">
            <v>46000</v>
          </cell>
          <cell r="E2315">
            <v>6369</v>
          </cell>
          <cell r="F2315">
            <v>73</v>
          </cell>
          <cell r="G2315">
            <v>5</v>
          </cell>
        </row>
        <row r="2316">
          <cell r="A2316">
            <v>12493</v>
          </cell>
          <cell r="B2316" t="str">
            <v>INTERNACIA KOMERCO S.R.O.</v>
          </cell>
          <cell r="C2316" t="str">
            <v>CZ</v>
          </cell>
          <cell r="D2316">
            <v>68000</v>
          </cell>
          <cell r="E2316">
            <v>5030</v>
          </cell>
          <cell r="F2316">
            <v>73</v>
          </cell>
          <cell r="G2316">
            <v>5</v>
          </cell>
        </row>
        <row r="2317">
          <cell r="A2317">
            <v>12494</v>
          </cell>
          <cell r="B2317" t="str">
            <v>Avangard Technology, s.r.o.</v>
          </cell>
          <cell r="C2317" t="str">
            <v>CZ</v>
          </cell>
          <cell r="D2317">
            <v>46000</v>
          </cell>
          <cell r="E2317">
            <v>6370</v>
          </cell>
          <cell r="F2317">
            <v>73</v>
          </cell>
          <cell r="G2317">
            <v>5</v>
          </cell>
        </row>
        <row r="2318">
          <cell r="A2318">
            <v>12495</v>
          </cell>
          <cell r="B2318" t="str">
            <v>SP CAR s.r.o.</v>
          </cell>
          <cell r="C2318" t="str">
            <v>CZ</v>
          </cell>
          <cell r="D2318">
            <v>45000</v>
          </cell>
          <cell r="E2318">
            <v>6371</v>
          </cell>
          <cell r="F2318">
            <v>73</v>
          </cell>
          <cell r="G2318">
            <v>5</v>
          </cell>
        </row>
        <row r="2319">
          <cell r="A2319">
            <v>12496</v>
          </cell>
          <cell r="B2319" t="str">
            <v>RealFin Servis s.r.o.</v>
          </cell>
          <cell r="C2319" t="str">
            <v>CZ</v>
          </cell>
          <cell r="D2319">
            <v>68000</v>
          </cell>
          <cell r="E2319">
            <v>6372</v>
          </cell>
          <cell r="F2319">
            <v>73</v>
          </cell>
          <cell r="G2319">
            <v>5</v>
          </cell>
        </row>
        <row r="2320">
          <cell r="A2320">
            <v>12497</v>
          </cell>
          <cell r="B2320" t="str">
            <v>Tortola trading a.s.</v>
          </cell>
          <cell r="C2320" t="str">
            <v>CZ</v>
          </cell>
          <cell r="D2320">
            <v>68000</v>
          </cell>
          <cell r="E2320">
            <v>6373</v>
          </cell>
          <cell r="F2320">
            <v>73</v>
          </cell>
          <cell r="G2320">
            <v>5</v>
          </cell>
        </row>
        <row r="2321">
          <cell r="A2321">
            <v>12498</v>
          </cell>
          <cell r="B2321" t="str">
            <v>CARSPOINT CZ s.r.o.</v>
          </cell>
          <cell r="C2321" t="str">
            <v>CZ</v>
          </cell>
          <cell r="D2321">
            <v>45000</v>
          </cell>
          <cell r="E2321">
            <v>6374</v>
          </cell>
          <cell r="F2321">
            <v>73</v>
          </cell>
          <cell r="G2321">
            <v>5</v>
          </cell>
        </row>
        <row r="2322">
          <cell r="A2322">
            <v>12499</v>
          </cell>
          <cell r="B2322" t="str">
            <v>Compneo Ltd</v>
          </cell>
          <cell r="C2322" t="str">
            <v>GB</v>
          </cell>
          <cell r="D2322">
            <v>70000</v>
          </cell>
          <cell r="E2322">
            <v>6375</v>
          </cell>
          <cell r="F2322">
            <v>73</v>
          </cell>
          <cell r="G2322">
            <v>5</v>
          </cell>
        </row>
        <row r="2323">
          <cell r="A2323">
            <v>12500</v>
          </cell>
          <cell r="B2323" t="str">
            <v>Polykon s.r.o.</v>
          </cell>
          <cell r="C2323" t="str">
            <v>CZ</v>
          </cell>
          <cell r="D2323">
            <v>41000</v>
          </cell>
          <cell r="E2323">
            <v>6376</v>
          </cell>
          <cell r="F2323">
            <v>73</v>
          </cell>
          <cell r="G2323">
            <v>5</v>
          </cell>
        </row>
        <row r="2324">
          <cell r="A2324">
            <v>12501</v>
          </cell>
          <cell r="B2324" t="str">
            <v>Euro Ventures Holdings a.s.</v>
          </cell>
          <cell r="C2324" t="str">
            <v>CZ</v>
          </cell>
          <cell r="D2324">
            <v>68000</v>
          </cell>
          <cell r="E2324">
            <v>6378</v>
          </cell>
          <cell r="F2324">
            <v>73</v>
          </cell>
          <cell r="G2324">
            <v>5</v>
          </cell>
        </row>
        <row r="2325">
          <cell r="A2325">
            <v>12502</v>
          </cell>
          <cell r="B2325" t="str">
            <v>Hrubý &amp; Buchvaldek, v.o.s.</v>
          </cell>
          <cell r="C2325" t="str">
            <v>CZ</v>
          </cell>
          <cell r="D2325">
            <v>69000</v>
          </cell>
          <cell r="E2325">
            <v>6379</v>
          </cell>
          <cell r="F2325">
            <v>73</v>
          </cell>
          <cell r="G2325">
            <v>5</v>
          </cell>
        </row>
        <row r="2326">
          <cell r="A2326">
            <v>12503</v>
          </cell>
          <cell r="B2326" t="str">
            <v>Translima Ekspansio s.r.o.</v>
          </cell>
          <cell r="C2326" t="str">
            <v>CZ</v>
          </cell>
          <cell r="D2326">
            <v>68000</v>
          </cell>
          <cell r="E2326">
            <v>5030</v>
          </cell>
          <cell r="F2326">
            <v>73</v>
          </cell>
          <cell r="G2326">
            <v>5</v>
          </cell>
        </row>
        <row r="2327">
          <cell r="A2327">
            <v>12504</v>
          </cell>
          <cell r="B2327" t="str">
            <v>Sekura Negoco</v>
          </cell>
          <cell r="C2327" t="str">
            <v>CZ</v>
          </cell>
          <cell r="D2327">
            <v>68000</v>
          </cell>
          <cell r="E2327">
            <v>5030</v>
          </cell>
          <cell r="F2327">
            <v>73</v>
          </cell>
          <cell r="G2327">
            <v>5</v>
          </cell>
        </row>
        <row r="2328">
          <cell r="A2328">
            <v>12505</v>
          </cell>
          <cell r="B2328" t="str">
            <v>Gigantis Property, s.r.o.</v>
          </cell>
          <cell r="C2328" t="str">
            <v>CZ</v>
          </cell>
          <cell r="D2328">
            <v>68000</v>
          </cell>
          <cell r="E2328">
            <v>6380</v>
          </cell>
          <cell r="F2328">
            <v>73</v>
          </cell>
          <cell r="G2328">
            <v>5</v>
          </cell>
        </row>
        <row r="2329">
          <cell r="A2329">
            <v>12506</v>
          </cell>
          <cell r="B2329" t="str">
            <v>Netretail, s.r.o.</v>
          </cell>
          <cell r="C2329" t="str">
            <v>CZ</v>
          </cell>
          <cell r="D2329">
            <v>47000</v>
          </cell>
          <cell r="E2329">
            <v>6381</v>
          </cell>
          <cell r="F2329">
            <v>73</v>
          </cell>
          <cell r="G2329">
            <v>5</v>
          </cell>
        </row>
        <row r="2330">
          <cell r="A2330">
            <v>12507</v>
          </cell>
          <cell r="B2330" t="str">
            <v>Development Ďáblice s.r.o.</v>
          </cell>
          <cell r="C2330" t="str">
            <v>CZ</v>
          </cell>
          <cell r="D2330">
            <v>68000</v>
          </cell>
          <cell r="E2330">
            <v>6382</v>
          </cell>
          <cell r="F2330">
            <v>73</v>
          </cell>
          <cell r="G2330">
            <v>5</v>
          </cell>
        </row>
        <row r="2331">
          <cell r="A2331">
            <v>12508</v>
          </cell>
          <cell r="B2331" t="str">
            <v>Magnitogorsk Iron and Steel Works, OJSC</v>
          </cell>
          <cell r="C2331" t="str">
            <v>RU</v>
          </cell>
          <cell r="D2331">
            <v>7000</v>
          </cell>
          <cell r="E2331">
            <v>6383</v>
          </cell>
          <cell r="F2331">
            <v>73</v>
          </cell>
          <cell r="G2331">
            <v>5</v>
          </cell>
        </row>
        <row r="2332">
          <cell r="A2332">
            <v>12509</v>
          </cell>
          <cell r="B2332" t="str">
            <v>SANTO spol.s r.o.</v>
          </cell>
          <cell r="C2332" t="str">
            <v>CZ</v>
          </cell>
          <cell r="D2332">
            <v>41000</v>
          </cell>
          <cell r="E2332">
            <v>6384</v>
          </cell>
          <cell r="F2332">
            <v>73</v>
          </cell>
          <cell r="G2332">
            <v>5</v>
          </cell>
        </row>
        <row r="2333">
          <cell r="A2333">
            <v>12510</v>
          </cell>
          <cell r="B2333" t="str">
            <v>MediaPlatform a.s.</v>
          </cell>
          <cell r="C2333" t="str">
            <v>CZ</v>
          </cell>
          <cell r="D2333">
            <v>68000</v>
          </cell>
          <cell r="E2333">
            <v>6385</v>
          </cell>
          <cell r="F2333">
            <v>73</v>
          </cell>
          <cell r="G2333">
            <v>5</v>
          </cell>
        </row>
        <row r="2334">
          <cell r="A2334">
            <v>12511</v>
          </cell>
          <cell r="B2334" t="str">
            <v>Kratos Assets Inc</v>
          </cell>
          <cell r="C2334" t="str">
            <v>VG</v>
          </cell>
          <cell r="D2334">
            <v>66000</v>
          </cell>
          <cell r="E2334">
            <v>6386</v>
          </cell>
          <cell r="F2334">
            <v>72</v>
          </cell>
          <cell r="G2334">
            <v>4</v>
          </cell>
        </row>
        <row r="2335">
          <cell r="A2335">
            <v>12512</v>
          </cell>
          <cell r="B2335" t="str">
            <v>Slovenská sporiteľňa a.s.</v>
          </cell>
          <cell r="C2335" t="str">
            <v>SK</v>
          </cell>
          <cell r="D2335">
            <v>64000</v>
          </cell>
          <cell r="E2335">
            <v>5009</v>
          </cell>
          <cell r="F2335">
            <v>60</v>
          </cell>
          <cell r="G2335">
            <v>3</v>
          </cell>
        </row>
        <row r="2336">
          <cell r="A2336">
            <v>12513</v>
          </cell>
          <cell r="B2336" t="str">
            <v>Československá obchodná banka, a.s. (Slovakia)</v>
          </cell>
          <cell r="C2336" t="str">
            <v>SK</v>
          </cell>
          <cell r="D2336">
            <v>64000</v>
          </cell>
          <cell r="E2336">
            <v>5016</v>
          </cell>
          <cell r="F2336">
            <v>60</v>
          </cell>
          <cell r="G2336">
            <v>3</v>
          </cell>
        </row>
        <row r="2337">
          <cell r="A2337">
            <v>12553</v>
          </cell>
          <cell r="B2337" t="str">
            <v>Vnesheconombank (Bank for Development and Foreign Economic Affairs)</v>
          </cell>
          <cell r="C2337" t="str">
            <v>RU</v>
          </cell>
          <cell r="D2337">
            <v>64000</v>
          </cell>
          <cell r="E2337">
            <v>6423</v>
          </cell>
          <cell r="F2337">
            <v>72</v>
          </cell>
          <cell r="G2337">
            <v>4</v>
          </cell>
        </row>
        <row r="2338">
          <cell r="A2338">
            <v>12554</v>
          </cell>
          <cell r="B2338" t="str">
            <v>Vostochny Express Bank, OJSC</v>
          </cell>
          <cell r="C2338" t="str">
            <v>RU</v>
          </cell>
          <cell r="D2338">
            <v>64000</v>
          </cell>
          <cell r="E2338">
            <v>6424</v>
          </cell>
          <cell r="F2338">
            <v>72</v>
          </cell>
          <cell r="G2338">
            <v>4</v>
          </cell>
        </row>
        <row r="2339">
          <cell r="A2339">
            <v>12555</v>
          </cell>
          <cell r="B2339" t="str">
            <v>SKB-Bank</v>
          </cell>
          <cell r="C2339" t="str">
            <v>RU</v>
          </cell>
          <cell r="D2339">
            <v>64000</v>
          </cell>
          <cell r="E2339">
            <v>6425</v>
          </cell>
          <cell r="F2339">
            <v>72</v>
          </cell>
          <cell r="G2339">
            <v>4</v>
          </cell>
        </row>
        <row r="2340">
          <cell r="A2340">
            <v>12556</v>
          </cell>
          <cell r="B2340" t="str">
            <v>Wimm-Bill-Dann, OJSC</v>
          </cell>
          <cell r="C2340" t="str">
            <v>RU</v>
          </cell>
          <cell r="D2340">
            <v>10000</v>
          </cell>
          <cell r="E2340">
            <v>6426</v>
          </cell>
          <cell r="F2340">
            <v>73</v>
          </cell>
          <cell r="G2340">
            <v>5</v>
          </cell>
        </row>
        <row r="2341">
          <cell r="A2341">
            <v>12557</v>
          </cell>
          <cell r="B2341" t="str">
            <v>National Settlement Depository (NSD)</v>
          </cell>
          <cell r="C2341" t="str">
            <v>RU</v>
          </cell>
          <cell r="D2341">
            <v>66000</v>
          </cell>
          <cell r="E2341">
            <v>5046</v>
          </cell>
          <cell r="F2341">
            <v>72</v>
          </cell>
          <cell r="G2341">
            <v>4</v>
          </cell>
        </row>
        <row r="2342">
          <cell r="A2342">
            <v>12558</v>
          </cell>
          <cell r="B2342" t="str">
            <v>BK Region, LLC</v>
          </cell>
          <cell r="C2342" t="str">
            <v>RU</v>
          </cell>
          <cell r="D2342">
            <v>64000</v>
          </cell>
          <cell r="E2342">
            <v>6427</v>
          </cell>
          <cell r="F2342">
            <v>72</v>
          </cell>
          <cell r="G2342">
            <v>4</v>
          </cell>
        </row>
        <row r="2343">
          <cell r="A2343">
            <v>12559</v>
          </cell>
          <cell r="B2343" t="str">
            <v>VitalPeak, Ltd.</v>
          </cell>
          <cell r="C2343" t="str">
            <v>CY</v>
          </cell>
          <cell r="D2343">
            <v>64000</v>
          </cell>
          <cell r="E2343">
            <v>6428</v>
          </cell>
          <cell r="F2343">
            <v>72</v>
          </cell>
          <cell r="G2343">
            <v>4</v>
          </cell>
        </row>
        <row r="2344">
          <cell r="A2344">
            <v>12560</v>
          </cell>
          <cell r="B2344" t="str">
            <v>Wincor Nixdorf (Russia)</v>
          </cell>
          <cell r="C2344" t="str">
            <v>RU</v>
          </cell>
          <cell r="D2344">
            <v>62000</v>
          </cell>
          <cell r="E2344">
            <v>6429</v>
          </cell>
          <cell r="F2344">
            <v>73</v>
          </cell>
          <cell r="G2344">
            <v>5</v>
          </cell>
        </row>
        <row r="2345">
          <cell r="A2345">
            <v>12561</v>
          </cell>
          <cell r="B2345" t="str">
            <v>Westdia Media, LLC</v>
          </cell>
          <cell r="C2345" t="str">
            <v>RU</v>
          </cell>
          <cell r="D2345">
            <v>73000</v>
          </cell>
          <cell r="E2345">
            <v>6430</v>
          </cell>
          <cell r="F2345">
            <v>73</v>
          </cell>
          <cell r="G2345">
            <v>5</v>
          </cell>
        </row>
        <row r="2346">
          <cell r="A2346">
            <v>12563</v>
          </cell>
          <cell r="B2346" t="str">
            <v>JP Morgan Bank International, LLC</v>
          </cell>
          <cell r="C2346" t="str">
            <v>RU</v>
          </cell>
          <cell r="D2346">
            <v>64000</v>
          </cell>
          <cell r="E2346">
            <v>5015</v>
          </cell>
          <cell r="F2346">
            <v>72</v>
          </cell>
          <cell r="G2346">
            <v>4</v>
          </cell>
        </row>
        <row r="2347">
          <cell r="A2347">
            <v>12564</v>
          </cell>
          <cell r="B2347" t="str">
            <v>Ingramm International N.V.</v>
          </cell>
          <cell r="C2347" t="str">
            <v>NL</v>
          </cell>
          <cell r="D2347">
            <v>66000</v>
          </cell>
          <cell r="E2347">
            <v>7604</v>
          </cell>
          <cell r="F2347">
            <v>72</v>
          </cell>
          <cell r="G2347">
            <v>4</v>
          </cell>
        </row>
        <row r="2348">
          <cell r="A2348">
            <v>12565</v>
          </cell>
          <cell r="B2348" t="str">
            <v>Mgr. Jerzy Dziewiecki</v>
          </cell>
          <cell r="C2348" t="str">
            <v>CZ</v>
          </cell>
          <cell r="D2348">
            <v>98000</v>
          </cell>
          <cell r="E2348">
            <v>0</v>
          </cell>
          <cell r="F2348">
            <v>80</v>
          </cell>
          <cell r="G2348">
            <v>6</v>
          </cell>
        </row>
        <row r="2349">
          <cell r="A2349">
            <v>12566</v>
          </cell>
          <cell r="B2349" t="str">
            <v>CITY EMPIRIA a.s.</v>
          </cell>
          <cell r="C2349" t="str">
            <v>CZ</v>
          </cell>
          <cell r="D2349">
            <v>68000</v>
          </cell>
          <cell r="E2349">
            <v>5013</v>
          </cell>
          <cell r="F2349">
            <v>73</v>
          </cell>
          <cell r="G2349">
            <v>5</v>
          </cell>
        </row>
        <row r="2350">
          <cell r="A2350">
            <v>12567</v>
          </cell>
          <cell r="B2350" t="str">
            <v>BEANLY CORPORATE LIMITED</v>
          </cell>
          <cell r="C2350" t="str">
            <v>VG</v>
          </cell>
          <cell r="D2350">
            <v>82000</v>
          </cell>
          <cell r="E2350">
            <v>6432</v>
          </cell>
          <cell r="F2350">
            <v>73</v>
          </cell>
          <cell r="G2350">
            <v>5</v>
          </cell>
        </row>
        <row r="2351">
          <cell r="A2351">
            <v>12568</v>
          </cell>
          <cell r="B2351" t="str">
            <v>Piraeus Bank S.A.</v>
          </cell>
          <cell r="C2351" t="str">
            <v>GR</v>
          </cell>
          <cell r="D2351">
            <v>64000</v>
          </cell>
          <cell r="E2351">
            <v>7400</v>
          </cell>
          <cell r="F2351">
            <v>60</v>
          </cell>
          <cell r="G2351">
            <v>3</v>
          </cell>
        </row>
        <row r="2352">
          <cell r="A2352">
            <v>12569</v>
          </cell>
          <cell r="B2352" t="str">
            <v>MEDIA MARKETING SERVICES a.s.</v>
          </cell>
          <cell r="C2352" t="str">
            <v>CZ</v>
          </cell>
          <cell r="D2352">
            <v>60000</v>
          </cell>
          <cell r="E2352">
            <v>6433</v>
          </cell>
          <cell r="F2352">
            <v>73</v>
          </cell>
          <cell r="G2352">
            <v>5</v>
          </cell>
        </row>
        <row r="2353">
          <cell r="A2353">
            <v>12570</v>
          </cell>
          <cell r="B2353" t="str">
            <v>Hong Leong Bank Berhad</v>
          </cell>
          <cell r="C2353" t="str">
            <v>CN</v>
          </cell>
          <cell r="D2353">
            <v>64000</v>
          </cell>
          <cell r="E2353">
            <v>6434</v>
          </cell>
          <cell r="F2353">
            <v>60</v>
          </cell>
          <cell r="G2353">
            <v>3</v>
          </cell>
        </row>
        <row r="2354">
          <cell r="A2354">
            <v>12571</v>
          </cell>
          <cell r="B2354" t="str">
            <v>Ladislav Chvátal</v>
          </cell>
          <cell r="C2354" t="str">
            <v>CZ</v>
          </cell>
          <cell r="D2354">
            <v>98000</v>
          </cell>
          <cell r="E2354">
            <v>0</v>
          </cell>
          <cell r="F2354">
            <v>80</v>
          </cell>
          <cell r="G2354">
            <v>6</v>
          </cell>
        </row>
        <row r="2355">
          <cell r="A2355">
            <v>12572</v>
          </cell>
          <cell r="B2355" t="str">
            <v>OAO Freight Link</v>
          </cell>
          <cell r="C2355" t="str">
            <v>RU</v>
          </cell>
          <cell r="D2355">
            <v>82000</v>
          </cell>
          <cell r="E2355">
            <v>6435</v>
          </cell>
          <cell r="F2355">
            <v>73</v>
          </cell>
          <cell r="G2355">
            <v>5</v>
          </cell>
        </row>
        <row r="2356">
          <cell r="A2356">
            <v>12573</v>
          </cell>
          <cell r="B2356" t="str">
            <v>Synlab czech s.r.o.</v>
          </cell>
          <cell r="C2356" t="str">
            <v>CZ</v>
          </cell>
          <cell r="D2356">
            <v>86000</v>
          </cell>
          <cell r="E2356">
            <v>6436</v>
          </cell>
          <cell r="F2356">
            <v>73</v>
          </cell>
          <cell r="G2356">
            <v>5</v>
          </cell>
        </row>
        <row r="2357">
          <cell r="A2357">
            <v>12574</v>
          </cell>
          <cell r="B2357" t="str">
            <v>SOTIO a.s.</v>
          </cell>
          <cell r="C2357" t="str">
            <v>CZ</v>
          </cell>
          <cell r="D2357">
            <v>86000</v>
          </cell>
          <cell r="E2357">
            <v>7486</v>
          </cell>
          <cell r="F2357">
            <v>73</v>
          </cell>
          <cell r="G2357">
            <v>5</v>
          </cell>
        </row>
        <row r="2358">
          <cell r="A2358">
            <v>12575</v>
          </cell>
          <cell r="B2358" t="str">
            <v>Konstruktiva Konsit a.s.</v>
          </cell>
          <cell r="C2358" t="str">
            <v>CZ</v>
          </cell>
          <cell r="D2358">
            <v>41000</v>
          </cell>
          <cell r="E2358">
            <v>6438</v>
          </cell>
          <cell r="F2358">
            <v>73</v>
          </cell>
          <cell r="G2358">
            <v>5</v>
          </cell>
        </row>
        <row r="2359">
          <cell r="A2359">
            <v>12576</v>
          </cell>
          <cell r="B2359" t="str">
            <v>BCLASS s.r.o.</v>
          </cell>
          <cell r="C2359" t="str">
            <v>CZ</v>
          </cell>
          <cell r="D2359">
            <v>79000</v>
          </cell>
          <cell r="E2359">
            <v>6439</v>
          </cell>
          <cell r="F2359">
            <v>73</v>
          </cell>
          <cell r="G2359">
            <v>5</v>
          </cell>
        </row>
        <row r="2360">
          <cell r="A2360">
            <v>12577</v>
          </cell>
          <cell r="B2360" t="str">
            <v>BXR Partners a.s.</v>
          </cell>
          <cell r="C2360" t="str">
            <v>CZ</v>
          </cell>
          <cell r="D2360">
            <v>74000</v>
          </cell>
          <cell r="E2360">
            <v>6440</v>
          </cell>
          <cell r="F2360">
            <v>73</v>
          </cell>
          <cell r="G2360">
            <v>5</v>
          </cell>
        </row>
        <row r="2361">
          <cell r="A2361">
            <v>12578</v>
          </cell>
          <cell r="B2361" t="str">
            <v>Zerpasta Investments Ltd.</v>
          </cell>
          <cell r="C2361" t="str">
            <v>CY</v>
          </cell>
          <cell r="D2361">
            <v>64000</v>
          </cell>
          <cell r="E2361">
            <v>6441</v>
          </cell>
          <cell r="F2361">
            <v>60</v>
          </cell>
          <cell r="G2361">
            <v>3</v>
          </cell>
        </row>
        <row r="2362">
          <cell r="A2362">
            <v>12579</v>
          </cell>
          <cell r="B2362" t="str">
            <v>J &amp; T BANKA, a.s., pobočka zahraničnej banky</v>
          </cell>
          <cell r="C2362" t="str">
            <v>SK</v>
          </cell>
          <cell r="D2362">
            <v>64000</v>
          </cell>
          <cell r="E2362">
            <v>5080</v>
          </cell>
          <cell r="F2362">
            <v>60</v>
          </cell>
          <cell r="G2362">
            <v>3</v>
          </cell>
        </row>
        <row r="2363">
          <cell r="A2363">
            <v>12580</v>
          </cell>
          <cell r="B2363" t="str">
            <v>WIS Energo Ledce Sever s.r.o.</v>
          </cell>
          <cell r="C2363" t="str">
            <v>CZ</v>
          </cell>
          <cell r="D2363">
            <v>68000</v>
          </cell>
          <cell r="E2363">
            <v>6442</v>
          </cell>
          <cell r="F2363">
            <v>73</v>
          </cell>
          <cell r="G2363">
            <v>5</v>
          </cell>
        </row>
        <row r="2364">
          <cell r="A2364">
            <v>12581</v>
          </cell>
          <cell r="B2364" t="str">
            <v>SERAMOS LTD</v>
          </cell>
          <cell r="C2364" t="str">
            <v>CY</v>
          </cell>
          <cell r="D2364">
            <v>66000</v>
          </cell>
          <cell r="E2364">
            <v>5244</v>
          </cell>
          <cell r="F2364">
            <v>72</v>
          </cell>
          <cell r="G2364">
            <v>4</v>
          </cell>
        </row>
        <row r="2365">
          <cell r="A2365">
            <v>12582</v>
          </cell>
          <cell r="B2365" t="str">
            <v>Wuhan Optics Valley Financial District Development Company Limited</v>
          </cell>
          <cell r="C2365" t="str">
            <v>CN</v>
          </cell>
          <cell r="D2365">
            <v>68000</v>
          </cell>
          <cell r="E2365">
            <v>6443</v>
          </cell>
          <cell r="F2365">
            <v>73</v>
          </cell>
          <cell r="G2365">
            <v>5</v>
          </cell>
        </row>
        <row r="2366">
          <cell r="A2366">
            <v>12583</v>
          </cell>
          <cell r="B2366" t="str">
            <v>ČKD Blansko Wind, a.s.</v>
          </cell>
          <cell r="C2366" t="str">
            <v>CZ</v>
          </cell>
          <cell r="D2366">
            <v>68000</v>
          </cell>
          <cell r="E2366">
            <v>6225</v>
          </cell>
          <cell r="F2366">
            <v>73</v>
          </cell>
          <cell r="G2366">
            <v>5</v>
          </cell>
        </row>
        <row r="2367">
          <cell r="A2367">
            <v>12584</v>
          </cell>
          <cell r="B2367" t="str">
            <v>Mitino Sport City LLC</v>
          </cell>
          <cell r="C2367" t="str">
            <v>RU</v>
          </cell>
          <cell r="D2367">
            <v>41000</v>
          </cell>
          <cell r="E2367">
            <v>7486</v>
          </cell>
          <cell r="F2367">
            <v>73</v>
          </cell>
          <cell r="G2367">
            <v>5</v>
          </cell>
        </row>
        <row r="2368">
          <cell r="A2368">
            <v>12585</v>
          </cell>
          <cell r="B2368" t="str">
            <v>OJSC Paritetbank</v>
          </cell>
          <cell r="C2368" t="str">
            <v>BY</v>
          </cell>
          <cell r="D2368">
            <v>64000</v>
          </cell>
          <cell r="E2368">
            <v>6445</v>
          </cell>
          <cell r="F2368">
            <v>72</v>
          </cell>
          <cell r="G2368">
            <v>4</v>
          </cell>
        </row>
        <row r="2369">
          <cell r="A2369">
            <v>12586</v>
          </cell>
          <cell r="B2369" t="str">
            <v>Shipping &amp; General Consultants S.A.</v>
          </cell>
          <cell r="C2369" t="str">
            <v>CY</v>
          </cell>
          <cell r="D2369">
            <v>70000</v>
          </cell>
          <cell r="E2369">
            <v>6446</v>
          </cell>
          <cell r="F2369">
            <v>73</v>
          </cell>
          <cell r="G2369">
            <v>5</v>
          </cell>
        </row>
        <row r="2370">
          <cell r="A2370">
            <v>12587</v>
          </cell>
          <cell r="B2370" t="str">
            <v>Bank Admiralty</v>
          </cell>
          <cell r="C2370" t="str">
            <v>RU</v>
          </cell>
          <cell r="D2370">
            <v>64000</v>
          </cell>
          <cell r="E2370">
            <v>6447</v>
          </cell>
          <cell r="F2370">
            <v>72</v>
          </cell>
          <cell r="G2370">
            <v>4</v>
          </cell>
        </row>
        <row r="2371">
          <cell r="A2371">
            <v>12588</v>
          </cell>
          <cell r="B2371" t="str">
            <v>Securia</v>
          </cell>
          <cell r="C2371" t="str">
            <v>RU</v>
          </cell>
          <cell r="D2371">
            <v>78000</v>
          </cell>
          <cell r="E2371">
            <v>6448</v>
          </cell>
          <cell r="F2371">
            <v>73</v>
          </cell>
          <cell r="G2371">
            <v>5</v>
          </cell>
        </row>
        <row r="2372">
          <cell r="A2372">
            <v>12589</v>
          </cell>
          <cell r="B2372" t="str">
            <v>CJSC CORPORATION MOBILE SYSTEMS</v>
          </cell>
          <cell r="C2372" t="str">
            <v>RU</v>
          </cell>
          <cell r="D2372">
            <v>61000</v>
          </cell>
          <cell r="E2372">
            <v>6449</v>
          </cell>
          <cell r="F2372">
            <v>73</v>
          </cell>
          <cell r="G2372">
            <v>5</v>
          </cell>
        </row>
        <row r="2373">
          <cell r="A2373">
            <v>12590</v>
          </cell>
          <cell r="B2373" t="str">
            <v>Elektrolux Rus Ltd</v>
          </cell>
          <cell r="C2373" t="str">
            <v>RU</v>
          </cell>
          <cell r="D2373">
            <v>27000</v>
          </cell>
          <cell r="E2373">
            <v>6450</v>
          </cell>
          <cell r="F2373">
            <v>73</v>
          </cell>
          <cell r="G2373">
            <v>5</v>
          </cell>
        </row>
        <row r="2374">
          <cell r="A2374">
            <v>12591</v>
          </cell>
          <cell r="B2374" t="str">
            <v>Beko Ltd</v>
          </cell>
          <cell r="C2374" t="str">
            <v>RU</v>
          </cell>
          <cell r="D2374">
            <v>27000</v>
          </cell>
          <cell r="E2374">
            <v>6451</v>
          </cell>
          <cell r="F2374">
            <v>73</v>
          </cell>
          <cell r="G2374">
            <v>5</v>
          </cell>
        </row>
        <row r="2375">
          <cell r="A2375">
            <v>12592</v>
          </cell>
          <cell r="B2375" t="str">
            <v>Technology, LLC</v>
          </cell>
          <cell r="C2375" t="str">
            <v>RU</v>
          </cell>
          <cell r="D2375">
            <v>45000</v>
          </cell>
          <cell r="E2375">
            <v>6452</v>
          </cell>
          <cell r="F2375">
            <v>73</v>
          </cell>
          <cell r="G2375">
            <v>5</v>
          </cell>
        </row>
        <row r="2376">
          <cell r="A2376">
            <v>12593</v>
          </cell>
          <cell r="B2376" t="str">
            <v>AMERATAT LIMITED</v>
          </cell>
          <cell r="C2376" t="str">
            <v>CY</v>
          </cell>
          <cell r="D2376">
            <v>99999</v>
          </cell>
          <cell r="E2376">
            <v>6453</v>
          </cell>
          <cell r="F2376">
            <v>73</v>
          </cell>
          <cell r="G2376">
            <v>5</v>
          </cell>
        </row>
        <row r="2377">
          <cell r="A2377">
            <v>12594</v>
          </cell>
          <cell r="B2377" t="str">
            <v>SEFORTA Ventures Ltd.</v>
          </cell>
          <cell r="C2377" t="str">
            <v>CY</v>
          </cell>
          <cell r="D2377">
            <v>99999</v>
          </cell>
          <cell r="E2377">
            <v>6454</v>
          </cell>
          <cell r="F2377">
            <v>73</v>
          </cell>
          <cell r="G2377">
            <v>5</v>
          </cell>
        </row>
        <row r="2378">
          <cell r="A2378">
            <v>12595</v>
          </cell>
          <cell r="B2378" t="str">
            <v>TEN-Development</v>
          </cell>
          <cell r="C2378" t="str">
            <v>RU</v>
          </cell>
          <cell r="D2378">
            <v>64000</v>
          </cell>
          <cell r="E2378">
            <v>6455</v>
          </cell>
          <cell r="F2378">
            <v>72</v>
          </cell>
          <cell r="G2378">
            <v>4</v>
          </cell>
        </row>
        <row r="2379">
          <cell r="A2379">
            <v>12596</v>
          </cell>
          <cell r="B2379" t="str">
            <v>WHITERIVER ASSETS LTD</v>
          </cell>
          <cell r="C2379" t="str">
            <v>VG</v>
          </cell>
          <cell r="D2379">
            <v>46000</v>
          </cell>
          <cell r="E2379">
            <v>6456</v>
          </cell>
          <cell r="F2379">
            <v>73</v>
          </cell>
          <cell r="G2379">
            <v>5</v>
          </cell>
        </row>
        <row r="2380">
          <cell r="A2380">
            <v>12597</v>
          </cell>
          <cell r="B2380" t="str">
            <v>BVI2</v>
          </cell>
          <cell r="C2380" t="str">
            <v>CY</v>
          </cell>
          <cell r="D2380">
            <v>46000</v>
          </cell>
          <cell r="E2380">
            <v>6457</v>
          </cell>
          <cell r="F2380">
            <v>73</v>
          </cell>
          <cell r="G2380">
            <v>5</v>
          </cell>
        </row>
        <row r="2381">
          <cell r="A2381">
            <v>12598</v>
          </cell>
          <cell r="B2381" t="str">
            <v>Joint Stock Company Savings Bank Belarusbank</v>
          </cell>
          <cell r="C2381" t="str">
            <v>BY</v>
          </cell>
          <cell r="D2381">
            <v>64000</v>
          </cell>
          <cell r="E2381">
            <v>6458</v>
          </cell>
          <cell r="F2381">
            <v>72</v>
          </cell>
          <cell r="G2381">
            <v>4</v>
          </cell>
        </row>
        <row r="2382">
          <cell r="A2382">
            <v>12599</v>
          </cell>
          <cell r="B2382" t="str">
            <v>DTM GROUP a.s.</v>
          </cell>
          <cell r="C2382" t="str">
            <v>CZ</v>
          </cell>
          <cell r="D2382">
            <v>46000</v>
          </cell>
          <cell r="E2382">
            <v>6459</v>
          </cell>
          <cell r="F2382">
            <v>73</v>
          </cell>
          <cell r="G2382">
            <v>5</v>
          </cell>
        </row>
        <row r="2383">
          <cell r="A2383">
            <v>12600</v>
          </cell>
          <cell r="B2383" t="str">
            <v>Credo Ventures a.s.</v>
          </cell>
          <cell r="C2383" t="str">
            <v>CZ</v>
          </cell>
          <cell r="D2383">
            <v>70000</v>
          </cell>
          <cell r="E2383">
            <v>6460</v>
          </cell>
          <cell r="F2383">
            <v>73</v>
          </cell>
          <cell r="G2383">
            <v>5</v>
          </cell>
        </row>
        <row r="2384">
          <cell r="A2384">
            <v>12601</v>
          </cell>
          <cell r="B2384" t="str">
            <v>NUNDINA LIMITED</v>
          </cell>
          <cell r="C2384" t="str">
            <v>CY</v>
          </cell>
          <cell r="D2384">
            <v>64000</v>
          </cell>
          <cell r="E2384">
            <v>6461</v>
          </cell>
          <cell r="F2384">
            <v>72</v>
          </cell>
          <cell r="G2384">
            <v>4</v>
          </cell>
        </row>
        <row r="2385">
          <cell r="A2385">
            <v>12602</v>
          </cell>
          <cell r="B2385" t="str">
            <v>VIKTORIAGRUPPE Aktiengesellschaft - organizační složka</v>
          </cell>
          <cell r="C2385" t="str">
            <v>CZ</v>
          </cell>
          <cell r="D2385">
            <v>46000</v>
          </cell>
          <cell r="E2385">
            <v>6462</v>
          </cell>
          <cell r="F2385">
            <v>73</v>
          </cell>
          <cell r="G2385">
            <v>5</v>
          </cell>
        </row>
        <row r="2386">
          <cell r="A2386">
            <v>12603</v>
          </cell>
          <cell r="B2386" t="str">
            <v>Chladicí věže Praha, a. s.</v>
          </cell>
          <cell r="C2386" t="str">
            <v>CZ</v>
          </cell>
          <cell r="D2386">
            <v>28000</v>
          </cell>
          <cell r="E2386">
            <v>6463</v>
          </cell>
          <cell r="F2386">
            <v>73</v>
          </cell>
          <cell r="G2386">
            <v>5</v>
          </cell>
        </row>
        <row r="2387">
          <cell r="A2387">
            <v>12604</v>
          </cell>
          <cell r="B2387" t="str">
            <v>GRADIENT a.s.</v>
          </cell>
          <cell r="C2387" t="str">
            <v>CZ</v>
          </cell>
          <cell r="D2387">
            <v>46000</v>
          </cell>
          <cell r="E2387">
            <v>6464</v>
          </cell>
          <cell r="F2387">
            <v>73</v>
          </cell>
          <cell r="G2387">
            <v>5</v>
          </cell>
        </row>
        <row r="2388">
          <cell r="A2388">
            <v>12605</v>
          </cell>
          <cell r="B2388" t="str">
            <v>METAL RECYCLING s.r.o.</v>
          </cell>
          <cell r="C2388" t="str">
            <v>CZ</v>
          </cell>
          <cell r="D2388">
            <v>38000</v>
          </cell>
          <cell r="E2388">
            <v>6465</v>
          </cell>
          <cell r="F2388">
            <v>73</v>
          </cell>
          <cell r="G2388">
            <v>5</v>
          </cell>
        </row>
        <row r="2389">
          <cell r="A2389">
            <v>12606</v>
          </cell>
          <cell r="B2389" t="str">
            <v>Real 3 a.s.</v>
          </cell>
          <cell r="C2389" t="str">
            <v>CZ</v>
          </cell>
          <cell r="D2389">
            <v>71000</v>
          </cell>
          <cell r="E2389">
            <v>6466</v>
          </cell>
          <cell r="F2389">
            <v>73</v>
          </cell>
          <cell r="G2389">
            <v>5</v>
          </cell>
        </row>
        <row r="2390">
          <cell r="A2390">
            <v>12607</v>
          </cell>
          <cell r="B2390" t="str">
            <v>RMS Mezzanine, a.s.</v>
          </cell>
          <cell r="C2390" t="str">
            <v>CZ</v>
          </cell>
          <cell r="D2390">
            <v>64000</v>
          </cell>
          <cell r="E2390">
            <v>6467</v>
          </cell>
          <cell r="F2390">
            <v>60</v>
          </cell>
          <cell r="G2390">
            <v>3</v>
          </cell>
        </row>
        <row r="2391">
          <cell r="A2391">
            <v>12608</v>
          </cell>
          <cell r="B2391" t="str">
            <v>GEC Czech, s.r.o.</v>
          </cell>
          <cell r="C2391" t="str">
            <v>CZ</v>
          </cell>
          <cell r="D2391">
            <v>68000</v>
          </cell>
          <cell r="E2391">
            <v>6468</v>
          </cell>
          <cell r="F2391">
            <v>73</v>
          </cell>
          <cell r="G2391">
            <v>5</v>
          </cell>
        </row>
        <row r="2392">
          <cell r="A2392">
            <v>12609</v>
          </cell>
          <cell r="B2392" t="str">
            <v>MC GAS EQUIPMENT RESEARCH COMPANY LIMITED</v>
          </cell>
          <cell r="C2392" t="str">
            <v>CY</v>
          </cell>
          <cell r="D2392">
            <v>49000</v>
          </cell>
          <cell r="E2392">
            <v>6469</v>
          </cell>
          <cell r="F2392">
            <v>73</v>
          </cell>
          <cell r="G2392">
            <v>5</v>
          </cell>
        </row>
        <row r="2393">
          <cell r="A2393">
            <v>12610</v>
          </cell>
          <cell r="B2393" t="str">
            <v>JEGI s.r.o.</v>
          </cell>
          <cell r="C2393" t="str">
            <v>CZ</v>
          </cell>
          <cell r="D2393">
            <v>72000</v>
          </cell>
          <cell r="E2393">
            <v>6470</v>
          </cell>
          <cell r="F2393">
            <v>73</v>
          </cell>
          <cell r="G2393">
            <v>5</v>
          </cell>
        </row>
        <row r="2394">
          <cell r="A2394">
            <v>12611</v>
          </cell>
          <cell r="B2394" t="str">
            <v>R Services s.r.o.</v>
          </cell>
          <cell r="C2394" t="str">
            <v>CZ</v>
          </cell>
          <cell r="D2394">
            <v>68000</v>
          </cell>
          <cell r="E2394">
            <v>6471</v>
          </cell>
          <cell r="F2394">
            <v>73</v>
          </cell>
          <cell r="G2394">
            <v>5</v>
          </cell>
        </row>
        <row r="2395">
          <cell r="A2395">
            <v>12612</v>
          </cell>
          <cell r="B2395" t="str">
            <v>TARGO PROMOTION PRAHA spol. s r.o.</v>
          </cell>
          <cell r="C2395" t="str">
            <v>CZ</v>
          </cell>
          <cell r="D2395">
            <v>73000</v>
          </cell>
          <cell r="E2395">
            <v>6472</v>
          </cell>
          <cell r="F2395">
            <v>73</v>
          </cell>
          <cell r="G2395">
            <v>5</v>
          </cell>
        </row>
        <row r="2396">
          <cell r="A2396">
            <v>12613</v>
          </cell>
          <cell r="B2396" t="str">
            <v>Pozov Arthouros</v>
          </cell>
          <cell r="C2396" t="str">
            <v>GR</v>
          </cell>
          <cell r="D2396">
            <v>98000</v>
          </cell>
          <cell r="E2396">
            <v>0</v>
          </cell>
          <cell r="F2396">
            <v>80</v>
          </cell>
          <cell r="G2396">
            <v>6</v>
          </cell>
        </row>
        <row r="2397">
          <cell r="A2397">
            <v>12614</v>
          </cell>
          <cell r="B2397" t="str">
            <v>Isle of Man (Government)</v>
          </cell>
          <cell r="C2397" t="str">
            <v>IM</v>
          </cell>
          <cell r="D2397">
            <v>84000</v>
          </cell>
          <cell r="E2397">
            <v>6387</v>
          </cell>
          <cell r="F2397">
            <v>10</v>
          </cell>
          <cell r="G2397">
            <v>2</v>
          </cell>
        </row>
        <row r="2398">
          <cell r="A2398">
            <v>12615</v>
          </cell>
          <cell r="B2398" t="str">
            <v>Cayman Islands (Government)</v>
          </cell>
          <cell r="C2398" t="str">
            <v>KY</v>
          </cell>
          <cell r="D2398">
            <v>84000</v>
          </cell>
          <cell r="E2398">
            <v>6388</v>
          </cell>
          <cell r="F2398">
            <v>10</v>
          </cell>
          <cell r="G2398">
            <v>2</v>
          </cell>
        </row>
        <row r="2399">
          <cell r="A2399">
            <v>12616</v>
          </cell>
          <cell r="B2399" t="str">
            <v>ALIATROS spol. s r.o.</v>
          </cell>
          <cell r="C2399" t="str">
            <v>CZ</v>
          </cell>
          <cell r="D2399">
            <v>86000</v>
          </cell>
          <cell r="E2399">
            <v>6495</v>
          </cell>
          <cell r="F2399">
            <v>73</v>
          </cell>
          <cell r="G2399">
            <v>5</v>
          </cell>
        </row>
        <row r="2400">
          <cell r="A2400">
            <v>12618</v>
          </cell>
          <cell r="B2400" t="str">
            <v>Dzaghig Limited</v>
          </cell>
          <cell r="C2400" t="str">
            <v>VG</v>
          </cell>
          <cell r="D2400">
            <v>64000</v>
          </cell>
          <cell r="E2400">
            <v>7486</v>
          </cell>
          <cell r="F2400">
            <v>72</v>
          </cell>
          <cell r="G2400">
            <v>4</v>
          </cell>
        </row>
        <row r="2401">
          <cell r="A2401">
            <v>12619</v>
          </cell>
          <cell r="B2401" t="str">
            <v>EBEH Opatovice, a.s., v likvidaci</v>
          </cell>
          <cell r="C2401" t="str">
            <v>CZ</v>
          </cell>
          <cell r="D2401">
            <v>35000</v>
          </cell>
          <cell r="E2401">
            <v>6225</v>
          </cell>
          <cell r="F2401">
            <v>73</v>
          </cell>
          <cell r="G2401">
            <v>5</v>
          </cell>
        </row>
        <row r="2402">
          <cell r="A2402">
            <v>12620</v>
          </cell>
          <cell r="B2402" t="str">
            <v>Elektrizácia železníc Kysak a.s.</v>
          </cell>
          <cell r="C2402" t="str">
            <v>SK</v>
          </cell>
          <cell r="D2402">
            <v>42000</v>
          </cell>
          <cell r="E2402">
            <v>6225</v>
          </cell>
          <cell r="F2402">
            <v>73</v>
          </cell>
          <cell r="G2402">
            <v>5</v>
          </cell>
        </row>
        <row r="2403">
          <cell r="A2403">
            <v>12621</v>
          </cell>
          <cell r="B2403" t="str">
            <v>Energotrans, a.s.</v>
          </cell>
          <cell r="C2403" t="str">
            <v>CZ</v>
          </cell>
          <cell r="D2403">
            <v>35000</v>
          </cell>
          <cell r="E2403">
            <v>6225</v>
          </cell>
          <cell r="F2403">
            <v>73</v>
          </cell>
          <cell r="G2403">
            <v>5</v>
          </cell>
        </row>
        <row r="2404">
          <cell r="A2404">
            <v>12622</v>
          </cell>
          <cell r="B2404" t="str">
            <v>EOP &amp; HOKA, s.r.o.</v>
          </cell>
          <cell r="C2404" t="str">
            <v>CZ</v>
          </cell>
          <cell r="D2404">
            <v>49000</v>
          </cell>
          <cell r="E2404">
            <v>6225</v>
          </cell>
          <cell r="F2404">
            <v>73</v>
          </cell>
          <cell r="G2404">
            <v>5</v>
          </cell>
        </row>
        <row r="2405">
          <cell r="A2405">
            <v>12623</v>
          </cell>
          <cell r="B2405" t="str">
            <v>EP Energy, a.s.</v>
          </cell>
          <cell r="C2405" t="str">
            <v>CZ</v>
          </cell>
          <cell r="D2405">
            <v>64000</v>
          </cell>
          <cell r="E2405">
            <v>6225</v>
          </cell>
          <cell r="F2405">
            <v>60</v>
          </cell>
          <cell r="G2405">
            <v>3</v>
          </cell>
        </row>
        <row r="2406">
          <cell r="A2406">
            <v>12624</v>
          </cell>
          <cell r="B2406" t="str">
            <v>EPH Financing I, a.s.</v>
          </cell>
          <cell r="C2406" t="str">
            <v>CZ</v>
          </cell>
          <cell r="D2406">
            <v>68000</v>
          </cell>
          <cell r="E2406">
            <v>6225</v>
          </cell>
          <cell r="F2406">
            <v>73</v>
          </cell>
          <cell r="G2406">
            <v>5</v>
          </cell>
        </row>
        <row r="2407">
          <cell r="A2407">
            <v>12625</v>
          </cell>
          <cell r="B2407" t="str">
            <v>EPH Financing II, a.s.</v>
          </cell>
          <cell r="C2407" t="str">
            <v>CZ</v>
          </cell>
          <cell r="D2407">
            <v>68000</v>
          </cell>
          <cell r="E2407">
            <v>6225</v>
          </cell>
          <cell r="F2407">
            <v>73</v>
          </cell>
          <cell r="G2407">
            <v>5</v>
          </cell>
        </row>
        <row r="2408">
          <cell r="A2408">
            <v>12626</v>
          </cell>
          <cell r="B2408" t="str">
            <v>EVO - Komořany, a.s.</v>
          </cell>
          <cell r="C2408" t="str">
            <v>CZ</v>
          </cell>
          <cell r="D2408">
            <v>38000</v>
          </cell>
          <cell r="E2408">
            <v>6225</v>
          </cell>
          <cell r="F2408">
            <v>73</v>
          </cell>
          <cell r="G2408">
            <v>5</v>
          </cell>
        </row>
        <row r="2409">
          <cell r="A2409">
            <v>12627</v>
          </cell>
          <cell r="B2409" t="str">
            <v>EZS-BUDAPEST Közlekedési Villamosberendezéseket Kivitelező Kft</v>
          </cell>
          <cell r="C2409" t="str">
            <v>HU</v>
          </cell>
          <cell r="D2409">
            <v>42000</v>
          </cell>
          <cell r="E2409">
            <v>6225</v>
          </cell>
          <cell r="F2409">
            <v>73</v>
          </cell>
          <cell r="G2409">
            <v>5</v>
          </cell>
        </row>
        <row r="2410">
          <cell r="A2410">
            <v>12628</v>
          </cell>
          <cell r="B2410" t="str">
            <v>EŽC a.s.</v>
          </cell>
          <cell r="C2410" t="str">
            <v>CZ</v>
          </cell>
          <cell r="D2410">
            <v>46000</v>
          </cell>
          <cell r="E2410">
            <v>6225</v>
          </cell>
          <cell r="F2410">
            <v>73</v>
          </cell>
          <cell r="G2410">
            <v>5</v>
          </cell>
        </row>
        <row r="2411">
          <cell r="A2411">
            <v>12629</v>
          </cell>
          <cell r="B2411" t="str">
            <v>Greeninvest Energy, a.s.</v>
          </cell>
          <cell r="C2411" t="str">
            <v>CZ</v>
          </cell>
          <cell r="D2411">
            <v>35000</v>
          </cell>
          <cell r="E2411">
            <v>6225</v>
          </cell>
          <cell r="F2411">
            <v>73</v>
          </cell>
          <cell r="G2411">
            <v>5</v>
          </cell>
        </row>
        <row r="2412">
          <cell r="A2412">
            <v>12630</v>
          </cell>
          <cell r="B2412" t="str">
            <v>Jonsa Limited</v>
          </cell>
          <cell r="C2412" t="str">
            <v>CY</v>
          </cell>
          <cell r="D2412">
            <v>64000</v>
          </cell>
          <cell r="E2412">
            <v>7486</v>
          </cell>
          <cell r="F2412">
            <v>72</v>
          </cell>
          <cell r="G2412">
            <v>4</v>
          </cell>
        </row>
        <row r="2413">
          <cell r="A2413">
            <v>12631</v>
          </cell>
          <cell r="B2413" t="str">
            <v>Mining Services and Engineering Sp. Z o. o.</v>
          </cell>
          <cell r="C2413" t="str">
            <v>PL</v>
          </cell>
          <cell r="D2413">
            <v>42000</v>
          </cell>
          <cell r="E2413">
            <v>6225</v>
          </cell>
          <cell r="F2413">
            <v>73</v>
          </cell>
          <cell r="G2413">
            <v>5</v>
          </cell>
        </row>
        <row r="2414">
          <cell r="A2414">
            <v>12632</v>
          </cell>
          <cell r="B2414" t="str">
            <v>Mystery Services s.r.o.</v>
          </cell>
          <cell r="C2414" t="str">
            <v>CZ</v>
          </cell>
          <cell r="D2414">
            <v>56000</v>
          </cell>
          <cell r="E2414">
            <v>7486</v>
          </cell>
          <cell r="F2414">
            <v>73</v>
          </cell>
          <cell r="G2414">
            <v>5</v>
          </cell>
        </row>
        <row r="2415">
          <cell r="A2415">
            <v>12633</v>
          </cell>
          <cell r="B2415" t="str">
            <v>NPTH, a.s.</v>
          </cell>
          <cell r="C2415" t="str">
            <v>CZ</v>
          </cell>
          <cell r="D2415">
            <v>64000</v>
          </cell>
          <cell r="E2415">
            <v>6225</v>
          </cell>
          <cell r="F2415">
            <v>60</v>
          </cell>
          <cell r="G2415">
            <v>3</v>
          </cell>
        </row>
        <row r="2416">
          <cell r="A2416">
            <v>12634</v>
          </cell>
          <cell r="B2416" t="str">
            <v>PPF Advisory (Russia) Limited</v>
          </cell>
          <cell r="C2416" t="str">
            <v>CY</v>
          </cell>
          <cell r="D2416">
            <v>64000</v>
          </cell>
          <cell r="E2416">
            <v>7486</v>
          </cell>
          <cell r="F2416">
            <v>72</v>
          </cell>
          <cell r="G2416">
            <v>4</v>
          </cell>
        </row>
        <row r="2417">
          <cell r="A2417">
            <v>12635</v>
          </cell>
          <cell r="B2417" t="str">
            <v>REATEX a.s. v likvidaci</v>
          </cell>
          <cell r="C2417" t="str">
            <v>CZ</v>
          </cell>
          <cell r="D2417">
            <v>68000</v>
          </cell>
          <cell r="E2417">
            <v>6225</v>
          </cell>
          <cell r="F2417">
            <v>73</v>
          </cell>
          <cell r="G2417">
            <v>5</v>
          </cell>
        </row>
        <row r="2418">
          <cell r="A2418">
            <v>12636</v>
          </cell>
          <cell r="B2418" t="str">
            <v>Teplo Neratovice, spol. s r.o.</v>
          </cell>
          <cell r="C2418" t="str">
            <v>CZ</v>
          </cell>
          <cell r="D2418">
            <v>35000</v>
          </cell>
          <cell r="E2418">
            <v>6225</v>
          </cell>
          <cell r="F2418">
            <v>73</v>
          </cell>
          <cell r="G2418">
            <v>5</v>
          </cell>
        </row>
        <row r="2419">
          <cell r="A2419">
            <v>12637</v>
          </cell>
          <cell r="B2419" t="str">
            <v>TERMONTA PRAHA a.s.</v>
          </cell>
          <cell r="C2419" t="str">
            <v>CZ</v>
          </cell>
          <cell r="D2419">
            <v>25000</v>
          </cell>
          <cell r="E2419">
            <v>6225</v>
          </cell>
          <cell r="F2419">
            <v>73</v>
          </cell>
          <cell r="G2419">
            <v>5</v>
          </cell>
        </row>
        <row r="2420">
          <cell r="A2420">
            <v>12638</v>
          </cell>
          <cell r="B2420" t="str">
            <v>TRAMO RAIL, a.s.</v>
          </cell>
          <cell r="C2420" t="str">
            <v>CZ</v>
          </cell>
          <cell r="D2420">
            <v>27000</v>
          </cell>
          <cell r="E2420">
            <v>6225</v>
          </cell>
          <cell r="F2420">
            <v>73</v>
          </cell>
          <cell r="G2420">
            <v>5</v>
          </cell>
        </row>
        <row r="2421">
          <cell r="A2421">
            <v>12639</v>
          </cell>
          <cell r="B2421" t="str">
            <v>V A H O s.r.o.</v>
          </cell>
          <cell r="C2421" t="str">
            <v>CZ</v>
          </cell>
          <cell r="D2421">
            <v>56000</v>
          </cell>
          <cell r="E2421">
            <v>6225</v>
          </cell>
          <cell r="F2421">
            <v>73</v>
          </cell>
          <cell r="G2421">
            <v>5</v>
          </cell>
        </row>
        <row r="2422">
          <cell r="A2422">
            <v>12640</v>
          </cell>
          <cell r="B2422" t="str">
            <v>Vasútvillamositó Kft</v>
          </cell>
          <cell r="C2422" t="str">
            <v>HU</v>
          </cell>
          <cell r="D2422">
            <v>49000</v>
          </cell>
          <cell r="E2422">
            <v>6225</v>
          </cell>
          <cell r="F2422">
            <v>73</v>
          </cell>
          <cell r="G2422">
            <v>5</v>
          </cell>
        </row>
        <row r="2423">
          <cell r="A2423">
            <v>12641</v>
          </cell>
          <cell r="B2423" t="str">
            <v>Severočeská teplárenská, a.s.</v>
          </cell>
          <cell r="C2423" t="str">
            <v>CZ</v>
          </cell>
          <cell r="D2423">
            <v>35000</v>
          </cell>
          <cell r="E2423">
            <v>6225</v>
          </cell>
          <cell r="F2423">
            <v>73</v>
          </cell>
          <cell r="G2423">
            <v>5</v>
          </cell>
        </row>
        <row r="2424">
          <cell r="A2424">
            <v>12642</v>
          </cell>
          <cell r="B2424" t="str">
            <v>Barclays Private Clients International</v>
          </cell>
          <cell r="C2424" t="str">
            <v>IM</v>
          </cell>
          <cell r="D2424">
            <v>64000</v>
          </cell>
          <cell r="E2424">
            <v>5024</v>
          </cell>
          <cell r="F2424">
            <v>60</v>
          </cell>
          <cell r="G2424">
            <v>3</v>
          </cell>
        </row>
        <row r="2425">
          <cell r="A2425">
            <v>12643</v>
          </cell>
          <cell r="B2425" t="str">
            <v>Euro Leasing</v>
          </cell>
          <cell r="C2425" t="str">
            <v>UA</v>
          </cell>
          <cell r="D2425">
            <v>64000</v>
          </cell>
          <cell r="E2425">
            <v>6420</v>
          </cell>
          <cell r="F2425">
            <v>72</v>
          </cell>
          <cell r="G2425">
            <v>4</v>
          </cell>
        </row>
        <row r="2426">
          <cell r="A2426">
            <v>12644</v>
          </cell>
          <cell r="B2426" t="str">
            <v>VTB Capital S.A.</v>
          </cell>
          <cell r="C2426" t="str">
            <v>LU</v>
          </cell>
          <cell r="D2426">
            <v>64000</v>
          </cell>
          <cell r="E2426">
            <v>5451</v>
          </cell>
          <cell r="F2426">
            <v>60</v>
          </cell>
          <cell r="G2426">
            <v>3</v>
          </cell>
        </row>
        <row r="2427">
          <cell r="A2427">
            <v>12645</v>
          </cell>
          <cell r="B2427" t="str">
            <v>HBOR (Croatian Bank for Reconstruction and Development)</v>
          </cell>
          <cell r="C2427" t="str">
            <v>HR</v>
          </cell>
          <cell r="D2427">
            <v>64000</v>
          </cell>
          <cell r="E2427">
            <v>6421</v>
          </cell>
          <cell r="F2427">
            <v>60</v>
          </cell>
          <cell r="G2427">
            <v>3</v>
          </cell>
        </row>
        <row r="2428">
          <cell r="A2428">
            <v>12646</v>
          </cell>
          <cell r="B2428" t="str">
            <v>Generali Zycie S.A.</v>
          </cell>
          <cell r="C2428" t="str">
            <v>PL</v>
          </cell>
          <cell r="D2428">
            <v>65000</v>
          </cell>
          <cell r="E2428">
            <v>5311</v>
          </cell>
          <cell r="F2428">
            <v>71</v>
          </cell>
          <cell r="G2428">
            <v>4</v>
          </cell>
        </row>
        <row r="2429">
          <cell r="A2429">
            <v>12647</v>
          </cell>
          <cell r="B2429" t="str">
            <v>BNP Paribas Fortis NV</v>
          </cell>
          <cell r="C2429" t="str">
            <v>BE</v>
          </cell>
          <cell r="D2429">
            <v>64000</v>
          </cell>
          <cell r="E2429">
            <v>5314</v>
          </cell>
          <cell r="F2429">
            <v>60</v>
          </cell>
          <cell r="G2429">
            <v>3</v>
          </cell>
        </row>
        <row r="2430">
          <cell r="A2430">
            <v>12648</v>
          </cell>
          <cell r="B2430" t="str">
            <v>Unicredit Securities International Ltd.</v>
          </cell>
          <cell r="C2430" t="str">
            <v>CY</v>
          </cell>
          <cell r="D2430">
            <v>66000</v>
          </cell>
          <cell r="E2430">
            <v>5022</v>
          </cell>
          <cell r="F2430">
            <v>72</v>
          </cell>
          <cell r="G2430">
            <v>4</v>
          </cell>
        </row>
        <row r="2431">
          <cell r="A2431">
            <v>12649</v>
          </cell>
          <cell r="B2431" t="str">
            <v>ABN AMRO</v>
          </cell>
          <cell r="C2431" t="str">
            <v>CY</v>
          </cell>
          <cell r="D2431">
            <v>64000</v>
          </cell>
          <cell r="E2431">
            <v>5001</v>
          </cell>
          <cell r="F2431">
            <v>60</v>
          </cell>
          <cell r="G2431">
            <v>3</v>
          </cell>
        </row>
        <row r="2432">
          <cell r="A2432">
            <v>12650</v>
          </cell>
          <cell r="B2432" t="str">
            <v>UniCredit Bank, PJSC (Ukrsotsbank)</v>
          </cell>
          <cell r="C2432" t="str">
            <v>UA</v>
          </cell>
          <cell r="D2432">
            <v>64000</v>
          </cell>
          <cell r="E2432">
            <v>5022</v>
          </cell>
          <cell r="F2432">
            <v>72</v>
          </cell>
          <cell r="G2432">
            <v>4</v>
          </cell>
        </row>
        <row r="2433">
          <cell r="A2433">
            <v>12651</v>
          </cell>
          <cell r="B2433" t="str">
            <v>CHARMANTIN s.r.o.</v>
          </cell>
          <cell r="C2433" t="str">
            <v>CZ</v>
          </cell>
          <cell r="D2433">
            <v>56000</v>
          </cell>
          <cell r="E2433">
            <v>6422</v>
          </cell>
          <cell r="F2433">
            <v>73</v>
          </cell>
          <cell r="G2433">
            <v>5</v>
          </cell>
        </row>
        <row r="2434">
          <cell r="A2434">
            <v>12652</v>
          </cell>
          <cell r="B2434" t="str">
            <v>ALTONIA LTD</v>
          </cell>
          <cell r="C2434" t="str">
            <v>BG</v>
          </cell>
          <cell r="D2434">
            <v>46000</v>
          </cell>
          <cell r="E2434">
            <v>6473</v>
          </cell>
          <cell r="F2434">
            <v>73</v>
          </cell>
          <cell r="G2434">
            <v>5</v>
          </cell>
        </row>
        <row r="2435">
          <cell r="A2435">
            <v>12653</v>
          </cell>
          <cell r="B2435" t="str">
            <v>MARKETING EXPERTS INC.</v>
          </cell>
          <cell r="C2435" t="str">
            <v>BZ</v>
          </cell>
          <cell r="D2435">
            <v>70000</v>
          </cell>
          <cell r="E2435">
            <v>6474</v>
          </cell>
          <cell r="F2435">
            <v>73</v>
          </cell>
          <cell r="G2435">
            <v>5</v>
          </cell>
        </row>
        <row r="2436">
          <cell r="A2436">
            <v>12654</v>
          </cell>
          <cell r="B2436" t="str">
            <v>AEROWORLD a.s.</v>
          </cell>
          <cell r="C2436" t="str">
            <v>CZ</v>
          </cell>
          <cell r="D2436">
            <v>79000</v>
          </cell>
          <cell r="E2436">
            <v>6475</v>
          </cell>
          <cell r="F2436">
            <v>73</v>
          </cell>
          <cell r="G2436">
            <v>5</v>
          </cell>
        </row>
        <row r="2437">
          <cell r="A2437">
            <v>12655</v>
          </cell>
          <cell r="B2437" t="str">
            <v>TRADEWOOD GROUP LTD.</v>
          </cell>
          <cell r="C2437" t="str">
            <v>DM</v>
          </cell>
          <cell r="D2437">
            <v>46000</v>
          </cell>
          <cell r="E2437">
            <v>6476</v>
          </cell>
          <cell r="F2437">
            <v>73</v>
          </cell>
          <cell r="G2437">
            <v>5</v>
          </cell>
        </row>
        <row r="2438">
          <cell r="A2438">
            <v>12656</v>
          </cell>
          <cell r="B2438" t="str">
            <v>LST A.S.</v>
          </cell>
          <cell r="C2438" t="str">
            <v>CZ</v>
          </cell>
          <cell r="D2438">
            <v>2000</v>
          </cell>
          <cell r="E2438">
            <v>6477</v>
          </cell>
          <cell r="F2438">
            <v>73</v>
          </cell>
          <cell r="G2438">
            <v>5</v>
          </cell>
        </row>
        <row r="2439">
          <cell r="A2439">
            <v>12657</v>
          </cell>
          <cell r="B2439" t="str">
            <v>CL-EVANS S.R.O.</v>
          </cell>
          <cell r="C2439" t="str">
            <v>CZ</v>
          </cell>
          <cell r="D2439">
            <v>41000</v>
          </cell>
          <cell r="E2439">
            <v>6478</v>
          </cell>
          <cell r="F2439">
            <v>73</v>
          </cell>
          <cell r="G2439">
            <v>5</v>
          </cell>
        </row>
        <row r="2440">
          <cell r="A2440">
            <v>12658</v>
          </cell>
          <cell r="B2440" t="str">
            <v>OBIANA REAL PRAHA S.R.O.</v>
          </cell>
          <cell r="C2440" t="str">
            <v>CZ</v>
          </cell>
          <cell r="D2440">
            <v>70000</v>
          </cell>
          <cell r="E2440">
            <v>6479</v>
          </cell>
          <cell r="F2440">
            <v>73</v>
          </cell>
          <cell r="G2440">
            <v>5</v>
          </cell>
        </row>
        <row r="2441">
          <cell r="A2441">
            <v>12659</v>
          </cell>
          <cell r="B2441" t="str">
            <v>Happy auto</v>
          </cell>
          <cell r="C2441" t="str">
            <v>CZ</v>
          </cell>
          <cell r="D2441">
            <v>45000</v>
          </cell>
          <cell r="E2441">
            <v>6480</v>
          </cell>
          <cell r="F2441">
            <v>73</v>
          </cell>
          <cell r="G2441">
            <v>5</v>
          </cell>
        </row>
        <row r="2442">
          <cell r="A2442">
            <v>12660</v>
          </cell>
          <cell r="B2442" t="str">
            <v>LLCB z.s.p.o.</v>
          </cell>
          <cell r="C2442" t="str">
            <v>CZ</v>
          </cell>
          <cell r="D2442">
            <v>82000</v>
          </cell>
          <cell r="E2442">
            <v>6481</v>
          </cell>
          <cell r="F2442">
            <v>73</v>
          </cell>
          <cell r="G2442">
            <v>5</v>
          </cell>
        </row>
        <row r="2443">
          <cell r="A2443">
            <v>12661</v>
          </cell>
          <cell r="B2443" t="str">
            <v>ARBES Technologies, s.r.o.</v>
          </cell>
          <cell r="C2443" t="str">
            <v>CZ</v>
          </cell>
          <cell r="D2443">
            <v>62000</v>
          </cell>
          <cell r="E2443">
            <v>6482</v>
          </cell>
          <cell r="F2443">
            <v>73</v>
          </cell>
          <cell r="G2443">
            <v>5</v>
          </cell>
        </row>
        <row r="2444">
          <cell r="A2444">
            <v>12662</v>
          </cell>
          <cell r="B2444" t="str">
            <v>NedAgro Services B.V.</v>
          </cell>
          <cell r="C2444" t="str">
            <v>NL</v>
          </cell>
          <cell r="D2444">
            <v>1000</v>
          </cell>
          <cell r="E2444">
            <v>6483</v>
          </cell>
          <cell r="F2444">
            <v>73</v>
          </cell>
          <cell r="G2444">
            <v>5</v>
          </cell>
        </row>
        <row r="2445">
          <cell r="A2445">
            <v>12663</v>
          </cell>
          <cell r="B2445" t="str">
            <v>Golden Age</v>
          </cell>
          <cell r="C2445" t="str">
            <v>RU</v>
          </cell>
          <cell r="D2445">
            <v>60000</v>
          </cell>
          <cell r="E2445">
            <v>6485</v>
          </cell>
          <cell r="F2445">
            <v>73</v>
          </cell>
          <cell r="G2445">
            <v>5</v>
          </cell>
        </row>
        <row r="2446">
          <cell r="A2446">
            <v>12664</v>
          </cell>
          <cell r="B2446" t="str">
            <v>Plastar Ltd</v>
          </cell>
          <cell r="C2446" t="str">
            <v>CY</v>
          </cell>
          <cell r="D2446">
            <v>22000</v>
          </cell>
          <cell r="E2446">
            <v>6386</v>
          </cell>
          <cell r="F2446">
            <v>73</v>
          </cell>
          <cell r="G2446">
            <v>5</v>
          </cell>
        </row>
        <row r="2447">
          <cell r="A2447">
            <v>12665</v>
          </cell>
          <cell r="B2447" t="str">
            <v>Torgovij complex Lipetskiy, LLC</v>
          </cell>
          <cell r="C2447" t="str">
            <v>RU</v>
          </cell>
          <cell r="D2447">
            <v>47000</v>
          </cell>
          <cell r="E2447">
            <v>7486</v>
          </cell>
          <cell r="F2447">
            <v>73</v>
          </cell>
          <cell r="G2447">
            <v>5</v>
          </cell>
        </row>
        <row r="2448">
          <cell r="A2448">
            <v>12666</v>
          </cell>
          <cell r="B2448" t="str">
            <v>Bryansk Trade Center, LLC</v>
          </cell>
          <cell r="C2448" t="str">
            <v>RU</v>
          </cell>
          <cell r="D2448">
            <v>47000</v>
          </cell>
          <cell r="E2448">
            <v>6488</v>
          </cell>
          <cell r="F2448">
            <v>73</v>
          </cell>
          <cell r="G2448">
            <v>5</v>
          </cell>
        </row>
        <row r="2449">
          <cell r="A2449">
            <v>12667</v>
          </cell>
          <cell r="B2449" t="str">
            <v>Cultural and Entertainment Center Pobeda, LLC</v>
          </cell>
          <cell r="C2449" t="str">
            <v>RU</v>
          </cell>
          <cell r="D2449">
            <v>93000</v>
          </cell>
          <cell r="E2449">
            <v>6489</v>
          </cell>
          <cell r="F2449">
            <v>73</v>
          </cell>
          <cell r="G2449">
            <v>5</v>
          </cell>
        </row>
        <row r="2450">
          <cell r="A2450">
            <v>12668</v>
          </cell>
          <cell r="B2450" t="str">
            <v>Real Estate Development, LLC</v>
          </cell>
          <cell r="C2450" t="str">
            <v>RU</v>
          </cell>
          <cell r="D2450">
            <v>68000</v>
          </cell>
          <cell r="E2450">
            <v>6490</v>
          </cell>
          <cell r="F2450">
            <v>73</v>
          </cell>
          <cell r="G2450">
            <v>5</v>
          </cell>
        </row>
        <row r="2451">
          <cell r="A2451">
            <v>12669</v>
          </cell>
          <cell r="B2451" t="str">
            <v>Kartontara, OJSC</v>
          </cell>
          <cell r="C2451" t="str">
            <v>RU</v>
          </cell>
          <cell r="D2451">
            <v>17000</v>
          </cell>
          <cell r="E2451">
            <v>7486</v>
          </cell>
          <cell r="F2451">
            <v>73</v>
          </cell>
          <cell r="G2451">
            <v>5</v>
          </cell>
        </row>
        <row r="2452">
          <cell r="A2452">
            <v>12671</v>
          </cell>
          <cell r="B2452" t="str">
            <v>ADG PROJECT MANAGEMENT, LLC</v>
          </cell>
          <cell r="C2452" t="str">
            <v>RU</v>
          </cell>
          <cell r="D2452">
            <v>69000</v>
          </cell>
          <cell r="E2452">
            <v>6493</v>
          </cell>
          <cell r="F2452">
            <v>73</v>
          </cell>
          <cell r="G2452">
            <v>5</v>
          </cell>
        </row>
        <row r="2453">
          <cell r="A2453">
            <v>12672</v>
          </cell>
          <cell r="B2453" t="str">
            <v>Colliers International, LLC</v>
          </cell>
          <cell r="C2453" t="str">
            <v>RU</v>
          </cell>
          <cell r="D2453">
            <v>68000</v>
          </cell>
          <cell r="E2453">
            <v>6494</v>
          </cell>
          <cell r="F2453">
            <v>73</v>
          </cell>
          <cell r="G2453">
            <v>5</v>
          </cell>
        </row>
        <row r="2454">
          <cell r="A2454">
            <v>12673</v>
          </cell>
          <cell r="B2454" t="str">
            <v>Easy Dreams Company Limited</v>
          </cell>
          <cell r="C2454" t="str">
            <v>VN</v>
          </cell>
          <cell r="D2454">
            <v>70000</v>
          </cell>
          <cell r="E2454">
            <v>7486</v>
          </cell>
          <cell r="F2454">
            <v>73</v>
          </cell>
          <cell r="G2454">
            <v>5</v>
          </cell>
        </row>
        <row r="2455">
          <cell r="A2455">
            <v>12674</v>
          </cell>
          <cell r="B2455" t="str">
            <v>EP Germany, GmbH.</v>
          </cell>
          <cell r="C2455" t="str">
            <v>DE</v>
          </cell>
          <cell r="D2455">
            <v>35000</v>
          </cell>
          <cell r="E2455">
            <v>6225</v>
          </cell>
          <cell r="F2455">
            <v>73</v>
          </cell>
          <cell r="G2455">
            <v>5</v>
          </cell>
        </row>
        <row r="2456">
          <cell r="A2456">
            <v>12675</v>
          </cell>
          <cell r="B2456" t="str">
            <v>Home Credit Egypt Trade S.A.E</v>
          </cell>
          <cell r="C2456" t="str">
            <v>EG</v>
          </cell>
          <cell r="D2456">
            <v>64000</v>
          </cell>
          <cell r="E2456">
            <v>7486</v>
          </cell>
          <cell r="F2456">
            <v>72</v>
          </cell>
          <cell r="G2456">
            <v>4</v>
          </cell>
        </row>
        <row r="2457">
          <cell r="A2457">
            <v>12676</v>
          </cell>
          <cell r="B2457" t="str">
            <v>Microlight Trading Limited</v>
          </cell>
          <cell r="C2457" t="str">
            <v>CY</v>
          </cell>
          <cell r="D2457">
            <v>64000</v>
          </cell>
          <cell r="E2457">
            <v>7486</v>
          </cell>
          <cell r="F2457">
            <v>72</v>
          </cell>
          <cell r="G2457">
            <v>4</v>
          </cell>
        </row>
        <row r="2458">
          <cell r="A2458">
            <v>12677</v>
          </cell>
          <cell r="B2458" t="str">
            <v>Moranda, a.s.</v>
          </cell>
          <cell r="C2458" t="str">
            <v>CZ</v>
          </cell>
          <cell r="D2458">
            <v>68000</v>
          </cell>
          <cell r="E2458">
            <v>7486</v>
          </cell>
          <cell r="F2458">
            <v>73</v>
          </cell>
          <cell r="G2458">
            <v>5</v>
          </cell>
        </row>
        <row r="2459">
          <cell r="A2459">
            <v>12678</v>
          </cell>
          <cell r="B2459" t="str">
            <v>Repieno Limited</v>
          </cell>
          <cell r="C2459" t="str">
            <v>CY</v>
          </cell>
          <cell r="D2459">
            <v>64000</v>
          </cell>
          <cell r="E2459">
            <v>7486</v>
          </cell>
          <cell r="F2459">
            <v>72</v>
          </cell>
          <cell r="G2459">
            <v>4</v>
          </cell>
        </row>
        <row r="2460">
          <cell r="A2460">
            <v>12679</v>
          </cell>
          <cell r="B2460" t="str">
            <v>Společnost pro informační databáze, a.s.</v>
          </cell>
          <cell r="C2460" t="str">
            <v>CZ</v>
          </cell>
          <cell r="D2460">
            <v>63000</v>
          </cell>
          <cell r="E2460">
            <v>7486</v>
          </cell>
          <cell r="F2460">
            <v>73</v>
          </cell>
          <cell r="G2460">
            <v>5</v>
          </cell>
        </row>
        <row r="2461">
          <cell r="A2461">
            <v>12680</v>
          </cell>
          <cell r="B2461" t="str">
            <v>Velthemia Limited</v>
          </cell>
          <cell r="C2461" t="str">
            <v>CY</v>
          </cell>
          <cell r="D2461">
            <v>64000</v>
          </cell>
          <cell r="E2461">
            <v>7486</v>
          </cell>
          <cell r="F2461">
            <v>72</v>
          </cell>
          <cell r="G2461">
            <v>4</v>
          </cell>
        </row>
        <row r="2462">
          <cell r="A2462">
            <v>12681</v>
          </cell>
          <cell r="B2462" t="str">
            <v>Credit Invest Limited</v>
          </cell>
          <cell r="C2462" t="str">
            <v>VG</v>
          </cell>
          <cell r="D2462">
            <v>64000</v>
          </cell>
          <cell r="E2462">
            <v>6496</v>
          </cell>
          <cell r="F2462">
            <v>72</v>
          </cell>
          <cell r="G2462">
            <v>4</v>
          </cell>
        </row>
        <row r="2463">
          <cell r="A2463">
            <v>12682</v>
          </cell>
          <cell r="B2463" t="str">
            <v>Interros</v>
          </cell>
          <cell r="C2463" t="str">
            <v>VG</v>
          </cell>
          <cell r="D2463">
            <v>65000</v>
          </cell>
          <cell r="E2463">
            <v>6497</v>
          </cell>
          <cell r="F2463">
            <v>72</v>
          </cell>
          <cell r="G2463">
            <v>4</v>
          </cell>
        </row>
        <row r="2464">
          <cell r="A2464">
            <v>12683</v>
          </cell>
          <cell r="B2464" t="str">
            <v>GAZ SUD SA</v>
          </cell>
          <cell r="C2464" t="str">
            <v>RO</v>
          </cell>
          <cell r="D2464">
            <v>35000</v>
          </cell>
          <cell r="E2464">
            <v>6498</v>
          </cell>
          <cell r="F2464">
            <v>73</v>
          </cell>
          <cell r="G2464">
            <v>5</v>
          </cell>
        </row>
        <row r="2465">
          <cell r="A2465">
            <v>12684</v>
          </cell>
          <cell r="B2465" t="str">
            <v>Aarnio a.s.</v>
          </cell>
          <cell r="C2465" t="str">
            <v>CZ</v>
          </cell>
          <cell r="D2465">
            <v>68000</v>
          </cell>
          <cell r="E2465">
            <v>6499</v>
          </cell>
          <cell r="F2465">
            <v>73</v>
          </cell>
          <cell r="G2465">
            <v>5</v>
          </cell>
        </row>
        <row r="2466">
          <cell r="A2466">
            <v>12685</v>
          </cell>
          <cell r="B2466" t="str">
            <v>SAZKA a.s.</v>
          </cell>
          <cell r="C2466" t="str">
            <v>CZ</v>
          </cell>
          <cell r="D2466">
            <v>92000</v>
          </cell>
          <cell r="E2466">
            <v>6500</v>
          </cell>
          <cell r="F2466">
            <v>73</v>
          </cell>
          <cell r="G2466">
            <v>5</v>
          </cell>
        </row>
        <row r="2467">
          <cell r="A2467">
            <v>12686</v>
          </cell>
          <cell r="B2467" t="str">
            <v>CollectionsPro, s.r.o.</v>
          </cell>
          <cell r="C2467" t="str">
            <v>CZ</v>
          </cell>
          <cell r="D2467">
            <v>82000</v>
          </cell>
          <cell r="E2467">
            <v>7617</v>
          </cell>
          <cell r="F2467">
            <v>73</v>
          </cell>
          <cell r="G2467">
            <v>5</v>
          </cell>
        </row>
        <row r="2468">
          <cell r="A2468">
            <v>12687</v>
          </cell>
          <cell r="B2468" t="str">
            <v>TopWide Holding Limited</v>
          </cell>
          <cell r="C2468" t="str">
            <v>SC</v>
          </cell>
          <cell r="D2468">
            <v>66000</v>
          </cell>
          <cell r="E2468">
            <v>6502</v>
          </cell>
          <cell r="F2468">
            <v>72</v>
          </cell>
          <cell r="G2468">
            <v>4</v>
          </cell>
        </row>
        <row r="2469">
          <cell r="A2469">
            <v>12688</v>
          </cell>
          <cell r="B2469" t="str">
            <v>CP Inkaso s.r.o.</v>
          </cell>
          <cell r="C2469" t="str">
            <v>CZ</v>
          </cell>
          <cell r="D2469">
            <v>46000</v>
          </cell>
          <cell r="E2469">
            <v>7617</v>
          </cell>
          <cell r="F2469">
            <v>73</v>
          </cell>
          <cell r="G2469">
            <v>5</v>
          </cell>
        </row>
        <row r="2470">
          <cell r="A2470">
            <v>12690</v>
          </cell>
          <cell r="B2470" t="str">
            <v>ERIDANUS INVESTMENTS LTD</v>
          </cell>
          <cell r="C2470" t="str">
            <v>CY</v>
          </cell>
          <cell r="D2470">
            <v>46000</v>
          </cell>
          <cell r="E2470">
            <v>6456</v>
          </cell>
          <cell r="F2470">
            <v>73</v>
          </cell>
          <cell r="G2470">
            <v>5</v>
          </cell>
        </row>
        <row r="2471">
          <cell r="A2471">
            <v>12691</v>
          </cell>
          <cell r="B2471" t="str">
            <v>Citadele Banka SC</v>
          </cell>
          <cell r="C2471" t="str">
            <v>LV</v>
          </cell>
          <cell r="D2471">
            <v>64000</v>
          </cell>
          <cell r="E2471">
            <v>6484</v>
          </cell>
          <cell r="F2471">
            <v>60</v>
          </cell>
          <cell r="G2471">
            <v>3</v>
          </cell>
        </row>
        <row r="2472">
          <cell r="A2472">
            <v>12692</v>
          </cell>
          <cell r="B2472" t="str">
            <v>ELNETCOM LIMITED</v>
          </cell>
          <cell r="C2472" t="str">
            <v>CY</v>
          </cell>
          <cell r="D2472">
            <v>66000</v>
          </cell>
          <cell r="E2472">
            <v>6503</v>
          </cell>
          <cell r="F2472">
            <v>72</v>
          </cell>
          <cell r="G2472">
            <v>4</v>
          </cell>
        </row>
        <row r="2473">
          <cell r="A2473">
            <v>12693</v>
          </cell>
          <cell r="B2473" t="str">
            <v>SHARESOWN</v>
          </cell>
          <cell r="C2473" t="str">
            <v>CY</v>
          </cell>
          <cell r="D2473">
            <v>66000</v>
          </cell>
          <cell r="E2473">
            <v>6504</v>
          </cell>
          <cell r="F2473">
            <v>72</v>
          </cell>
          <cell r="G2473">
            <v>4</v>
          </cell>
        </row>
        <row r="2474">
          <cell r="A2474">
            <v>12695</v>
          </cell>
          <cell r="B2474" t="str">
            <v>Diarie Limited</v>
          </cell>
          <cell r="C2474" t="str">
            <v>VG</v>
          </cell>
          <cell r="D2474">
            <v>66000</v>
          </cell>
          <cell r="E2474">
            <v>6550</v>
          </cell>
          <cell r="F2474">
            <v>72</v>
          </cell>
          <cell r="G2474">
            <v>4</v>
          </cell>
        </row>
        <row r="2475">
          <cell r="A2475">
            <v>12696</v>
          </cell>
          <cell r="B2475" t="str">
            <v>RNKO Payment Center, LLC</v>
          </cell>
          <cell r="C2475" t="str">
            <v>RU</v>
          </cell>
          <cell r="D2475">
            <v>66000</v>
          </cell>
          <cell r="E2475">
            <v>6505</v>
          </cell>
          <cell r="F2475">
            <v>72</v>
          </cell>
          <cell r="G2475">
            <v>4</v>
          </cell>
        </row>
        <row r="2476">
          <cell r="A2476">
            <v>12697</v>
          </cell>
          <cell r="B2476" t="str">
            <v>Open Bank, JSC</v>
          </cell>
          <cell r="C2476" t="str">
            <v>RU</v>
          </cell>
          <cell r="D2476">
            <v>64000</v>
          </cell>
          <cell r="E2476">
            <v>6506</v>
          </cell>
          <cell r="F2476">
            <v>72</v>
          </cell>
          <cell r="G2476">
            <v>4</v>
          </cell>
        </row>
        <row r="2477">
          <cell r="A2477">
            <v>12698</v>
          </cell>
          <cell r="B2477" t="str">
            <v>BNP PARIBAS S.A.</v>
          </cell>
          <cell r="C2477" t="str">
            <v>FR</v>
          </cell>
          <cell r="D2477">
            <v>64000</v>
          </cell>
          <cell r="E2477">
            <v>5314</v>
          </cell>
          <cell r="F2477">
            <v>60</v>
          </cell>
          <cell r="G2477">
            <v>3</v>
          </cell>
        </row>
        <row r="2478">
          <cell r="A2478">
            <v>12699</v>
          </cell>
          <cell r="B2478" t="str">
            <v>Crédit Agricole CIB ZAO</v>
          </cell>
          <cell r="C2478" t="str">
            <v>RU</v>
          </cell>
          <cell r="D2478">
            <v>64000</v>
          </cell>
          <cell r="E2478">
            <v>5005</v>
          </cell>
          <cell r="F2478">
            <v>72</v>
          </cell>
          <cell r="G2478">
            <v>4</v>
          </cell>
        </row>
        <row r="2479">
          <cell r="A2479">
            <v>12700</v>
          </cell>
          <cell r="B2479" t="str">
            <v>Chelyabinsk Pipe-Rolling Plant (ChelPipe), JSC</v>
          </cell>
          <cell r="C2479" t="str">
            <v>RU</v>
          </cell>
          <cell r="D2479">
            <v>25000</v>
          </cell>
          <cell r="E2479">
            <v>6507</v>
          </cell>
          <cell r="F2479">
            <v>73</v>
          </cell>
          <cell r="G2479">
            <v>5</v>
          </cell>
        </row>
        <row r="2480">
          <cell r="A2480">
            <v>12701</v>
          </cell>
          <cell r="B2480" t="str">
            <v>ProfMedia, OOO</v>
          </cell>
          <cell r="C2480" t="str">
            <v>RU</v>
          </cell>
          <cell r="D2480">
            <v>60000</v>
          </cell>
          <cell r="E2480">
            <v>6497</v>
          </cell>
          <cell r="F2480">
            <v>73</v>
          </cell>
          <cell r="G2480">
            <v>5</v>
          </cell>
        </row>
        <row r="2481">
          <cell r="A2481">
            <v>12702</v>
          </cell>
          <cell r="B2481" t="str">
            <v>UC RUSAL</v>
          </cell>
          <cell r="C2481" t="str">
            <v>RU</v>
          </cell>
          <cell r="D2481">
            <v>24000</v>
          </cell>
          <cell r="E2481">
            <v>6508</v>
          </cell>
          <cell r="F2481">
            <v>73</v>
          </cell>
          <cell r="G2481">
            <v>5</v>
          </cell>
        </row>
        <row r="2482">
          <cell r="A2482">
            <v>12703</v>
          </cell>
          <cell r="B2482" t="str">
            <v>Absolyutbank JSC</v>
          </cell>
          <cell r="C2482" t="str">
            <v>BY</v>
          </cell>
          <cell r="D2482">
            <v>64000</v>
          </cell>
          <cell r="E2482">
            <v>5016</v>
          </cell>
          <cell r="F2482">
            <v>72</v>
          </cell>
          <cell r="G2482">
            <v>4</v>
          </cell>
        </row>
        <row r="2483">
          <cell r="A2483">
            <v>12704</v>
          </cell>
          <cell r="B2483" t="str">
            <v>WANCHAI, a.s.</v>
          </cell>
          <cell r="C2483" t="str">
            <v>CZ</v>
          </cell>
          <cell r="D2483">
            <v>68000</v>
          </cell>
          <cell r="E2483">
            <v>6510</v>
          </cell>
          <cell r="F2483">
            <v>73</v>
          </cell>
          <cell r="G2483">
            <v>5</v>
          </cell>
        </row>
        <row r="2484">
          <cell r="A2484">
            <v>12705</v>
          </cell>
          <cell r="B2484" t="str">
            <v>OFFICE HOUSE s.r.o.</v>
          </cell>
          <cell r="C2484" t="str">
            <v>CZ</v>
          </cell>
          <cell r="D2484">
            <v>68000</v>
          </cell>
          <cell r="E2484">
            <v>6511</v>
          </cell>
          <cell r="F2484">
            <v>73</v>
          </cell>
          <cell r="G2484">
            <v>5</v>
          </cell>
        </row>
        <row r="2485">
          <cell r="A2485">
            <v>12706</v>
          </cell>
          <cell r="B2485" t="str">
            <v>ProMed Trading, s.r.o.</v>
          </cell>
          <cell r="C2485" t="str">
            <v>CZ</v>
          </cell>
          <cell r="D2485">
            <v>45000</v>
          </cell>
          <cell r="E2485">
            <v>6512</v>
          </cell>
          <cell r="F2485">
            <v>73</v>
          </cell>
          <cell r="G2485">
            <v>5</v>
          </cell>
        </row>
        <row r="2486">
          <cell r="A2486">
            <v>12707</v>
          </cell>
          <cell r="B2486" t="str">
            <v>MS AUTOSTAR s.r.o.</v>
          </cell>
          <cell r="C2486" t="str">
            <v>CZ</v>
          </cell>
          <cell r="D2486">
            <v>45000</v>
          </cell>
          <cell r="E2486">
            <v>6513</v>
          </cell>
          <cell r="F2486">
            <v>73</v>
          </cell>
          <cell r="G2486">
            <v>5</v>
          </cell>
        </row>
        <row r="2487">
          <cell r="A2487">
            <v>12708</v>
          </cell>
          <cell r="B2487" t="str">
            <v>Ltd Vellod , Ltd</v>
          </cell>
          <cell r="C2487" t="str">
            <v>RU</v>
          </cell>
          <cell r="D2487">
            <v>62000</v>
          </cell>
          <cell r="E2487">
            <v>6519</v>
          </cell>
          <cell r="F2487">
            <v>73</v>
          </cell>
          <cell r="G2487">
            <v>5</v>
          </cell>
        </row>
        <row r="2488">
          <cell r="A2488">
            <v>12709</v>
          </cell>
          <cell r="B2488" t="str">
            <v>Pragma</v>
          </cell>
          <cell r="C2488" t="str">
            <v>RU</v>
          </cell>
          <cell r="D2488">
            <v>41000</v>
          </cell>
          <cell r="E2488">
            <v>6518</v>
          </cell>
          <cell r="F2488">
            <v>73</v>
          </cell>
          <cell r="G2488">
            <v>5</v>
          </cell>
        </row>
        <row r="2489">
          <cell r="A2489">
            <v>12710</v>
          </cell>
          <cell r="B2489" t="str">
            <v>PNK Chekhov</v>
          </cell>
          <cell r="C2489" t="str">
            <v>RU</v>
          </cell>
          <cell r="D2489">
            <v>52000</v>
          </cell>
          <cell r="E2489">
            <v>6517</v>
          </cell>
          <cell r="F2489">
            <v>73</v>
          </cell>
          <cell r="G2489">
            <v>5</v>
          </cell>
        </row>
        <row r="2490">
          <cell r="A2490">
            <v>12711</v>
          </cell>
          <cell r="B2490" t="str">
            <v>SK-MANAGEMENT, LLC</v>
          </cell>
          <cell r="C2490" t="str">
            <v>RU</v>
          </cell>
          <cell r="D2490">
            <v>68000</v>
          </cell>
          <cell r="E2490">
            <v>6516</v>
          </cell>
          <cell r="F2490">
            <v>73</v>
          </cell>
          <cell r="G2490">
            <v>5</v>
          </cell>
        </row>
        <row r="2491">
          <cell r="A2491">
            <v>12712</v>
          </cell>
          <cell r="B2491" t="str">
            <v>Ameretat limited</v>
          </cell>
          <cell r="C2491" t="str">
            <v>RU</v>
          </cell>
          <cell r="D2491">
            <v>66000</v>
          </cell>
          <cell r="E2491">
            <v>6515</v>
          </cell>
          <cell r="F2491">
            <v>72</v>
          </cell>
          <cell r="G2491">
            <v>4</v>
          </cell>
        </row>
        <row r="2492">
          <cell r="A2492">
            <v>12713</v>
          </cell>
          <cell r="B2492" t="str">
            <v>Transcapitalbank (TCB), CJSC</v>
          </cell>
          <cell r="C2492" t="str">
            <v>RU</v>
          </cell>
          <cell r="D2492">
            <v>64000</v>
          </cell>
          <cell r="E2492">
            <v>6514</v>
          </cell>
          <cell r="F2492">
            <v>72</v>
          </cell>
          <cell r="G2492">
            <v>4</v>
          </cell>
        </row>
        <row r="2493">
          <cell r="A2493">
            <v>12714</v>
          </cell>
          <cell r="B2493" t="str">
            <v>Kovohutě Rokycany, a.s.</v>
          </cell>
          <cell r="C2493" t="str">
            <v>CZ</v>
          </cell>
          <cell r="D2493">
            <v>24000</v>
          </cell>
          <cell r="E2493">
            <v>6520</v>
          </cell>
          <cell r="F2493">
            <v>73</v>
          </cell>
          <cell r="G2493">
            <v>5</v>
          </cell>
        </row>
        <row r="2494">
          <cell r="A2494">
            <v>12715</v>
          </cell>
          <cell r="B2494" t="str">
            <v>Muzeum hlavního města Prahy</v>
          </cell>
          <cell r="C2494" t="str">
            <v>CZ</v>
          </cell>
          <cell r="D2494">
            <v>91000</v>
          </cell>
          <cell r="E2494">
            <v>5020</v>
          </cell>
          <cell r="F2494">
            <v>30</v>
          </cell>
          <cell r="G2494">
            <v>2</v>
          </cell>
        </row>
        <row r="2495">
          <cell r="A2495">
            <v>12716</v>
          </cell>
          <cell r="B2495" t="str">
            <v>SYNER VHS Vysočina, a.s.</v>
          </cell>
          <cell r="C2495" t="str">
            <v>CZ</v>
          </cell>
          <cell r="D2495">
            <v>42000</v>
          </cell>
          <cell r="E2495">
            <v>7001</v>
          </cell>
          <cell r="F2495">
            <v>73</v>
          </cell>
          <cell r="G2495">
            <v>5</v>
          </cell>
        </row>
        <row r="2496">
          <cell r="A2496">
            <v>12717</v>
          </cell>
          <cell r="B2496" t="str">
            <v>LUKANA Oil</v>
          </cell>
          <cell r="C2496" t="str">
            <v>CZ</v>
          </cell>
          <cell r="D2496">
            <v>69000</v>
          </cell>
          <cell r="E2496">
            <v>6522</v>
          </cell>
          <cell r="F2496">
            <v>73</v>
          </cell>
          <cell r="G2496">
            <v>5</v>
          </cell>
        </row>
        <row r="2497">
          <cell r="A2497">
            <v>12718</v>
          </cell>
          <cell r="B2497" t="str">
            <v>Czech Property Investments, a.s.</v>
          </cell>
          <cell r="C2497" t="str">
            <v>CZ</v>
          </cell>
          <cell r="D2497">
            <v>68000</v>
          </cell>
          <cell r="E2497">
            <v>6523</v>
          </cell>
          <cell r="F2497">
            <v>73</v>
          </cell>
          <cell r="G2497">
            <v>5</v>
          </cell>
        </row>
        <row r="2498">
          <cell r="A2498">
            <v>12719</v>
          </cell>
          <cell r="B2498" t="str">
            <v>DFK Jizera, spol. s r. o.</v>
          </cell>
          <cell r="C2498" t="str">
            <v>CZ</v>
          </cell>
          <cell r="D2498">
            <v>69000</v>
          </cell>
          <cell r="E2498">
            <v>6524</v>
          </cell>
          <cell r="F2498">
            <v>73</v>
          </cell>
          <cell r="G2498">
            <v>5</v>
          </cell>
        </row>
        <row r="2499">
          <cell r="A2499">
            <v>12720</v>
          </cell>
          <cell r="B2499" t="str">
            <v>GRACE LMC, s. r. o.</v>
          </cell>
          <cell r="C2499" t="str">
            <v>CZ</v>
          </cell>
          <cell r="D2499">
            <v>68000</v>
          </cell>
          <cell r="E2499">
            <v>6252</v>
          </cell>
          <cell r="F2499">
            <v>73</v>
          </cell>
          <cell r="G2499">
            <v>5</v>
          </cell>
        </row>
        <row r="2500">
          <cell r="A2500">
            <v>12721</v>
          </cell>
          <cell r="B2500" t="str">
            <v>Expobank CZ a.s.</v>
          </cell>
          <cell r="C2500" t="str">
            <v>CZ</v>
          </cell>
          <cell r="D2500">
            <v>64000</v>
          </cell>
          <cell r="E2500">
            <v>6205</v>
          </cell>
          <cell r="F2500">
            <v>60</v>
          </cell>
          <cell r="G2500">
            <v>3</v>
          </cell>
        </row>
        <row r="2501">
          <cell r="A2501">
            <v>12722</v>
          </cell>
          <cell r="B2501" t="str">
            <v>ION DEVELOPMENT, a. s.</v>
          </cell>
          <cell r="C2501" t="str">
            <v>CZ</v>
          </cell>
          <cell r="D2501">
            <v>68000</v>
          </cell>
          <cell r="E2501">
            <v>5133</v>
          </cell>
          <cell r="F2501">
            <v>73</v>
          </cell>
          <cell r="G2501">
            <v>5</v>
          </cell>
        </row>
        <row r="2502">
          <cell r="A2502">
            <v>12723</v>
          </cell>
          <cell r="B2502" t="str">
            <v>Privest, s. r. o.</v>
          </cell>
          <cell r="C2502" t="str">
            <v>CZ</v>
          </cell>
          <cell r="D2502">
            <v>46000</v>
          </cell>
          <cell r="E2502">
            <v>6527</v>
          </cell>
          <cell r="F2502">
            <v>73</v>
          </cell>
          <cell r="G2502">
            <v>5</v>
          </cell>
        </row>
        <row r="2503">
          <cell r="A2503">
            <v>12724</v>
          </cell>
          <cell r="B2503" t="str">
            <v>Proxy - Finance a.s.</v>
          </cell>
          <cell r="C2503" t="str">
            <v>CZ</v>
          </cell>
          <cell r="D2503">
            <v>66000</v>
          </cell>
          <cell r="E2503">
            <v>6528</v>
          </cell>
          <cell r="F2503">
            <v>72</v>
          </cell>
          <cell r="G2503">
            <v>4</v>
          </cell>
        </row>
        <row r="2504">
          <cell r="A2504">
            <v>12725</v>
          </cell>
          <cell r="B2504" t="str">
            <v>REK-TIME ČR spol. s r. o.</v>
          </cell>
          <cell r="C2504" t="str">
            <v>CZ</v>
          </cell>
          <cell r="D2504">
            <v>73000</v>
          </cell>
          <cell r="E2504">
            <v>6529</v>
          </cell>
          <cell r="F2504">
            <v>73</v>
          </cell>
          <cell r="G2504">
            <v>5</v>
          </cell>
        </row>
        <row r="2505">
          <cell r="A2505">
            <v>12726</v>
          </cell>
          <cell r="B2505" t="str">
            <v>SONING Praha a. s.</v>
          </cell>
          <cell r="C2505" t="str">
            <v>CZ</v>
          </cell>
          <cell r="D2505">
            <v>71000</v>
          </cell>
          <cell r="E2505">
            <v>6530</v>
          </cell>
          <cell r="F2505">
            <v>73</v>
          </cell>
          <cell r="G2505">
            <v>5</v>
          </cell>
        </row>
        <row r="2506">
          <cell r="A2506">
            <v>12727</v>
          </cell>
          <cell r="B2506" t="str">
            <v>SCI AZEITONA</v>
          </cell>
          <cell r="C2506" t="str">
            <v>FR</v>
          </cell>
          <cell r="D2506">
            <v>68000</v>
          </cell>
          <cell r="E2506">
            <v>6531</v>
          </cell>
          <cell r="F2506">
            <v>73</v>
          </cell>
          <cell r="G2506">
            <v>5</v>
          </cell>
        </row>
        <row r="2507">
          <cell r="A2507">
            <v>12728</v>
          </cell>
          <cell r="B2507" t="str">
            <v>Alpha Bank AE</v>
          </cell>
          <cell r="C2507" t="str">
            <v>GR</v>
          </cell>
          <cell r="D2507">
            <v>64000</v>
          </cell>
          <cell r="E2507">
            <v>6532</v>
          </cell>
          <cell r="F2507">
            <v>60</v>
          </cell>
          <cell r="G2507">
            <v>3</v>
          </cell>
        </row>
        <row r="2508">
          <cell r="A2508">
            <v>12729</v>
          </cell>
          <cell r="B2508" t="str">
            <v>PSB Finance S.A.</v>
          </cell>
          <cell r="C2508" t="str">
            <v>LU</v>
          </cell>
          <cell r="D2508">
            <v>64000</v>
          </cell>
          <cell r="E2508">
            <v>5373</v>
          </cell>
          <cell r="F2508">
            <v>60</v>
          </cell>
          <cell r="G2508">
            <v>3</v>
          </cell>
        </row>
        <row r="2509">
          <cell r="A2509">
            <v>12730</v>
          </cell>
          <cell r="B2509" t="str">
            <v>Pegasus Holding, Ltd.</v>
          </cell>
          <cell r="C2509" t="str">
            <v>PT</v>
          </cell>
          <cell r="D2509">
            <v>70000</v>
          </cell>
          <cell r="E2509">
            <v>6533</v>
          </cell>
          <cell r="F2509">
            <v>73</v>
          </cell>
          <cell r="G2509">
            <v>5</v>
          </cell>
        </row>
        <row r="2510">
          <cell r="A2510">
            <v>12731</v>
          </cell>
          <cell r="B2510" t="str">
            <v>Szabo Vladimír, Judr.</v>
          </cell>
          <cell r="C2510" t="str">
            <v>CZ</v>
          </cell>
          <cell r="D2510">
            <v>98000</v>
          </cell>
          <cell r="E2510">
            <v>6583</v>
          </cell>
          <cell r="F2510">
            <v>80</v>
          </cell>
          <cell r="G2510">
            <v>6</v>
          </cell>
        </row>
        <row r="2511">
          <cell r="A2511">
            <v>12732</v>
          </cell>
          <cell r="B2511" t="str">
            <v>WINDENERGIE, s.r.o.</v>
          </cell>
          <cell r="C2511" t="str">
            <v>CZ</v>
          </cell>
          <cell r="D2511">
            <v>27000</v>
          </cell>
          <cell r="E2511">
            <v>6534</v>
          </cell>
          <cell r="F2511">
            <v>73</v>
          </cell>
          <cell r="G2511">
            <v>5</v>
          </cell>
        </row>
        <row r="2512">
          <cell r="A2512">
            <v>12733</v>
          </cell>
          <cell r="B2512" t="str">
            <v>SC MB s. r. o.</v>
          </cell>
          <cell r="C2512" t="str">
            <v>CZ</v>
          </cell>
          <cell r="D2512">
            <v>68000</v>
          </cell>
          <cell r="E2512">
            <v>6535</v>
          </cell>
          <cell r="F2512">
            <v>73</v>
          </cell>
          <cell r="G2512">
            <v>5</v>
          </cell>
        </row>
        <row r="2513">
          <cell r="A2513">
            <v>12734</v>
          </cell>
          <cell r="B2513" t="str">
            <v>Expobank LLC</v>
          </cell>
          <cell r="C2513" t="str">
            <v>RU</v>
          </cell>
          <cell r="D2513">
            <v>64000</v>
          </cell>
          <cell r="E2513">
            <v>6205</v>
          </cell>
          <cell r="F2513">
            <v>72</v>
          </cell>
          <cell r="G2513">
            <v>4</v>
          </cell>
        </row>
        <row r="2514">
          <cell r="A2514">
            <v>12736</v>
          </cell>
          <cell r="B2514" t="str">
            <v>Pražská správa sociálního zabezpečení</v>
          </cell>
          <cell r="C2514" t="str">
            <v>CZ</v>
          </cell>
          <cell r="D2514">
            <v>84000</v>
          </cell>
          <cell r="E2514">
            <v>5006</v>
          </cell>
          <cell r="F2514">
            <v>73</v>
          </cell>
          <cell r="G2514">
            <v>5</v>
          </cell>
        </row>
        <row r="2515">
          <cell r="A2515">
            <v>12737</v>
          </cell>
          <cell r="B2515" t="str">
            <v>DESIGNOR s.r.o.</v>
          </cell>
          <cell r="C2515" t="str">
            <v>CZ</v>
          </cell>
          <cell r="D2515">
            <v>46000</v>
          </cell>
          <cell r="E2515">
            <v>6536</v>
          </cell>
          <cell r="F2515">
            <v>73</v>
          </cell>
          <cell r="G2515">
            <v>5</v>
          </cell>
        </row>
        <row r="2516">
          <cell r="A2516">
            <v>12738</v>
          </cell>
          <cell r="B2516" t="str">
            <v>Committee on Trade Krasnodar</v>
          </cell>
          <cell r="C2516" t="str">
            <v>RU</v>
          </cell>
          <cell r="D2516">
            <v>84000</v>
          </cell>
          <cell r="E2516">
            <v>6537</v>
          </cell>
          <cell r="F2516">
            <v>30</v>
          </cell>
          <cell r="G2516">
            <v>2</v>
          </cell>
        </row>
        <row r="2517">
          <cell r="A2517">
            <v>12739</v>
          </cell>
          <cell r="B2517" t="str">
            <v>Asia Commercial Joint Stock Bank</v>
          </cell>
          <cell r="C2517" t="str">
            <v>VN</v>
          </cell>
          <cell r="D2517">
            <v>64000</v>
          </cell>
          <cell r="E2517">
            <v>6539</v>
          </cell>
          <cell r="F2517">
            <v>72</v>
          </cell>
          <cell r="G2517">
            <v>4</v>
          </cell>
        </row>
        <row r="2518">
          <cell r="A2518">
            <v>12740</v>
          </cell>
          <cell r="B2518" t="str">
            <v>Sacombank</v>
          </cell>
          <cell r="C2518" t="str">
            <v>VN</v>
          </cell>
          <cell r="D2518">
            <v>64000</v>
          </cell>
          <cell r="E2518">
            <v>6540</v>
          </cell>
          <cell r="F2518">
            <v>72</v>
          </cell>
          <cell r="G2518">
            <v>4</v>
          </cell>
        </row>
        <row r="2519">
          <cell r="A2519">
            <v>12741</v>
          </cell>
          <cell r="B2519" t="str">
            <v>Agribank (Vietnam Bank for Agriculture and Rural Development)</v>
          </cell>
          <cell r="C2519" t="str">
            <v>VN</v>
          </cell>
          <cell r="D2519">
            <v>64000</v>
          </cell>
          <cell r="E2519">
            <v>6541</v>
          </cell>
          <cell r="F2519">
            <v>72</v>
          </cell>
          <cell r="G2519">
            <v>4</v>
          </cell>
        </row>
        <row r="2520">
          <cell r="A2520">
            <v>12743</v>
          </cell>
          <cell r="B2520" t="str">
            <v>Sillerud Limited</v>
          </cell>
          <cell r="C2520" t="str">
            <v>CY</v>
          </cell>
          <cell r="D2520">
            <v>64000</v>
          </cell>
          <cell r="E2520">
            <v>7486</v>
          </cell>
          <cell r="F2520">
            <v>72</v>
          </cell>
          <cell r="G2520">
            <v>4</v>
          </cell>
        </row>
        <row r="2521">
          <cell r="A2521">
            <v>12744</v>
          </cell>
          <cell r="B2521" t="str">
            <v>Deliflex Limited</v>
          </cell>
          <cell r="C2521" t="str">
            <v>CY</v>
          </cell>
          <cell r="D2521">
            <v>64000</v>
          </cell>
          <cell r="E2521">
            <v>7486</v>
          </cell>
          <cell r="F2521">
            <v>72</v>
          </cell>
          <cell r="G2521">
            <v>4</v>
          </cell>
        </row>
        <row r="2522">
          <cell r="A2522">
            <v>12745</v>
          </cell>
          <cell r="B2522" t="str">
            <v>Raiffeisen Bank International AG</v>
          </cell>
          <cell r="C2522" t="str">
            <v>AT</v>
          </cell>
          <cell r="D2522">
            <v>64000</v>
          </cell>
          <cell r="E2522">
            <v>5026</v>
          </cell>
          <cell r="F2522">
            <v>60</v>
          </cell>
          <cell r="G2522">
            <v>3</v>
          </cell>
        </row>
        <row r="2523">
          <cell r="A2523">
            <v>12746</v>
          </cell>
          <cell r="B2523" t="str">
            <v>Bavella B.V.</v>
          </cell>
          <cell r="C2523" t="str">
            <v>NL</v>
          </cell>
          <cell r="D2523">
            <v>64000</v>
          </cell>
          <cell r="E2523">
            <v>7486</v>
          </cell>
          <cell r="F2523">
            <v>72</v>
          </cell>
          <cell r="G2523">
            <v>4</v>
          </cell>
        </row>
        <row r="2524">
          <cell r="A2524">
            <v>12748</v>
          </cell>
          <cell r="B2524" t="str">
            <v>Home Credit Lab N.V.</v>
          </cell>
          <cell r="C2524" t="str">
            <v>NL</v>
          </cell>
          <cell r="D2524">
            <v>66000</v>
          </cell>
          <cell r="E2524">
            <v>7486</v>
          </cell>
          <cell r="F2524">
            <v>72</v>
          </cell>
          <cell r="G2524">
            <v>4</v>
          </cell>
        </row>
        <row r="2525">
          <cell r="A2525">
            <v>12749</v>
          </cell>
          <cell r="B2525" t="str">
            <v>Home Credit India B.V.</v>
          </cell>
          <cell r="C2525" t="str">
            <v>NL</v>
          </cell>
          <cell r="D2525">
            <v>64000</v>
          </cell>
          <cell r="E2525">
            <v>5241</v>
          </cell>
          <cell r="F2525">
            <v>72</v>
          </cell>
          <cell r="G2525">
            <v>4</v>
          </cell>
        </row>
        <row r="2526">
          <cell r="A2526">
            <v>12750</v>
          </cell>
          <cell r="B2526" t="str">
            <v>Home Credit Indonesia B.V.</v>
          </cell>
          <cell r="C2526" t="str">
            <v>NL</v>
          </cell>
          <cell r="D2526">
            <v>64000</v>
          </cell>
          <cell r="E2526">
            <v>5241</v>
          </cell>
          <cell r="F2526">
            <v>72</v>
          </cell>
          <cell r="G2526">
            <v>4</v>
          </cell>
        </row>
        <row r="2527">
          <cell r="A2527">
            <v>12752</v>
          </cell>
          <cell r="B2527" t="str">
            <v>Retail Star 22, spol. s r.o.</v>
          </cell>
          <cell r="C2527" t="str">
            <v>CZ</v>
          </cell>
          <cell r="D2527">
            <v>68000</v>
          </cell>
          <cell r="E2527">
            <v>7486</v>
          </cell>
          <cell r="F2527">
            <v>73</v>
          </cell>
          <cell r="G2527">
            <v>5</v>
          </cell>
        </row>
        <row r="2528">
          <cell r="A2528">
            <v>12753</v>
          </cell>
          <cell r="B2528" t="str">
            <v>Retail Star 3, spol. s r.o.</v>
          </cell>
          <cell r="C2528" t="str">
            <v>CZ</v>
          </cell>
          <cell r="D2528">
            <v>68000</v>
          </cell>
          <cell r="E2528">
            <v>7486</v>
          </cell>
          <cell r="F2528">
            <v>73</v>
          </cell>
          <cell r="G2528">
            <v>5</v>
          </cell>
        </row>
        <row r="2529">
          <cell r="A2529">
            <v>12754</v>
          </cell>
          <cell r="B2529" t="str">
            <v>ROKO, LLC</v>
          </cell>
          <cell r="C2529" t="str">
            <v>RU</v>
          </cell>
          <cell r="D2529">
            <v>68000</v>
          </cell>
          <cell r="E2529">
            <v>7486</v>
          </cell>
          <cell r="F2529">
            <v>73</v>
          </cell>
          <cell r="G2529">
            <v>5</v>
          </cell>
        </row>
        <row r="2530">
          <cell r="A2530">
            <v>12756</v>
          </cell>
          <cell r="B2530" t="str">
            <v>PG Bank (Petrolimex Group Commercial Joint Stock Bank)</v>
          </cell>
          <cell r="C2530" t="str">
            <v>VN</v>
          </cell>
          <cell r="D2530">
            <v>64000</v>
          </cell>
          <cell r="E2530">
            <v>6538</v>
          </cell>
          <cell r="F2530">
            <v>72</v>
          </cell>
          <cell r="G2530">
            <v>4</v>
          </cell>
        </row>
        <row r="2531">
          <cell r="A2531">
            <v>12757</v>
          </cell>
          <cell r="B2531" t="str">
            <v>Deutsche Börse Services s.r.o.</v>
          </cell>
          <cell r="C2531" t="str">
            <v>CZ</v>
          </cell>
          <cell r="D2531">
            <v>62000</v>
          </cell>
          <cell r="E2531">
            <v>6551</v>
          </cell>
          <cell r="F2531">
            <v>73</v>
          </cell>
          <cell r="G2531">
            <v>5</v>
          </cell>
        </row>
        <row r="2532">
          <cell r="A2532">
            <v>12758</v>
          </cell>
          <cell r="B2532" t="str">
            <v>Velíšek &amp; Podpěra - advokátní kancelář s.r.o.</v>
          </cell>
          <cell r="C2532" t="str">
            <v>CZ</v>
          </cell>
          <cell r="D2532">
            <v>69000</v>
          </cell>
          <cell r="E2532">
            <v>6552</v>
          </cell>
          <cell r="F2532">
            <v>73</v>
          </cell>
          <cell r="G2532">
            <v>5</v>
          </cell>
        </row>
        <row r="2533">
          <cell r="A2533">
            <v>12759</v>
          </cell>
          <cell r="B2533" t="str">
            <v>A R T I F E X , s.r.o. (A R T I F E X , GmbH.,  A R T I F E X , Ltd.)</v>
          </cell>
          <cell r="C2533" t="str">
            <v>CZ</v>
          </cell>
          <cell r="D2533">
            <v>46000</v>
          </cell>
          <cell r="E2533">
            <v>6553</v>
          </cell>
          <cell r="F2533">
            <v>73</v>
          </cell>
          <cell r="G2533">
            <v>5</v>
          </cell>
        </row>
        <row r="2534">
          <cell r="A2534">
            <v>12760</v>
          </cell>
          <cell r="B2534" t="str">
            <v>A.Q.A. spol. s r.o.</v>
          </cell>
          <cell r="C2534" t="str">
            <v>CZ</v>
          </cell>
          <cell r="D2534">
            <v>1000</v>
          </cell>
          <cell r="E2534">
            <v>6554</v>
          </cell>
          <cell r="F2534">
            <v>73</v>
          </cell>
          <cell r="G2534">
            <v>5</v>
          </cell>
        </row>
        <row r="2535">
          <cell r="A2535">
            <v>12761</v>
          </cell>
          <cell r="B2535" t="str">
            <v>Adast Systems, a.s.</v>
          </cell>
          <cell r="C2535" t="str">
            <v>CZ</v>
          </cell>
          <cell r="D2535">
            <v>28000</v>
          </cell>
          <cell r="E2535">
            <v>6555</v>
          </cell>
          <cell r="F2535">
            <v>73</v>
          </cell>
          <cell r="G2535">
            <v>5</v>
          </cell>
        </row>
        <row r="2536">
          <cell r="A2536">
            <v>12762</v>
          </cell>
          <cell r="B2536" t="str">
            <v>ADMONT ASSOCIATES LLC</v>
          </cell>
          <cell r="C2536" t="str">
            <v>US</v>
          </cell>
          <cell r="D2536">
            <v>70000</v>
          </cell>
          <cell r="E2536">
            <v>6556</v>
          </cell>
          <cell r="F2536">
            <v>73</v>
          </cell>
          <cell r="G2536">
            <v>5</v>
          </cell>
        </row>
        <row r="2537">
          <cell r="A2537">
            <v>12763</v>
          </cell>
          <cell r="B2537" t="str">
            <v>AG CHEMI GROUP s.r.o.</v>
          </cell>
          <cell r="C2537" t="str">
            <v>CZ</v>
          </cell>
          <cell r="D2537">
            <v>46000</v>
          </cell>
          <cell r="E2537">
            <v>6557</v>
          </cell>
          <cell r="F2537">
            <v>73</v>
          </cell>
          <cell r="G2537">
            <v>5</v>
          </cell>
        </row>
        <row r="2538">
          <cell r="A2538">
            <v>12764</v>
          </cell>
          <cell r="B2538" t="str">
            <v>AKUMA, a.s.</v>
          </cell>
          <cell r="C2538" t="str">
            <v>CZ</v>
          </cell>
          <cell r="D2538">
            <v>27000</v>
          </cell>
          <cell r="E2538">
            <v>6558</v>
          </cell>
          <cell r="F2538">
            <v>73</v>
          </cell>
          <cell r="G2538">
            <v>5</v>
          </cell>
        </row>
        <row r="2539">
          <cell r="A2539">
            <v>12765</v>
          </cell>
          <cell r="B2539" t="str">
            <v>ALTERSTAV s.r.o.</v>
          </cell>
          <cell r="C2539" t="str">
            <v>CZ</v>
          </cell>
          <cell r="D2539">
            <v>41000</v>
          </cell>
          <cell r="E2539">
            <v>6559</v>
          </cell>
          <cell r="F2539">
            <v>73</v>
          </cell>
          <cell r="G2539">
            <v>5</v>
          </cell>
        </row>
        <row r="2540">
          <cell r="A2540">
            <v>12766</v>
          </cell>
          <cell r="B2540" t="str">
            <v>AutoR Roubíček s.r.o.</v>
          </cell>
          <cell r="C2540" t="str">
            <v>CZ</v>
          </cell>
          <cell r="D2540">
            <v>45000</v>
          </cell>
          <cell r="E2540">
            <v>6549</v>
          </cell>
          <cell r="F2540">
            <v>73</v>
          </cell>
          <cell r="G2540">
            <v>5</v>
          </cell>
        </row>
        <row r="2541">
          <cell r="A2541">
            <v>12767</v>
          </cell>
          <cell r="B2541" t="str">
            <v>Bateria Slaný CZ, s.r.o.</v>
          </cell>
          <cell r="C2541" t="str">
            <v>CZ</v>
          </cell>
          <cell r="D2541">
            <v>46000</v>
          </cell>
          <cell r="E2541">
            <v>6530</v>
          </cell>
          <cell r="F2541">
            <v>73</v>
          </cell>
          <cell r="G2541">
            <v>5</v>
          </cell>
        </row>
        <row r="2542">
          <cell r="A2542">
            <v>12768</v>
          </cell>
          <cell r="B2542" t="str">
            <v>BAUMATIC-ČR, spol. s r.o.</v>
          </cell>
          <cell r="C2542" t="str">
            <v>CZ</v>
          </cell>
          <cell r="D2542">
            <v>46000</v>
          </cell>
          <cell r="E2542">
            <v>6562</v>
          </cell>
          <cell r="F2542">
            <v>73</v>
          </cell>
          <cell r="G2542">
            <v>5</v>
          </cell>
        </row>
        <row r="2543">
          <cell r="A2543">
            <v>12769</v>
          </cell>
          <cell r="B2543" t="str">
            <v>CARTHAMUS a.s.</v>
          </cell>
          <cell r="C2543" t="str">
            <v>CZ</v>
          </cell>
          <cell r="D2543">
            <v>35000</v>
          </cell>
          <cell r="E2543">
            <v>6563</v>
          </cell>
          <cell r="F2543">
            <v>73</v>
          </cell>
          <cell r="G2543">
            <v>5</v>
          </cell>
        </row>
        <row r="2544">
          <cell r="A2544">
            <v>12770</v>
          </cell>
          <cell r="B2544" t="str">
            <v>Commexim Group a.s.</v>
          </cell>
          <cell r="C2544" t="str">
            <v>CZ</v>
          </cell>
          <cell r="D2544">
            <v>46000</v>
          </cell>
          <cell r="E2544">
            <v>6564</v>
          </cell>
          <cell r="F2544">
            <v>73</v>
          </cell>
          <cell r="G2544">
            <v>5</v>
          </cell>
        </row>
        <row r="2545">
          <cell r="A2545">
            <v>12771</v>
          </cell>
          <cell r="B2545" t="str">
            <v>Living Property a.s.</v>
          </cell>
          <cell r="C2545" t="str">
            <v>CZ</v>
          </cell>
          <cell r="D2545">
            <v>33000</v>
          </cell>
          <cell r="E2545">
            <v>6565</v>
          </cell>
          <cell r="F2545">
            <v>73</v>
          </cell>
          <cell r="G2545">
            <v>5</v>
          </cell>
        </row>
        <row r="2546">
          <cell r="A2546">
            <v>12772</v>
          </cell>
          <cell r="B2546" t="str">
            <v>České teplo s.r.o.</v>
          </cell>
          <cell r="C2546" t="str">
            <v>CZ</v>
          </cell>
          <cell r="D2546">
            <v>35000</v>
          </cell>
          <cell r="E2546">
            <v>6566</v>
          </cell>
          <cell r="F2546">
            <v>73</v>
          </cell>
          <cell r="G2546">
            <v>5</v>
          </cell>
        </row>
        <row r="2547">
          <cell r="A2547">
            <v>12773</v>
          </cell>
          <cell r="B2547" t="str">
            <v>EUROPAY s.r.o.</v>
          </cell>
          <cell r="C2547" t="str">
            <v>CZ</v>
          </cell>
          <cell r="D2547">
            <v>25000</v>
          </cell>
          <cell r="E2547">
            <v>6567</v>
          </cell>
          <cell r="F2547">
            <v>73</v>
          </cell>
          <cell r="G2547">
            <v>5</v>
          </cell>
        </row>
        <row r="2548">
          <cell r="A2548">
            <v>12774</v>
          </cell>
          <cell r="B2548" t="str">
            <v>EVROPA LOGISTIK s.r.o.</v>
          </cell>
          <cell r="C2548" t="str">
            <v>CZ</v>
          </cell>
          <cell r="D2548">
            <v>68000</v>
          </cell>
          <cell r="E2548">
            <v>6568</v>
          </cell>
          <cell r="F2548">
            <v>73</v>
          </cell>
          <cell r="G2548">
            <v>5</v>
          </cell>
        </row>
        <row r="2549">
          <cell r="A2549">
            <v>12775</v>
          </cell>
          <cell r="B2549" t="str">
            <v>FERMAT CZ s.r.o.</v>
          </cell>
          <cell r="C2549" t="str">
            <v>CZ</v>
          </cell>
          <cell r="D2549">
            <v>28000</v>
          </cell>
          <cell r="E2549">
            <v>6569</v>
          </cell>
          <cell r="F2549">
            <v>73</v>
          </cell>
          <cell r="G2549">
            <v>5</v>
          </cell>
        </row>
        <row r="2550">
          <cell r="A2550">
            <v>12776</v>
          </cell>
          <cell r="B2550" t="str">
            <v>FERROCOM a.s.</v>
          </cell>
          <cell r="C2550" t="str">
            <v>CZ</v>
          </cell>
          <cell r="D2550">
            <v>46000</v>
          </cell>
          <cell r="E2550">
            <v>6570</v>
          </cell>
          <cell r="F2550">
            <v>73</v>
          </cell>
          <cell r="G2550">
            <v>5</v>
          </cell>
        </row>
        <row r="2551">
          <cell r="A2551">
            <v>12777</v>
          </cell>
          <cell r="B2551" t="str">
            <v>Flexibuild s.r.o.</v>
          </cell>
          <cell r="C2551" t="str">
            <v>CZ</v>
          </cell>
          <cell r="D2551">
            <v>17000</v>
          </cell>
          <cell r="E2551">
            <v>6571</v>
          </cell>
          <cell r="F2551">
            <v>73</v>
          </cell>
          <cell r="G2551">
            <v>5</v>
          </cell>
        </row>
        <row r="2552">
          <cell r="A2552">
            <v>12778</v>
          </cell>
          <cell r="B2552" t="str">
            <v>Global contact, a.s.</v>
          </cell>
          <cell r="C2552" t="str">
            <v>CZ</v>
          </cell>
          <cell r="D2552">
            <v>68000</v>
          </cell>
          <cell r="E2552">
            <v>6572</v>
          </cell>
          <cell r="F2552">
            <v>73</v>
          </cell>
          <cell r="G2552">
            <v>5</v>
          </cell>
        </row>
        <row r="2553">
          <cell r="A2553">
            <v>12779</v>
          </cell>
          <cell r="B2553" t="str">
            <v>Hair Styling Professional s.r.o.</v>
          </cell>
          <cell r="C2553" t="str">
            <v>CZ</v>
          </cell>
          <cell r="D2553">
            <v>96000</v>
          </cell>
          <cell r="E2553">
            <v>6573</v>
          </cell>
          <cell r="F2553">
            <v>73</v>
          </cell>
          <cell r="G2553">
            <v>5</v>
          </cell>
        </row>
        <row r="2554">
          <cell r="A2554">
            <v>12780</v>
          </cell>
          <cell r="B2554" t="str">
            <v>HIC &amp; Services, s.r.o.</v>
          </cell>
          <cell r="C2554" t="str">
            <v>CZ</v>
          </cell>
          <cell r="D2554">
            <v>71000</v>
          </cell>
          <cell r="E2554">
            <v>6574</v>
          </cell>
          <cell r="F2554">
            <v>73</v>
          </cell>
          <cell r="G2554">
            <v>5</v>
          </cell>
        </row>
        <row r="2555">
          <cell r="A2555">
            <v>12781</v>
          </cell>
          <cell r="B2555" t="str">
            <v>IM-EXPO TRADE s.r.o.</v>
          </cell>
          <cell r="C2555" t="str">
            <v>CZ</v>
          </cell>
          <cell r="D2555">
            <v>47000</v>
          </cell>
          <cell r="E2555">
            <v>6576</v>
          </cell>
          <cell r="F2555">
            <v>73</v>
          </cell>
          <cell r="G2555">
            <v>5</v>
          </cell>
        </row>
        <row r="2556">
          <cell r="A2556">
            <v>12782</v>
          </cell>
          <cell r="B2556" t="str">
            <v>KUGUMO s.r.o.</v>
          </cell>
          <cell r="C2556" t="str">
            <v>CZ</v>
          </cell>
          <cell r="D2556">
            <v>68000</v>
          </cell>
          <cell r="E2556">
            <v>6576</v>
          </cell>
          <cell r="F2556">
            <v>73</v>
          </cell>
          <cell r="G2556">
            <v>5</v>
          </cell>
        </row>
        <row r="2557">
          <cell r="A2557">
            <v>12783</v>
          </cell>
          <cell r="B2557" t="str">
            <v>LOUREN, s.r.o</v>
          </cell>
          <cell r="C2557" t="str">
            <v>CZ</v>
          </cell>
          <cell r="D2557">
            <v>68000</v>
          </cell>
          <cell r="E2557">
            <v>6577</v>
          </cell>
          <cell r="F2557">
            <v>73</v>
          </cell>
          <cell r="G2557">
            <v>5</v>
          </cell>
        </row>
        <row r="2558">
          <cell r="A2558">
            <v>12784</v>
          </cell>
          <cell r="B2558" t="str">
            <v>Lučební závody Draslovka a.s. Kolín</v>
          </cell>
          <cell r="C2558" t="str">
            <v>CZ</v>
          </cell>
          <cell r="D2558">
            <v>20000</v>
          </cell>
          <cell r="E2558">
            <v>6478</v>
          </cell>
          <cell r="F2558">
            <v>73</v>
          </cell>
          <cell r="G2558">
            <v>5</v>
          </cell>
        </row>
        <row r="2559">
          <cell r="A2559">
            <v>12785</v>
          </cell>
          <cell r="B2559" t="str">
            <v>MC Centrum, a.s.</v>
          </cell>
          <cell r="C2559" t="str">
            <v>CZ</v>
          </cell>
          <cell r="D2559">
            <v>68000</v>
          </cell>
          <cell r="E2559">
            <v>6579</v>
          </cell>
          <cell r="F2559">
            <v>73</v>
          </cell>
          <cell r="G2559">
            <v>5</v>
          </cell>
        </row>
        <row r="2560">
          <cell r="A2560">
            <v>12786</v>
          </cell>
          <cell r="B2560" t="str">
            <v>METAL MB s.r.o.</v>
          </cell>
          <cell r="C2560" t="str">
            <v>CZ</v>
          </cell>
          <cell r="D2560">
            <v>25000</v>
          </cell>
          <cell r="E2560">
            <v>6580</v>
          </cell>
          <cell r="F2560">
            <v>73</v>
          </cell>
          <cell r="G2560">
            <v>5</v>
          </cell>
        </row>
        <row r="2561">
          <cell r="A2561">
            <v>12787</v>
          </cell>
          <cell r="B2561" t="str">
            <v>P K I - Teplotechna Brno spol. s r.o.</v>
          </cell>
          <cell r="C2561" t="str">
            <v>CZ</v>
          </cell>
          <cell r="D2561">
            <v>33000</v>
          </cell>
          <cell r="E2561">
            <v>6581</v>
          </cell>
          <cell r="F2561">
            <v>73</v>
          </cell>
          <cell r="G2561">
            <v>5</v>
          </cell>
        </row>
        <row r="2562">
          <cell r="A2562">
            <v>12788</v>
          </cell>
          <cell r="B2562" t="str">
            <v>PLAS s.r.o.</v>
          </cell>
          <cell r="C2562" t="str">
            <v>CZ</v>
          </cell>
          <cell r="D2562">
            <v>33000</v>
          </cell>
          <cell r="E2562">
            <v>6582</v>
          </cell>
          <cell r="F2562">
            <v>73</v>
          </cell>
          <cell r="G2562">
            <v>5</v>
          </cell>
        </row>
        <row r="2563">
          <cell r="A2563">
            <v>12789</v>
          </cell>
          <cell r="B2563" t="str">
            <v>Prague Business Estate a.s.</v>
          </cell>
          <cell r="C2563" t="str">
            <v>CZ</v>
          </cell>
          <cell r="D2563">
            <v>43000</v>
          </cell>
          <cell r="E2563">
            <v>6583</v>
          </cell>
          <cell r="F2563">
            <v>73</v>
          </cell>
          <cell r="G2563">
            <v>5</v>
          </cell>
        </row>
        <row r="2564">
          <cell r="A2564">
            <v>12790</v>
          </cell>
          <cell r="B2564" t="str">
            <v>Prague Business Property a.s.</v>
          </cell>
          <cell r="C2564" t="str">
            <v>CZ</v>
          </cell>
          <cell r="D2564">
            <v>68000</v>
          </cell>
          <cell r="E2564">
            <v>6583</v>
          </cell>
          <cell r="F2564">
            <v>73</v>
          </cell>
          <cell r="G2564">
            <v>5</v>
          </cell>
        </row>
        <row r="2565">
          <cell r="A2565">
            <v>12791</v>
          </cell>
          <cell r="B2565" t="str">
            <v>Regionální rada regionu soudržnosti Jihovýchod</v>
          </cell>
          <cell r="C2565" t="str">
            <v>CZ</v>
          </cell>
          <cell r="D2565">
            <v>84000</v>
          </cell>
          <cell r="E2565">
            <v>5109</v>
          </cell>
          <cell r="F2565">
            <v>30</v>
          </cell>
          <cell r="G2565">
            <v>2</v>
          </cell>
        </row>
        <row r="2566">
          <cell r="A2566">
            <v>12792</v>
          </cell>
          <cell r="B2566" t="str">
            <v>RICHARD STAR s.r.o.</v>
          </cell>
          <cell r="C2566" t="str">
            <v>CZ</v>
          </cell>
          <cell r="D2566">
            <v>55000</v>
          </cell>
          <cell r="E2566">
            <v>6585</v>
          </cell>
          <cell r="F2566">
            <v>73</v>
          </cell>
          <cell r="G2566">
            <v>5</v>
          </cell>
        </row>
        <row r="2567">
          <cell r="A2567">
            <v>12793</v>
          </cell>
          <cell r="B2567" t="str">
            <v>RUPEXIM s.r.o.</v>
          </cell>
          <cell r="C2567" t="str">
            <v>CZ</v>
          </cell>
          <cell r="D2567">
            <v>45000</v>
          </cell>
          <cell r="E2567">
            <v>6586</v>
          </cell>
          <cell r="F2567">
            <v>73</v>
          </cell>
          <cell r="G2567">
            <v>5</v>
          </cell>
        </row>
        <row r="2568">
          <cell r="A2568">
            <v>12794</v>
          </cell>
          <cell r="B2568" t="str">
            <v>SB Invest, s.r.o.</v>
          </cell>
          <cell r="C2568" t="str">
            <v>CZ</v>
          </cell>
          <cell r="D2568">
            <v>68000</v>
          </cell>
          <cell r="E2568">
            <v>6587</v>
          </cell>
          <cell r="F2568">
            <v>73</v>
          </cell>
          <cell r="G2568">
            <v>5</v>
          </cell>
        </row>
        <row r="2569">
          <cell r="A2569">
            <v>12795</v>
          </cell>
          <cell r="B2569" t="str">
            <v>SORT SP. Z O.O.</v>
          </cell>
          <cell r="C2569" t="str">
            <v>PL</v>
          </cell>
          <cell r="D2569">
            <v>23000</v>
          </cell>
          <cell r="E2569">
            <v>6588</v>
          </cell>
          <cell r="F2569">
            <v>73</v>
          </cell>
          <cell r="G2569">
            <v>5</v>
          </cell>
        </row>
        <row r="2570">
          <cell r="A2570">
            <v>12796</v>
          </cell>
          <cell r="B2570" t="str">
            <v>SPV Mostecká 21, s.r.o.</v>
          </cell>
          <cell r="C2570" t="str">
            <v>CZ</v>
          </cell>
          <cell r="D2570">
            <v>68000</v>
          </cell>
          <cell r="E2570">
            <v>6589</v>
          </cell>
          <cell r="F2570">
            <v>73</v>
          </cell>
          <cell r="G2570">
            <v>5</v>
          </cell>
        </row>
        <row r="2571">
          <cell r="A2571">
            <v>12797</v>
          </cell>
          <cell r="B2571" t="str">
            <v>STARLIFE s.r.o.</v>
          </cell>
          <cell r="C2571" t="str">
            <v>CZ</v>
          </cell>
          <cell r="D2571">
            <v>10000</v>
          </cell>
          <cell r="E2571">
            <v>6585</v>
          </cell>
          <cell r="F2571">
            <v>73</v>
          </cell>
          <cell r="G2571">
            <v>5</v>
          </cell>
        </row>
        <row r="2572">
          <cell r="A2572">
            <v>12798</v>
          </cell>
          <cell r="B2572" t="str">
            <v>TESLA Holding a.s.</v>
          </cell>
          <cell r="C2572" t="str">
            <v>CZ</v>
          </cell>
          <cell r="D2572">
            <v>25000</v>
          </cell>
          <cell r="E2572">
            <v>6591</v>
          </cell>
          <cell r="F2572">
            <v>73</v>
          </cell>
          <cell r="G2572">
            <v>5</v>
          </cell>
        </row>
        <row r="2573">
          <cell r="A2573">
            <v>12799</v>
          </cell>
          <cell r="B2573" t="str">
            <v>VIDORA, s.r.o.</v>
          </cell>
          <cell r="C2573" t="str">
            <v>CZ</v>
          </cell>
          <cell r="D2573">
            <v>10000</v>
          </cell>
          <cell r="E2573">
            <v>6592</v>
          </cell>
          <cell r="F2573">
            <v>73</v>
          </cell>
          <cell r="G2573">
            <v>5</v>
          </cell>
        </row>
        <row r="2574">
          <cell r="A2574">
            <v>12800</v>
          </cell>
          <cell r="B2574" t="str">
            <v>Všeobecná úverová banka a.s., pobočka Praha</v>
          </cell>
          <cell r="C2574" t="str">
            <v>CZ</v>
          </cell>
          <cell r="D2574">
            <v>64000</v>
          </cell>
          <cell r="E2574">
            <v>5107</v>
          </cell>
          <cell r="F2574">
            <v>60</v>
          </cell>
          <cell r="G2574">
            <v>3</v>
          </cell>
        </row>
        <row r="2575">
          <cell r="A2575">
            <v>12801</v>
          </cell>
          <cell r="B2575" t="str">
            <v>Záložna CREDITAS, spořitelní družstvo</v>
          </cell>
          <cell r="C2575" t="str">
            <v>CZ</v>
          </cell>
          <cell r="D2575">
            <v>64000</v>
          </cell>
          <cell r="E2575">
            <v>6593</v>
          </cell>
          <cell r="F2575">
            <v>60</v>
          </cell>
          <cell r="G2575">
            <v>3</v>
          </cell>
        </row>
        <row r="2576">
          <cell r="A2576">
            <v>12802</v>
          </cell>
          <cell r="B2576" t="str">
            <v>Zenit, spol. s r.o.</v>
          </cell>
          <cell r="C2576" t="str">
            <v>CZ</v>
          </cell>
          <cell r="D2576">
            <v>25000</v>
          </cell>
          <cell r="E2576">
            <v>5182</v>
          </cell>
          <cell r="F2576">
            <v>73</v>
          </cell>
          <cell r="G2576">
            <v>5</v>
          </cell>
        </row>
        <row r="2577">
          <cell r="A2577">
            <v>12803</v>
          </cell>
          <cell r="B2577" t="str">
            <v>BQV CZECK A.S.</v>
          </cell>
          <cell r="C2577" t="str">
            <v>CZ</v>
          </cell>
          <cell r="D2577">
            <v>68000</v>
          </cell>
          <cell r="E2577">
            <v>6595</v>
          </cell>
          <cell r="F2577">
            <v>73</v>
          </cell>
          <cell r="G2577">
            <v>5</v>
          </cell>
        </row>
        <row r="2578">
          <cell r="A2578">
            <v>12804</v>
          </cell>
          <cell r="B2578" t="str">
            <v>VAN RIET CAPITAL and LATIDGE INVESTMENTS</v>
          </cell>
          <cell r="C2578" t="str">
            <v>KY</v>
          </cell>
          <cell r="D2578">
            <v>64000</v>
          </cell>
          <cell r="E2578">
            <v>6596</v>
          </cell>
          <cell r="F2578">
            <v>72</v>
          </cell>
          <cell r="G2578">
            <v>4</v>
          </cell>
        </row>
        <row r="2579">
          <cell r="A2579">
            <v>12805</v>
          </cell>
          <cell r="B2579" t="str">
            <v>Karta Realty Limited</v>
          </cell>
          <cell r="C2579" t="str">
            <v>KY</v>
          </cell>
          <cell r="D2579">
            <v>64000</v>
          </cell>
          <cell r="E2579">
            <v>7486</v>
          </cell>
          <cell r="F2579">
            <v>72</v>
          </cell>
          <cell r="G2579">
            <v>4</v>
          </cell>
        </row>
        <row r="2580">
          <cell r="A2580">
            <v>12806</v>
          </cell>
          <cell r="B2580" t="str">
            <v>China Zheshang Bank Co Ltd.</v>
          </cell>
          <cell r="C2580" t="str">
            <v>CN</v>
          </cell>
          <cell r="D2580">
            <v>64000</v>
          </cell>
          <cell r="E2580">
            <v>6598</v>
          </cell>
          <cell r="F2580">
            <v>60</v>
          </cell>
          <cell r="G2580">
            <v>3</v>
          </cell>
        </row>
        <row r="2581">
          <cell r="A2581">
            <v>12807</v>
          </cell>
          <cell r="B2581" t="str">
            <v>NBC United Settlement Systém (ORS), OJSC</v>
          </cell>
          <cell r="C2581" t="str">
            <v>RU</v>
          </cell>
          <cell r="D2581">
            <v>66000</v>
          </cell>
          <cell r="E2581">
            <v>6599</v>
          </cell>
          <cell r="F2581">
            <v>72</v>
          </cell>
          <cell r="G2581">
            <v>4</v>
          </cell>
        </row>
        <row r="2582">
          <cell r="A2582">
            <v>12808</v>
          </cell>
          <cell r="B2582" t="str">
            <v>Ursa Capital</v>
          </cell>
          <cell r="C2582" t="str">
            <v>RU</v>
          </cell>
          <cell r="D2582">
            <v>64000</v>
          </cell>
          <cell r="E2582">
            <v>5215</v>
          </cell>
          <cell r="F2582">
            <v>72</v>
          </cell>
          <cell r="G2582">
            <v>4</v>
          </cell>
        </row>
        <row r="2583">
          <cell r="A2583">
            <v>12809</v>
          </cell>
          <cell r="B2583" t="str">
            <v>DeltaCredit Bank</v>
          </cell>
          <cell r="C2583" t="str">
            <v>RU</v>
          </cell>
          <cell r="D2583">
            <v>64000</v>
          </cell>
          <cell r="E2583">
            <v>5021</v>
          </cell>
          <cell r="F2583">
            <v>72</v>
          </cell>
          <cell r="G2583">
            <v>4</v>
          </cell>
        </row>
        <row r="2584">
          <cell r="A2584">
            <v>12810</v>
          </cell>
          <cell r="B2584" t="str">
            <v>Pervobank, JSC</v>
          </cell>
          <cell r="C2584" t="str">
            <v>RU</v>
          </cell>
          <cell r="D2584">
            <v>64000</v>
          </cell>
          <cell r="E2584">
            <v>6602</v>
          </cell>
          <cell r="F2584">
            <v>72</v>
          </cell>
          <cell r="G2584">
            <v>4</v>
          </cell>
        </row>
        <row r="2585">
          <cell r="A2585">
            <v>12811</v>
          </cell>
          <cell r="B2585" t="str">
            <v>Bank Rossiya</v>
          </cell>
          <cell r="C2585" t="str">
            <v>RU</v>
          </cell>
          <cell r="D2585">
            <v>64000</v>
          </cell>
          <cell r="E2585">
            <v>6603</v>
          </cell>
          <cell r="F2585">
            <v>72</v>
          </cell>
          <cell r="G2585">
            <v>4</v>
          </cell>
        </row>
        <row r="2586">
          <cell r="A2586">
            <v>12812</v>
          </cell>
          <cell r="B2586" t="str">
            <v>Fitch Ratings Ltd</v>
          </cell>
          <cell r="C2586" t="str">
            <v>RU</v>
          </cell>
          <cell r="D2586">
            <v>66000</v>
          </cell>
          <cell r="E2586">
            <v>6604</v>
          </cell>
          <cell r="F2586">
            <v>72</v>
          </cell>
          <cell r="G2586">
            <v>4</v>
          </cell>
        </row>
        <row r="2587">
          <cell r="A2587">
            <v>12813</v>
          </cell>
          <cell r="B2587" t="str">
            <v>BSB Story</v>
          </cell>
          <cell r="C2587" t="str">
            <v>RU</v>
          </cell>
          <cell r="D2587">
            <v>41000</v>
          </cell>
          <cell r="E2587">
            <v>6605</v>
          </cell>
          <cell r="F2587">
            <v>73</v>
          </cell>
          <cell r="G2587">
            <v>5</v>
          </cell>
        </row>
        <row r="2588">
          <cell r="A2588">
            <v>12814</v>
          </cell>
          <cell r="B2588" t="str">
            <v>Binom-Sod, LLC</v>
          </cell>
          <cell r="C2588" t="str">
            <v>RU</v>
          </cell>
          <cell r="D2588">
            <v>68000</v>
          </cell>
          <cell r="E2588">
            <v>6606</v>
          </cell>
          <cell r="F2588">
            <v>73</v>
          </cell>
          <cell r="G2588">
            <v>5</v>
          </cell>
        </row>
        <row r="2589">
          <cell r="A2589">
            <v>12815</v>
          </cell>
          <cell r="B2589" t="str">
            <v>ERGONOMICS PROJECT EYCHEM, Ltd.</v>
          </cell>
          <cell r="C2589" t="str">
            <v>RU</v>
          </cell>
          <cell r="D2589">
            <v>81000</v>
          </cell>
          <cell r="E2589">
            <v>6608</v>
          </cell>
          <cell r="F2589">
            <v>73</v>
          </cell>
          <cell r="G2589">
            <v>5</v>
          </cell>
        </row>
        <row r="2590">
          <cell r="A2590">
            <v>12816</v>
          </cell>
          <cell r="B2590" t="str">
            <v>BNB Bank OJSC (Belarusky Narodny Bank)</v>
          </cell>
          <cell r="C2590" t="str">
            <v>BY</v>
          </cell>
          <cell r="D2590">
            <v>64000</v>
          </cell>
          <cell r="E2590">
            <v>6609</v>
          </cell>
          <cell r="F2590">
            <v>72</v>
          </cell>
          <cell r="G2590">
            <v>4</v>
          </cell>
        </row>
        <row r="2591">
          <cell r="A2591">
            <v>12817</v>
          </cell>
          <cell r="B2591" t="str">
            <v>Flex Group s.r.o.</v>
          </cell>
          <cell r="C2591" t="str">
            <v>CZ</v>
          </cell>
          <cell r="D2591">
            <v>45000</v>
          </cell>
          <cell r="E2591">
            <v>6610</v>
          </cell>
          <cell r="F2591">
            <v>73</v>
          </cell>
          <cell r="G2591">
            <v>5</v>
          </cell>
        </row>
        <row r="2592">
          <cell r="A2592">
            <v>12818</v>
          </cell>
          <cell r="B2592" t="str">
            <v>A - Typ Nábytek s.r.o.</v>
          </cell>
          <cell r="C2592" t="str">
            <v>CZ</v>
          </cell>
          <cell r="D2592">
            <v>31000</v>
          </cell>
          <cell r="E2592">
            <v>6611</v>
          </cell>
          <cell r="F2592">
            <v>73</v>
          </cell>
          <cell r="G2592">
            <v>5</v>
          </cell>
        </row>
        <row r="2593">
          <cell r="A2593">
            <v>12819</v>
          </cell>
          <cell r="B2593" t="str">
            <v>UNICORN Systems a.s.</v>
          </cell>
          <cell r="C2593" t="str">
            <v>CZ</v>
          </cell>
          <cell r="D2593">
            <v>62000</v>
          </cell>
          <cell r="E2593">
            <v>6612</v>
          </cell>
          <cell r="F2593">
            <v>73</v>
          </cell>
          <cell r="G2593">
            <v>5</v>
          </cell>
        </row>
        <row r="2594">
          <cell r="A2594">
            <v>12820</v>
          </cell>
          <cell r="B2594" t="str">
            <v>CNC PRAHA, spol. s r.o.</v>
          </cell>
          <cell r="C2594" t="str">
            <v>CZ</v>
          </cell>
          <cell r="D2594">
            <v>62000</v>
          </cell>
          <cell r="E2594">
            <v>6613</v>
          </cell>
          <cell r="F2594">
            <v>73</v>
          </cell>
          <cell r="G2594">
            <v>5</v>
          </cell>
        </row>
        <row r="2595">
          <cell r="A2595">
            <v>12821</v>
          </cell>
          <cell r="B2595" t="str">
            <v>Procter &amp; Gamble Russia</v>
          </cell>
          <cell r="C2595" t="str">
            <v>RU</v>
          </cell>
          <cell r="D2595">
            <v>46000</v>
          </cell>
          <cell r="E2595">
            <v>6614</v>
          </cell>
          <cell r="F2595">
            <v>73</v>
          </cell>
          <cell r="G2595">
            <v>5</v>
          </cell>
        </row>
        <row r="2596">
          <cell r="A2596">
            <v>12822</v>
          </cell>
          <cell r="B2596" t="str">
            <v>Lordline</v>
          </cell>
          <cell r="C2596" t="str">
            <v>CY</v>
          </cell>
          <cell r="D2596">
            <v>65000</v>
          </cell>
          <cell r="E2596">
            <v>6615</v>
          </cell>
          <cell r="F2596">
            <v>71</v>
          </cell>
          <cell r="G2596">
            <v>4</v>
          </cell>
        </row>
        <row r="2597">
          <cell r="A2597">
            <v>12823</v>
          </cell>
          <cell r="B2597" t="str">
            <v>Toressa Invest s.r.o.</v>
          </cell>
          <cell r="C2597" t="str">
            <v>CZ</v>
          </cell>
          <cell r="D2597">
            <v>68000</v>
          </cell>
          <cell r="E2597">
            <v>6616</v>
          </cell>
          <cell r="F2597">
            <v>73</v>
          </cell>
          <cell r="G2597">
            <v>5</v>
          </cell>
        </row>
        <row r="2598">
          <cell r="A2598">
            <v>12824</v>
          </cell>
          <cell r="B2598" t="str">
            <v>Dezvoltare Group</v>
          </cell>
          <cell r="C2598" t="str">
            <v>RO</v>
          </cell>
          <cell r="D2598">
            <v>64000</v>
          </cell>
          <cell r="E2598">
            <v>6617</v>
          </cell>
          <cell r="F2598">
            <v>72</v>
          </cell>
          <cell r="G2598">
            <v>4</v>
          </cell>
        </row>
        <row r="2599">
          <cell r="A2599">
            <v>12826</v>
          </cell>
          <cell r="B2599" t="str">
            <v>Republic of Seychelles (Government)</v>
          </cell>
          <cell r="C2599" t="str">
            <v>SC</v>
          </cell>
          <cell r="D2599">
            <v>84000</v>
          </cell>
          <cell r="E2599">
            <v>6618</v>
          </cell>
          <cell r="F2599">
            <v>10</v>
          </cell>
          <cell r="G2599">
            <v>2</v>
          </cell>
        </row>
        <row r="2600">
          <cell r="A2600">
            <v>12827</v>
          </cell>
          <cell r="B2600" t="str">
            <v>Portugal</v>
          </cell>
          <cell r="C2600" t="str">
            <v>PT</v>
          </cell>
          <cell r="D2600">
            <v>84000</v>
          </cell>
          <cell r="E2600">
            <v>6619</v>
          </cell>
          <cell r="F2600">
            <v>10</v>
          </cell>
          <cell r="G2600">
            <v>2</v>
          </cell>
        </row>
        <row r="2601">
          <cell r="A2601">
            <v>12828</v>
          </cell>
          <cell r="B2601" t="str">
            <v>Malta (Government)</v>
          </cell>
          <cell r="C2601" t="str">
            <v>MT</v>
          </cell>
          <cell r="D2601">
            <v>84000</v>
          </cell>
          <cell r="E2601">
            <v>6620</v>
          </cell>
          <cell r="F2601">
            <v>10</v>
          </cell>
          <cell r="G2601">
            <v>2</v>
          </cell>
        </row>
        <row r="2602">
          <cell r="A2602">
            <v>12829</v>
          </cell>
          <cell r="B2602" t="str">
            <v>Arab Republic of Egypt (Government)</v>
          </cell>
          <cell r="C2602" t="str">
            <v>EG</v>
          </cell>
          <cell r="D2602">
            <v>84000</v>
          </cell>
          <cell r="E2602">
            <v>6621</v>
          </cell>
          <cell r="F2602">
            <v>10</v>
          </cell>
          <cell r="G2602">
            <v>2</v>
          </cell>
        </row>
        <row r="2603">
          <cell r="A2603">
            <v>12830</v>
          </cell>
          <cell r="B2603" t="str">
            <v>Rav Agro, LLC</v>
          </cell>
          <cell r="C2603" t="str">
            <v>RU</v>
          </cell>
          <cell r="D2603">
            <v>1000</v>
          </cell>
          <cell r="E2603">
            <v>7486</v>
          </cell>
          <cell r="F2603">
            <v>73</v>
          </cell>
          <cell r="G2603">
            <v>5</v>
          </cell>
        </row>
        <row r="2604">
          <cell r="A2604">
            <v>12831</v>
          </cell>
          <cell r="B2604" t="str">
            <v>RAV Molokoproduct, LLC</v>
          </cell>
          <cell r="C2604" t="str">
            <v>RU</v>
          </cell>
          <cell r="D2604">
            <v>1000</v>
          </cell>
          <cell r="E2604">
            <v>7486</v>
          </cell>
          <cell r="F2604">
            <v>73</v>
          </cell>
          <cell r="G2604">
            <v>5</v>
          </cell>
        </row>
        <row r="2605">
          <cell r="A2605">
            <v>12833</v>
          </cell>
          <cell r="B2605" t="str">
            <v>Rav Agro Pro, LLC</v>
          </cell>
          <cell r="C2605" t="str">
            <v>RU</v>
          </cell>
          <cell r="D2605">
            <v>1000</v>
          </cell>
          <cell r="E2605">
            <v>7486</v>
          </cell>
          <cell r="F2605">
            <v>73</v>
          </cell>
          <cell r="G2605">
            <v>5</v>
          </cell>
        </row>
        <row r="2606">
          <cell r="A2606">
            <v>12834</v>
          </cell>
          <cell r="B2606" t="str">
            <v>Net Gate s.r.o.</v>
          </cell>
          <cell r="C2606" t="str">
            <v>CZ</v>
          </cell>
          <cell r="D2606">
            <v>68000</v>
          </cell>
          <cell r="E2606">
            <v>7486</v>
          </cell>
          <cell r="F2606">
            <v>73</v>
          </cell>
          <cell r="G2606">
            <v>5</v>
          </cell>
        </row>
        <row r="2607">
          <cell r="A2607">
            <v>12837</v>
          </cell>
          <cell r="B2607" t="str">
            <v>EP Industry, a.s.</v>
          </cell>
          <cell r="C2607" t="str">
            <v>CZ</v>
          </cell>
          <cell r="D2607">
            <v>64000</v>
          </cell>
          <cell r="E2607">
            <v>6225</v>
          </cell>
          <cell r="F2607">
            <v>60</v>
          </cell>
          <cell r="G2607">
            <v>3</v>
          </cell>
        </row>
        <row r="2608">
          <cell r="A2608">
            <v>12838</v>
          </cell>
          <cell r="B2608" t="str">
            <v>HOME CREDIT EUROPE PLC</v>
          </cell>
          <cell r="C2608" t="str">
            <v>GB</v>
          </cell>
          <cell r="D2608">
            <v>64000</v>
          </cell>
          <cell r="E2608">
            <v>7486</v>
          </cell>
          <cell r="F2608">
            <v>60</v>
          </cell>
          <cell r="G2608">
            <v>3</v>
          </cell>
        </row>
        <row r="2609">
          <cell r="A2609">
            <v>12839</v>
          </cell>
          <cell r="B2609" t="str">
            <v>RAV Niva, LLC</v>
          </cell>
          <cell r="C2609" t="str">
            <v>RU</v>
          </cell>
          <cell r="D2609">
            <v>1000</v>
          </cell>
          <cell r="E2609">
            <v>7486</v>
          </cell>
          <cell r="F2609">
            <v>73</v>
          </cell>
          <cell r="G2609">
            <v>5</v>
          </cell>
        </row>
        <row r="2610">
          <cell r="A2610">
            <v>12845</v>
          </cell>
          <cell r="B2610" t="str">
            <v>CJSC RAV Agro-Pro</v>
          </cell>
          <cell r="C2610" t="str">
            <v>RU</v>
          </cell>
          <cell r="D2610">
            <v>1000</v>
          </cell>
          <cell r="E2610">
            <v>7486</v>
          </cell>
          <cell r="F2610">
            <v>73</v>
          </cell>
          <cell r="G2610">
            <v>5</v>
          </cell>
        </row>
        <row r="2611">
          <cell r="A2611">
            <v>12851</v>
          </cell>
          <cell r="B2611" t="str">
            <v>Rost Agro, LLC</v>
          </cell>
          <cell r="C2611" t="str">
            <v>RU</v>
          </cell>
          <cell r="D2611">
            <v>1000</v>
          </cell>
          <cell r="E2611">
            <v>7486</v>
          </cell>
          <cell r="F2611">
            <v>73</v>
          </cell>
          <cell r="G2611">
            <v>5</v>
          </cell>
        </row>
        <row r="2612">
          <cell r="A2612">
            <v>12852</v>
          </cell>
          <cell r="B2612" t="str">
            <v>Siline Consulting Limited</v>
          </cell>
          <cell r="C2612" t="str">
            <v>CY</v>
          </cell>
          <cell r="D2612">
            <v>64000</v>
          </cell>
          <cell r="E2612">
            <v>7486</v>
          </cell>
          <cell r="F2612">
            <v>72</v>
          </cell>
          <cell r="G2612">
            <v>4</v>
          </cell>
        </row>
        <row r="2613">
          <cell r="A2613">
            <v>12854</v>
          </cell>
          <cell r="B2613" t="str">
            <v>Urozhay, LLC</v>
          </cell>
          <cell r="C2613" t="str">
            <v>RU</v>
          </cell>
          <cell r="D2613">
            <v>68000</v>
          </cell>
          <cell r="E2613">
            <v>7486</v>
          </cell>
          <cell r="F2613">
            <v>73</v>
          </cell>
          <cell r="G2613">
            <v>5</v>
          </cell>
        </row>
        <row r="2614">
          <cell r="A2614">
            <v>12855</v>
          </cell>
          <cell r="B2614" t="str">
            <v>Yug, LLC</v>
          </cell>
          <cell r="C2614" t="str">
            <v>RU</v>
          </cell>
          <cell r="D2614">
            <v>1000</v>
          </cell>
          <cell r="E2614">
            <v>7486</v>
          </cell>
          <cell r="F2614">
            <v>73</v>
          </cell>
          <cell r="G2614">
            <v>5</v>
          </cell>
        </row>
        <row r="2615">
          <cell r="A2615">
            <v>12859</v>
          </cell>
          <cell r="B2615" t="str">
            <v>Grandview Resources Corporation</v>
          </cell>
          <cell r="C2615" t="str">
            <v>VG</v>
          </cell>
          <cell r="D2615">
            <v>64000</v>
          </cell>
          <cell r="E2615">
            <v>7486</v>
          </cell>
          <cell r="F2615">
            <v>72</v>
          </cell>
          <cell r="G2615">
            <v>4</v>
          </cell>
        </row>
        <row r="2616">
          <cell r="A2616">
            <v>12860</v>
          </cell>
          <cell r="B2616" t="str">
            <v>SIM Management Limited</v>
          </cell>
          <cell r="C2616" t="str">
            <v>VG</v>
          </cell>
          <cell r="D2616">
            <v>66000</v>
          </cell>
          <cell r="E2616">
            <v>6624</v>
          </cell>
          <cell r="F2616">
            <v>72</v>
          </cell>
          <cell r="G2616">
            <v>4</v>
          </cell>
        </row>
        <row r="2617">
          <cell r="A2617">
            <v>12861</v>
          </cell>
          <cell r="B2617" t="str">
            <v>POOLJA LIMITED</v>
          </cell>
          <cell r="C2617" t="str">
            <v>CY</v>
          </cell>
          <cell r="D2617">
            <v>99999</v>
          </cell>
          <cell r="E2617">
            <v>6625</v>
          </cell>
          <cell r="F2617">
            <v>73</v>
          </cell>
          <cell r="G2617">
            <v>5</v>
          </cell>
        </row>
        <row r="2618">
          <cell r="A2618">
            <v>12862</v>
          </cell>
          <cell r="B2618" t="str">
            <v>INLANDREVE</v>
          </cell>
          <cell r="C2618" t="str">
            <v>CY</v>
          </cell>
          <cell r="D2618">
            <v>66000</v>
          </cell>
          <cell r="E2618">
            <v>6626</v>
          </cell>
          <cell r="F2618">
            <v>72</v>
          </cell>
          <cell r="G2618">
            <v>4</v>
          </cell>
        </row>
        <row r="2619">
          <cell r="A2619">
            <v>12864</v>
          </cell>
          <cell r="B2619" t="str">
            <v>Evergrowing Bank Co., Ltd.</v>
          </cell>
          <cell r="C2619" t="str">
            <v>CN</v>
          </cell>
          <cell r="D2619">
            <v>64000</v>
          </cell>
          <cell r="E2619">
            <v>6627</v>
          </cell>
          <cell r="F2619">
            <v>60</v>
          </cell>
          <cell r="G2619">
            <v>3</v>
          </cell>
        </row>
        <row r="2620">
          <cell r="A2620">
            <v>12865</v>
          </cell>
          <cell r="B2620" t="str">
            <v>NSK Company</v>
          </cell>
          <cell r="C2620" t="str">
            <v>RU</v>
          </cell>
          <cell r="D2620">
            <v>95000</v>
          </cell>
          <cell r="E2620">
            <v>5764</v>
          </cell>
          <cell r="F2620">
            <v>73</v>
          </cell>
          <cell r="G2620">
            <v>5</v>
          </cell>
        </row>
        <row r="2621">
          <cell r="A2621">
            <v>12866</v>
          </cell>
          <cell r="B2621" t="str">
            <v>Merus Services</v>
          </cell>
          <cell r="C2621" t="str">
            <v>CY</v>
          </cell>
          <cell r="D2621">
            <v>66000</v>
          </cell>
          <cell r="E2621">
            <v>6628</v>
          </cell>
          <cell r="F2621">
            <v>72</v>
          </cell>
          <cell r="G2621">
            <v>4</v>
          </cell>
        </row>
        <row r="2622">
          <cell r="A2622">
            <v>12867</v>
          </cell>
          <cell r="B2622" t="str">
            <v>Business Partner</v>
          </cell>
          <cell r="C2622" t="str">
            <v>RU</v>
          </cell>
          <cell r="D2622">
            <v>66000</v>
          </cell>
          <cell r="E2622">
            <v>6629</v>
          </cell>
          <cell r="F2622">
            <v>72</v>
          </cell>
          <cell r="G2622">
            <v>4</v>
          </cell>
        </row>
        <row r="2623">
          <cell r="A2623">
            <v>12869</v>
          </cell>
          <cell r="B2623" t="str">
            <v>Property Management Ltd.</v>
          </cell>
          <cell r="C2623" t="str">
            <v>RU</v>
          </cell>
          <cell r="D2623">
            <v>68000</v>
          </cell>
          <cell r="E2623">
            <v>6631</v>
          </cell>
          <cell r="F2623">
            <v>73</v>
          </cell>
          <cell r="G2623">
            <v>5</v>
          </cell>
        </row>
        <row r="2624">
          <cell r="A2624">
            <v>12870</v>
          </cell>
          <cell r="B2624" t="str">
            <v>EL LOGISTIC</v>
          </cell>
          <cell r="C2624" t="str">
            <v>RU</v>
          </cell>
          <cell r="D2624">
            <v>46000</v>
          </cell>
          <cell r="E2624">
            <v>6632</v>
          </cell>
          <cell r="F2624">
            <v>73</v>
          </cell>
          <cell r="G2624">
            <v>5</v>
          </cell>
        </row>
        <row r="2625">
          <cell r="A2625">
            <v>12871</v>
          </cell>
          <cell r="B2625" t="str">
            <v>DHL</v>
          </cell>
          <cell r="C2625" t="str">
            <v>dE</v>
          </cell>
          <cell r="D2625">
            <v>53000</v>
          </cell>
          <cell r="E2625">
            <v>6633</v>
          </cell>
          <cell r="F2625">
            <v>73</v>
          </cell>
          <cell r="G2625">
            <v>5</v>
          </cell>
        </row>
        <row r="2626">
          <cell r="A2626">
            <v>12872</v>
          </cell>
          <cell r="B2626" t="str">
            <v>CJSC VTB Bank (Belarus)</v>
          </cell>
          <cell r="C2626" t="str">
            <v>BY</v>
          </cell>
          <cell r="D2626">
            <v>64000</v>
          </cell>
          <cell r="E2626">
            <v>5451</v>
          </cell>
          <cell r="F2626">
            <v>72</v>
          </cell>
          <cell r="G2626">
            <v>4</v>
          </cell>
        </row>
        <row r="2627">
          <cell r="A2627">
            <v>12873</v>
          </cell>
          <cell r="B2627" t="str">
            <v>ZAREN s. r. o.</v>
          </cell>
          <cell r="C2627" t="str">
            <v>SK</v>
          </cell>
          <cell r="D2627">
            <v>47000</v>
          </cell>
          <cell r="E2627">
            <v>6634</v>
          </cell>
          <cell r="F2627">
            <v>73</v>
          </cell>
          <cell r="G2627">
            <v>5</v>
          </cell>
        </row>
        <row r="2628">
          <cell r="A2628">
            <v>12874</v>
          </cell>
          <cell r="B2628" t="str">
            <v>Ankey, PSK</v>
          </cell>
          <cell r="C2628" t="str">
            <v>UA</v>
          </cell>
          <cell r="D2628">
            <v>46000</v>
          </cell>
          <cell r="E2628">
            <v>6635</v>
          </cell>
          <cell r="F2628">
            <v>73</v>
          </cell>
          <cell r="G2628">
            <v>5</v>
          </cell>
        </row>
        <row r="2629">
          <cell r="A2629">
            <v>12875</v>
          </cell>
          <cell r="B2629" t="str">
            <v>Caperton Holdings Limited</v>
          </cell>
          <cell r="C2629" t="str">
            <v>CY</v>
          </cell>
          <cell r="D2629">
            <v>64000</v>
          </cell>
          <cell r="E2629">
            <v>7486</v>
          </cell>
          <cell r="F2629">
            <v>72</v>
          </cell>
          <cell r="G2629">
            <v>4</v>
          </cell>
        </row>
        <row r="2630">
          <cell r="A2630">
            <v>12876</v>
          </cell>
          <cell r="B2630" t="str">
            <v>Metalloinvest, JSC</v>
          </cell>
          <cell r="C2630" t="str">
            <v>RU</v>
          </cell>
          <cell r="D2630">
            <v>7000</v>
          </cell>
          <cell r="E2630">
            <v>6637</v>
          </cell>
          <cell r="F2630">
            <v>73</v>
          </cell>
          <cell r="G2630">
            <v>5</v>
          </cell>
        </row>
        <row r="2631">
          <cell r="A2631">
            <v>12878</v>
          </cell>
          <cell r="B2631" t="str">
            <v>Metallurgical Commercial Bank (Metcombank), OJSC</v>
          </cell>
          <cell r="C2631" t="str">
            <v>RU</v>
          </cell>
          <cell r="D2631">
            <v>64000</v>
          </cell>
          <cell r="E2631">
            <v>6639</v>
          </cell>
          <cell r="F2631">
            <v>72</v>
          </cell>
          <cell r="G2631">
            <v>4</v>
          </cell>
        </row>
        <row r="2632">
          <cell r="A2632">
            <v>12879</v>
          </cell>
          <cell r="B2632" t="str">
            <v>SU-177, LLC</v>
          </cell>
          <cell r="C2632" t="str">
            <v>RU</v>
          </cell>
          <cell r="D2632">
            <v>41000</v>
          </cell>
          <cell r="E2632">
            <v>6640</v>
          </cell>
          <cell r="F2632">
            <v>73</v>
          </cell>
          <cell r="G2632">
            <v>5</v>
          </cell>
        </row>
        <row r="2633">
          <cell r="A2633">
            <v>12880</v>
          </cell>
          <cell r="B2633" t="str">
            <v>Modul</v>
          </cell>
          <cell r="C2633" t="str">
            <v>RU</v>
          </cell>
          <cell r="D2633">
            <v>52000</v>
          </cell>
          <cell r="E2633">
            <v>6641</v>
          </cell>
          <cell r="F2633">
            <v>73</v>
          </cell>
          <cell r="G2633">
            <v>5</v>
          </cell>
        </row>
        <row r="2634">
          <cell r="A2634">
            <v>12881</v>
          </cell>
          <cell r="B2634" t="str">
            <v>Aurora-Holding</v>
          </cell>
          <cell r="C2634" t="str">
            <v>RU</v>
          </cell>
          <cell r="D2634">
            <v>25000</v>
          </cell>
          <cell r="E2634">
            <v>6642</v>
          </cell>
          <cell r="F2634">
            <v>73</v>
          </cell>
          <cell r="G2634">
            <v>5</v>
          </cell>
        </row>
        <row r="2635">
          <cell r="A2635">
            <v>12882</v>
          </cell>
          <cell r="B2635" t="str">
            <v>JSC "Tehnopuls"</v>
          </cell>
          <cell r="C2635" t="str">
            <v>RU</v>
          </cell>
          <cell r="D2635">
            <v>42000</v>
          </cell>
          <cell r="E2635">
            <v>6643</v>
          </cell>
          <cell r="F2635">
            <v>73</v>
          </cell>
          <cell r="G2635">
            <v>5</v>
          </cell>
        </row>
        <row r="2636">
          <cell r="A2636">
            <v>12883</v>
          </cell>
          <cell r="B2636" t="str">
            <v>Yug-Stroy ST, LLC</v>
          </cell>
          <cell r="C2636" t="str">
            <v>RU</v>
          </cell>
          <cell r="D2636">
            <v>41000</v>
          </cell>
          <cell r="E2636">
            <v>6644</v>
          </cell>
          <cell r="F2636">
            <v>73</v>
          </cell>
          <cell r="G2636">
            <v>5</v>
          </cell>
        </row>
        <row r="2637">
          <cell r="A2637">
            <v>12884</v>
          </cell>
          <cell r="B2637" t="str">
            <v>Triumph LLC</v>
          </cell>
          <cell r="C2637" t="str">
            <v>RU</v>
          </cell>
          <cell r="D2637">
            <v>41000</v>
          </cell>
          <cell r="E2637">
            <v>6645</v>
          </cell>
          <cell r="F2637">
            <v>73</v>
          </cell>
          <cell r="G2637">
            <v>5</v>
          </cell>
        </row>
        <row r="2638">
          <cell r="A2638">
            <v>12885</v>
          </cell>
          <cell r="B2638" t="str">
            <v>StroyOlymp</v>
          </cell>
          <cell r="C2638" t="str">
            <v>RU</v>
          </cell>
          <cell r="D2638">
            <v>32000</v>
          </cell>
          <cell r="E2638">
            <v>6646</v>
          </cell>
          <cell r="F2638">
            <v>73</v>
          </cell>
          <cell r="G2638">
            <v>5</v>
          </cell>
        </row>
        <row r="2639">
          <cell r="A2639">
            <v>12886</v>
          </cell>
          <cell r="B2639" t="str">
            <v>SK Avgust</v>
          </cell>
          <cell r="C2639" t="str">
            <v>RU</v>
          </cell>
          <cell r="D2639">
            <v>41000</v>
          </cell>
          <cell r="E2639">
            <v>6647</v>
          </cell>
          <cell r="F2639">
            <v>73</v>
          </cell>
          <cell r="G2639">
            <v>5</v>
          </cell>
        </row>
        <row r="2640">
          <cell r="A2640">
            <v>12887</v>
          </cell>
          <cell r="B2640" t="str">
            <v>Arhstroy</v>
          </cell>
          <cell r="C2640" t="str">
            <v>RU</v>
          </cell>
          <cell r="D2640">
            <v>41000</v>
          </cell>
          <cell r="E2640">
            <v>6648</v>
          </cell>
          <cell r="F2640">
            <v>73</v>
          </cell>
          <cell r="G2640">
            <v>5</v>
          </cell>
        </row>
        <row r="2641">
          <cell r="A2641">
            <v>12888</v>
          </cell>
          <cell r="B2641" t="str">
            <v>LLC MontagSpecStroy</v>
          </cell>
          <cell r="C2641" t="str">
            <v>RU</v>
          </cell>
          <cell r="D2641">
            <v>42000</v>
          </cell>
          <cell r="E2641">
            <v>6649</v>
          </cell>
          <cell r="F2641">
            <v>73</v>
          </cell>
          <cell r="G2641">
            <v>5</v>
          </cell>
        </row>
        <row r="2642">
          <cell r="A2642">
            <v>12890</v>
          </cell>
          <cell r="B2642" t="str">
            <v>Sviaz-Bank</v>
          </cell>
          <cell r="C2642" t="str">
            <v>RU</v>
          </cell>
          <cell r="D2642">
            <v>64000</v>
          </cell>
          <cell r="E2642">
            <v>6423</v>
          </cell>
          <cell r="F2642">
            <v>72</v>
          </cell>
          <cell r="G2642">
            <v>4</v>
          </cell>
        </row>
        <row r="2643">
          <cell r="A2643">
            <v>12891</v>
          </cell>
          <cell r="B2643" t="str">
            <v>SIBZAVOD, OAO</v>
          </cell>
          <cell r="C2643" t="str">
            <v>RU</v>
          </cell>
          <cell r="D2643">
            <v>28000</v>
          </cell>
          <cell r="E2643">
            <v>6652</v>
          </cell>
          <cell r="F2643">
            <v>73</v>
          </cell>
          <cell r="G2643">
            <v>5</v>
          </cell>
        </row>
        <row r="2644">
          <cell r="A2644">
            <v>12892</v>
          </cell>
          <cell r="B2644" t="str">
            <v>ООО "KCD"</v>
          </cell>
          <cell r="C2644" t="str">
            <v>UA</v>
          </cell>
          <cell r="D2644">
            <v>27000</v>
          </cell>
          <cell r="E2644">
            <v>6653</v>
          </cell>
          <cell r="F2644">
            <v>73</v>
          </cell>
          <cell r="G2644">
            <v>5</v>
          </cell>
        </row>
        <row r="2645">
          <cell r="A2645">
            <v>12893</v>
          </cell>
          <cell r="B2645" t="str">
            <v>Best Holding LLC</v>
          </cell>
          <cell r="C2645" t="str">
            <v>RU</v>
          </cell>
          <cell r="D2645">
            <v>64000</v>
          </cell>
          <cell r="E2645">
            <v>6654</v>
          </cell>
          <cell r="F2645">
            <v>72</v>
          </cell>
          <cell r="G2645">
            <v>4</v>
          </cell>
        </row>
        <row r="2646">
          <cell r="A2646">
            <v>12894</v>
          </cell>
          <cell r="B2646" t="str">
            <v>IKZ, a.s.</v>
          </cell>
          <cell r="C2646" t="str">
            <v>SK</v>
          </cell>
          <cell r="D2646">
            <v>68000</v>
          </cell>
          <cell r="E2646">
            <v>6655</v>
          </cell>
          <cell r="F2646">
            <v>73</v>
          </cell>
          <cell r="G2646">
            <v>5</v>
          </cell>
        </row>
        <row r="2647">
          <cell r="A2647">
            <v>12895</v>
          </cell>
          <cell r="B2647" t="str">
            <v>GUP МО NIiPI of urban development</v>
          </cell>
          <cell r="C2647" t="str">
            <v>RU</v>
          </cell>
          <cell r="D2647">
            <v>72000</v>
          </cell>
          <cell r="E2647">
            <v>6656</v>
          </cell>
          <cell r="F2647">
            <v>73</v>
          </cell>
          <cell r="G2647">
            <v>5</v>
          </cell>
        </row>
        <row r="2648">
          <cell r="A2648">
            <v>12896</v>
          </cell>
          <cell r="B2648" t="str">
            <v>KCD, ООО</v>
          </cell>
          <cell r="C2648" t="str">
            <v>RU</v>
          </cell>
          <cell r="D2648">
            <v>71000</v>
          </cell>
          <cell r="E2648">
            <v>6657</v>
          </cell>
          <cell r="F2648">
            <v>73</v>
          </cell>
          <cell r="G2648">
            <v>5</v>
          </cell>
        </row>
        <row r="2649">
          <cell r="A2649">
            <v>12897</v>
          </cell>
          <cell r="B2649" t="str">
            <v>Sputnik, LLC</v>
          </cell>
          <cell r="C2649" t="str">
            <v>RU</v>
          </cell>
          <cell r="D2649">
            <v>47000</v>
          </cell>
          <cell r="E2649">
            <v>6658</v>
          </cell>
          <cell r="F2649">
            <v>73</v>
          </cell>
          <cell r="G2649">
            <v>5</v>
          </cell>
        </row>
        <row r="2650">
          <cell r="A2650">
            <v>12898</v>
          </cell>
          <cell r="B2650" t="str">
            <v>Geosfera, ooo</v>
          </cell>
          <cell r="C2650" t="str">
            <v>RU</v>
          </cell>
          <cell r="D2650">
            <v>47000</v>
          </cell>
          <cell r="E2650">
            <v>6659</v>
          </cell>
          <cell r="F2650">
            <v>73</v>
          </cell>
          <cell r="G2650">
            <v>5</v>
          </cell>
        </row>
        <row r="2651">
          <cell r="A2651">
            <v>12899</v>
          </cell>
          <cell r="B2651" t="str">
            <v>AR Auto s.r.o.</v>
          </cell>
          <cell r="C2651" t="str">
            <v>CZ</v>
          </cell>
          <cell r="D2651">
            <v>45000</v>
          </cell>
          <cell r="E2651">
            <v>6660</v>
          </cell>
          <cell r="F2651">
            <v>73</v>
          </cell>
          <cell r="G2651">
            <v>5</v>
          </cell>
        </row>
        <row r="2652">
          <cell r="A2652">
            <v>12900</v>
          </cell>
          <cell r="B2652" t="str">
            <v>Byty Mariánské Lázně s.r.o.</v>
          </cell>
          <cell r="C2652" t="str">
            <v>CZ</v>
          </cell>
          <cell r="D2652">
            <v>68000</v>
          </cell>
          <cell r="E2652">
            <v>6583</v>
          </cell>
          <cell r="F2652">
            <v>73</v>
          </cell>
          <cell r="G2652">
            <v>5</v>
          </cell>
        </row>
        <row r="2653">
          <cell r="A2653">
            <v>12901</v>
          </cell>
          <cell r="B2653" t="str">
            <v>Companies.cz s.r.o.</v>
          </cell>
          <cell r="C2653" t="str">
            <v>CZ</v>
          </cell>
          <cell r="D2653">
            <v>68000</v>
          </cell>
          <cell r="E2653">
            <v>6662</v>
          </cell>
          <cell r="F2653">
            <v>73</v>
          </cell>
          <cell r="G2653">
            <v>5</v>
          </cell>
        </row>
        <row r="2654">
          <cell r="A2654">
            <v>12902</v>
          </cell>
          <cell r="B2654" t="str">
            <v>Condor CS, s.r.o.</v>
          </cell>
          <cell r="C2654" t="str">
            <v>CZ</v>
          </cell>
          <cell r="D2654">
            <v>79000</v>
          </cell>
          <cell r="E2654">
            <v>6663</v>
          </cell>
          <cell r="F2654">
            <v>73</v>
          </cell>
          <cell r="G2654">
            <v>5</v>
          </cell>
        </row>
        <row r="2655">
          <cell r="A2655">
            <v>12903</v>
          </cell>
          <cell r="B2655" t="str">
            <v>DESK - FORM a.s.</v>
          </cell>
          <cell r="C2655" t="str">
            <v>CZ</v>
          </cell>
          <cell r="D2655">
            <v>31000</v>
          </cell>
          <cell r="E2655">
            <v>6664</v>
          </cell>
          <cell r="F2655">
            <v>73</v>
          </cell>
          <cell r="G2655">
            <v>5</v>
          </cell>
        </row>
        <row r="2656">
          <cell r="A2656">
            <v>12904</v>
          </cell>
          <cell r="B2656" t="str">
            <v>Expandia, a.s.</v>
          </cell>
          <cell r="C2656" t="str">
            <v>CZ</v>
          </cell>
          <cell r="D2656">
            <v>64000</v>
          </cell>
          <cell r="E2656">
            <v>6665</v>
          </cell>
          <cell r="F2656">
            <v>60</v>
          </cell>
          <cell r="G2656">
            <v>3</v>
          </cell>
        </row>
        <row r="2657">
          <cell r="A2657">
            <v>12905</v>
          </cell>
          <cell r="B2657" t="str">
            <v>Credit Europe Bank N.V.</v>
          </cell>
          <cell r="C2657" t="str">
            <v>RU</v>
          </cell>
          <cell r="D2657">
            <v>64000</v>
          </cell>
          <cell r="E2657">
            <v>5966</v>
          </cell>
          <cell r="F2657">
            <v>72</v>
          </cell>
          <cell r="G2657">
            <v>4</v>
          </cell>
        </row>
        <row r="2658">
          <cell r="A2658">
            <v>12906</v>
          </cell>
          <cell r="B2658" t="str">
            <v>FAVEX, s.r.o.</v>
          </cell>
          <cell r="C2658" t="str">
            <v>CZ</v>
          </cell>
          <cell r="D2658">
            <v>25000</v>
          </cell>
          <cell r="E2658">
            <v>6666</v>
          </cell>
          <cell r="F2658">
            <v>73</v>
          </cell>
          <cell r="G2658">
            <v>5</v>
          </cell>
        </row>
        <row r="2659">
          <cell r="A2659">
            <v>12907</v>
          </cell>
          <cell r="B2659" t="str">
            <v>FCE Credit, s.r.o.</v>
          </cell>
          <cell r="C2659" t="str">
            <v>CZ</v>
          </cell>
          <cell r="D2659">
            <v>64000</v>
          </cell>
          <cell r="E2659">
            <v>5010</v>
          </cell>
          <cell r="F2659">
            <v>60</v>
          </cell>
          <cell r="G2659">
            <v>3</v>
          </cell>
        </row>
        <row r="2660">
          <cell r="A2660">
            <v>12908</v>
          </cell>
          <cell r="B2660" t="str">
            <v>GEOSAN STAVEBNÍ a.s.</v>
          </cell>
          <cell r="C2660" t="str">
            <v>CZ</v>
          </cell>
          <cell r="D2660">
            <v>41000</v>
          </cell>
          <cell r="E2660">
            <v>6667</v>
          </cell>
          <cell r="F2660">
            <v>73</v>
          </cell>
          <cell r="G2660">
            <v>5</v>
          </cell>
        </row>
        <row r="2661">
          <cell r="A2661">
            <v>12909</v>
          </cell>
          <cell r="B2661" t="str">
            <v>Gradace Development, spol. s r.o.</v>
          </cell>
          <cell r="C2661" t="str">
            <v>CZ</v>
          </cell>
          <cell r="D2661">
            <v>68000</v>
          </cell>
          <cell r="E2661">
            <v>6668</v>
          </cell>
          <cell r="F2661">
            <v>73</v>
          </cell>
          <cell r="G2661">
            <v>5</v>
          </cell>
        </row>
        <row r="2662">
          <cell r="A2662">
            <v>12910</v>
          </cell>
          <cell r="B2662" t="str">
            <v>KHJ, a.s.</v>
          </cell>
          <cell r="C2662" t="str">
            <v>CZ</v>
          </cell>
          <cell r="D2662">
            <v>68000</v>
          </cell>
          <cell r="E2662">
            <v>6669</v>
          </cell>
          <cell r="F2662">
            <v>73</v>
          </cell>
          <cell r="G2662">
            <v>5</v>
          </cell>
        </row>
        <row r="2663">
          <cell r="A2663">
            <v>12911</v>
          </cell>
          <cell r="B2663" t="str">
            <v>LABARA CABLES s.r.o.</v>
          </cell>
          <cell r="C2663" t="str">
            <v>CZ</v>
          </cell>
          <cell r="D2663">
            <v>46000</v>
          </cell>
          <cell r="E2663">
            <v>6670</v>
          </cell>
          <cell r="F2663">
            <v>73</v>
          </cell>
          <cell r="G2663">
            <v>5</v>
          </cell>
        </row>
        <row r="2664">
          <cell r="A2664">
            <v>12912</v>
          </cell>
          <cell r="B2664" t="str">
            <v>Landia Management s.r.o.</v>
          </cell>
          <cell r="C2664" t="str">
            <v>CZ</v>
          </cell>
          <cell r="D2664">
            <v>46000</v>
          </cell>
          <cell r="E2664">
            <v>6671</v>
          </cell>
          <cell r="F2664">
            <v>73</v>
          </cell>
          <cell r="G2664">
            <v>5</v>
          </cell>
        </row>
        <row r="2665">
          <cell r="A2665">
            <v>12913</v>
          </cell>
          <cell r="B2665" t="str">
            <v>Lesní domy s.r.o.</v>
          </cell>
          <cell r="C2665" t="str">
            <v>CZ</v>
          </cell>
          <cell r="D2665">
            <v>68000</v>
          </cell>
          <cell r="E2665">
            <v>6566</v>
          </cell>
          <cell r="F2665">
            <v>73</v>
          </cell>
          <cell r="G2665">
            <v>5</v>
          </cell>
        </row>
        <row r="2666">
          <cell r="A2666">
            <v>12914</v>
          </cell>
          <cell r="B2666" t="str">
            <v>MIDAS INVEST s.r.o.</v>
          </cell>
          <cell r="C2666" t="str">
            <v>CZ</v>
          </cell>
          <cell r="D2666">
            <v>46000</v>
          </cell>
          <cell r="E2666">
            <v>6673</v>
          </cell>
          <cell r="F2666">
            <v>73</v>
          </cell>
          <cell r="G2666">
            <v>5</v>
          </cell>
        </row>
        <row r="2667">
          <cell r="A2667">
            <v>12915</v>
          </cell>
          <cell r="B2667" t="str">
            <v>MIDESTA, s.r.o.</v>
          </cell>
          <cell r="C2667" t="str">
            <v>CZ</v>
          </cell>
          <cell r="D2667">
            <v>66000</v>
          </cell>
          <cell r="E2667">
            <v>6674</v>
          </cell>
          <cell r="F2667">
            <v>72</v>
          </cell>
          <cell r="G2667">
            <v>4</v>
          </cell>
        </row>
        <row r="2668">
          <cell r="A2668">
            <v>12916</v>
          </cell>
          <cell r="B2668" t="str">
            <v>PRIMASTOM s.r.o.</v>
          </cell>
          <cell r="C2668" t="str">
            <v>CZ</v>
          </cell>
          <cell r="D2668">
            <v>68000</v>
          </cell>
          <cell r="E2668">
            <v>6675</v>
          </cell>
          <cell r="F2668">
            <v>73</v>
          </cell>
          <cell r="G2668">
            <v>5</v>
          </cell>
        </row>
        <row r="2669">
          <cell r="A2669">
            <v>12917</v>
          </cell>
          <cell r="B2669" t="str">
            <v>PSP Engineering a.s.</v>
          </cell>
          <cell r="C2669" t="str">
            <v>CZ</v>
          </cell>
          <cell r="D2669">
            <v>41000</v>
          </cell>
          <cell r="E2669">
            <v>6676</v>
          </cell>
          <cell r="F2669">
            <v>73</v>
          </cell>
          <cell r="G2669">
            <v>5</v>
          </cell>
        </row>
        <row r="2670">
          <cell r="A2670">
            <v>12918</v>
          </cell>
          <cell r="B2670" t="str">
            <v>REALTIS PLUS s.r.o.</v>
          </cell>
          <cell r="C2670" t="str">
            <v>CZ</v>
          </cell>
          <cell r="D2670">
            <v>68000</v>
          </cell>
          <cell r="E2670">
            <v>6677</v>
          </cell>
          <cell r="F2670">
            <v>73</v>
          </cell>
          <cell r="G2670">
            <v>5</v>
          </cell>
        </row>
        <row r="2671">
          <cell r="A2671">
            <v>12919</v>
          </cell>
          <cell r="B2671" t="str">
            <v>Správa a údržba silnic Jihomoravského kraje, příspěvková organizace kraje</v>
          </cell>
          <cell r="C2671" t="str">
            <v>CZ</v>
          </cell>
          <cell r="D2671">
            <v>42000</v>
          </cell>
          <cell r="E2671">
            <v>6680</v>
          </cell>
          <cell r="F2671">
            <v>73</v>
          </cell>
          <cell r="G2671">
            <v>5</v>
          </cell>
        </row>
        <row r="2672">
          <cell r="A2672">
            <v>12920</v>
          </cell>
          <cell r="B2672" t="str">
            <v>Technometra Český Brod s.r.o.</v>
          </cell>
          <cell r="C2672" t="str">
            <v>CZ</v>
          </cell>
          <cell r="D2672">
            <v>28000</v>
          </cell>
          <cell r="E2672">
            <v>6678</v>
          </cell>
          <cell r="F2672">
            <v>73</v>
          </cell>
          <cell r="G2672">
            <v>5</v>
          </cell>
        </row>
        <row r="2673">
          <cell r="A2673">
            <v>12921</v>
          </cell>
          <cell r="B2673" t="str">
            <v>The Residence s.r.o.</v>
          </cell>
          <cell r="C2673" t="str">
            <v>CZ</v>
          </cell>
          <cell r="D2673">
            <v>68000</v>
          </cell>
          <cell r="E2673">
            <v>6679</v>
          </cell>
          <cell r="F2673">
            <v>73</v>
          </cell>
          <cell r="G2673">
            <v>5</v>
          </cell>
        </row>
        <row r="2674">
          <cell r="A2674">
            <v>12922</v>
          </cell>
          <cell r="B2674" t="str">
            <v>CBOM FINANCE PLC</v>
          </cell>
          <cell r="C2674" t="str">
            <v>IE</v>
          </cell>
          <cell r="D2674">
            <v>64000</v>
          </cell>
          <cell r="E2674">
            <v>6681</v>
          </cell>
          <cell r="F2674">
            <v>60</v>
          </cell>
          <cell r="G2674">
            <v>3</v>
          </cell>
        </row>
        <row r="2675">
          <cell r="A2675">
            <v>12923</v>
          </cell>
          <cell r="B2675" t="str">
            <v>Gladonia Maldives Private Limited</v>
          </cell>
          <cell r="C2675" t="str">
            <v>MV</v>
          </cell>
          <cell r="D2675">
            <v>55000</v>
          </cell>
          <cell r="E2675">
            <v>7042</v>
          </cell>
          <cell r="F2675">
            <v>73</v>
          </cell>
          <cell r="G2675">
            <v>5</v>
          </cell>
        </row>
        <row r="2676">
          <cell r="A2676">
            <v>12924</v>
          </cell>
          <cell r="B2676" t="str">
            <v>MIKA LIMITED</v>
          </cell>
          <cell r="C2676" t="str">
            <v>GB</v>
          </cell>
          <cell r="D2676">
            <v>49000</v>
          </cell>
          <cell r="E2676">
            <v>6683</v>
          </cell>
          <cell r="F2676">
            <v>73</v>
          </cell>
          <cell r="G2676">
            <v>5</v>
          </cell>
        </row>
        <row r="2677">
          <cell r="A2677">
            <v>12925</v>
          </cell>
          <cell r="B2677" t="str">
            <v>Nomura International PLC</v>
          </cell>
          <cell r="C2677" t="str">
            <v>GB</v>
          </cell>
          <cell r="D2677">
            <v>64000</v>
          </cell>
          <cell r="E2677">
            <v>5248</v>
          </cell>
          <cell r="F2677">
            <v>60</v>
          </cell>
          <cell r="G2677">
            <v>3</v>
          </cell>
        </row>
        <row r="2678">
          <cell r="A2678">
            <v>12926</v>
          </cell>
          <cell r="B2678" t="str">
            <v>VIP Finance Ireland Limited</v>
          </cell>
          <cell r="C2678" t="str">
            <v>IE</v>
          </cell>
          <cell r="D2678">
            <v>64000</v>
          </cell>
          <cell r="E2678">
            <v>6684</v>
          </cell>
          <cell r="F2678">
            <v>60</v>
          </cell>
          <cell r="G2678">
            <v>3</v>
          </cell>
        </row>
        <row r="2679">
          <cell r="A2679">
            <v>12927</v>
          </cell>
          <cell r="B2679" t="str">
            <v>Lochman Tomáš</v>
          </cell>
          <cell r="C2679" t="str">
            <v>CZ</v>
          </cell>
          <cell r="D2679">
            <v>47000</v>
          </cell>
          <cell r="E2679">
            <v>6831</v>
          </cell>
          <cell r="F2679">
            <v>80</v>
          </cell>
          <cell r="G2679">
            <v>6</v>
          </cell>
        </row>
        <row r="2680">
          <cell r="A2680">
            <v>12928</v>
          </cell>
          <cell r="B2680" t="str">
            <v>AK-ŽIŽKA &amp; PARTNERS</v>
          </cell>
          <cell r="C2680" t="str">
            <v>CZ</v>
          </cell>
          <cell r="D2680">
            <v>69000</v>
          </cell>
          <cell r="E2680">
            <v>6662</v>
          </cell>
          <cell r="F2680">
            <v>73</v>
          </cell>
          <cell r="G2680">
            <v>5</v>
          </cell>
        </row>
        <row r="2681">
          <cell r="A2681">
            <v>12929</v>
          </cell>
          <cell r="B2681" t="str">
            <v>Němeček – Elektromontáž, a.s.</v>
          </cell>
          <cell r="C2681" t="str">
            <v>CZ</v>
          </cell>
          <cell r="D2681">
            <v>43000</v>
          </cell>
          <cell r="E2681">
            <v>6686</v>
          </cell>
          <cell r="F2681">
            <v>73</v>
          </cell>
          <cell r="G2681">
            <v>5</v>
          </cell>
        </row>
        <row r="2682">
          <cell r="A2682">
            <v>12930</v>
          </cell>
          <cell r="B2682" t="str">
            <v>Czech Sport Agency s.r.o.</v>
          </cell>
          <cell r="C2682" t="str">
            <v>CZ</v>
          </cell>
          <cell r="D2682">
            <v>93000</v>
          </cell>
          <cell r="E2682">
            <v>7337</v>
          </cell>
          <cell r="F2682">
            <v>73</v>
          </cell>
          <cell r="G2682">
            <v>5</v>
          </cell>
        </row>
        <row r="2683">
          <cell r="A2683">
            <v>12931</v>
          </cell>
          <cell r="B2683" t="str">
            <v>IP Glava KFH</v>
          </cell>
          <cell r="C2683" t="str">
            <v>RU</v>
          </cell>
          <cell r="D2683">
            <v>1000</v>
          </cell>
          <cell r="E2683">
            <v>6687</v>
          </cell>
          <cell r="F2683">
            <v>73</v>
          </cell>
          <cell r="G2683">
            <v>5</v>
          </cell>
        </row>
        <row r="2684">
          <cell r="A2684">
            <v>12932</v>
          </cell>
          <cell r="B2684" t="str">
            <v>Agrokompleks Ol'hovatsky</v>
          </cell>
          <cell r="C2684" t="str">
            <v>RU</v>
          </cell>
          <cell r="D2684">
            <v>1000</v>
          </cell>
          <cell r="E2684">
            <v>6688</v>
          </cell>
          <cell r="F2684">
            <v>73</v>
          </cell>
          <cell r="G2684">
            <v>5</v>
          </cell>
        </row>
        <row r="2685">
          <cell r="A2685">
            <v>12933</v>
          </cell>
          <cell r="B2685" t="str">
            <v>Olhovatsky Sugar Refinery, JSC</v>
          </cell>
          <cell r="C2685" t="str">
            <v>RU</v>
          </cell>
          <cell r="D2685">
            <v>10000</v>
          </cell>
          <cell r="E2685">
            <v>6689</v>
          </cell>
          <cell r="F2685">
            <v>73</v>
          </cell>
          <cell r="G2685">
            <v>5</v>
          </cell>
        </row>
        <row r="2686">
          <cell r="A2686">
            <v>12934</v>
          </cell>
          <cell r="B2686" t="str">
            <v>Pobeda SPK</v>
          </cell>
          <cell r="C2686" t="str">
            <v>RU</v>
          </cell>
          <cell r="D2686">
            <v>1000</v>
          </cell>
          <cell r="E2686">
            <v>6690</v>
          </cell>
          <cell r="F2686">
            <v>73</v>
          </cell>
          <cell r="G2686">
            <v>5</v>
          </cell>
        </row>
        <row r="2687">
          <cell r="A2687">
            <v>12935</v>
          </cell>
          <cell r="B2687" t="str">
            <v>SKPK Gorizont</v>
          </cell>
          <cell r="C2687" t="str">
            <v>RU</v>
          </cell>
          <cell r="D2687">
            <v>64000</v>
          </cell>
          <cell r="E2687">
            <v>6691</v>
          </cell>
          <cell r="F2687">
            <v>72</v>
          </cell>
          <cell r="G2687">
            <v>4</v>
          </cell>
        </row>
        <row r="2688">
          <cell r="A2688">
            <v>12936</v>
          </cell>
          <cell r="B2688" t="str">
            <v>Avtoselmash Group, LLC</v>
          </cell>
          <cell r="C2688" t="str">
            <v>RU</v>
          </cell>
          <cell r="D2688">
            <v>41000</v>
          </cell>
          <cell r="E2688">
            <v>6692</v>
          </cell>
          <cell r="F2688">
            <v>73</v>
          </cell>
          <cell r="G2688">
            <v>5</v>
          </cell>
        </row>
        <row r="2689">
          <cell r="A2689">
            <v>12937</v>
          </cell>
          <cell r="B2689" t="str">
            <v>Planeta Union</v>
          </cell>
          <cell r="C2689" t="str">
            <v>RU</v>
          </cell>
          <cell r="D2689">
            <v>45000</v>
          </cell>
          <cell r="E2689">
            <v>6693</v>
          </cell>
          <cell r="F2689">
            <v>73</v>
          </cell>
          <cell r="G2689">
            <v>5</v>
          </cell>
        </row>
        <row r="2690">
          <cell r="A2690">
            <v>12938</v>
          </cell>
          <cell r="B2690" t="str">
            <v>Solyaris</v>
          </cell>
          <cell r="C2690" t="str">
            <v>RU</v>
          </cell>
          <cell r="D2690">
            <v>69000</v>
          </cell>
          <cell r="E2690">
            <v>6694</v>
          </cell>
          <cell r="F2690">
            <v>73</v>
          </cell>
          <cell r="G2690">
            <v>5</v>
          </cell>
        </row>
        <row r="2691">
          <cell r="A2691">
            <v>12939</v>
          </cell>
          <cell r="B2691" t="str">
            <v>Sistema Obsluzhivania</v>
          </cell>
          <cell r="C2691" t="str">
            <v>RU</v>
          </cell>
          <cell r="D2691">
            <v>69000</v>
          </cell>
          <cell r="E2691">
            <v>6695</v>
          </cell>
          <cell r="F2691">
            <v>73</v>
          </cell>
          <cell r="G2691">
            <v>5</v>
          </cell>
        </row>
        <row r="2692">
          <cell r="A2692">
            <v>12940</v>
          </cell>
          <cell r="B2692" t="str">
            <v>Muka-DM</v>
          </cell>
          <cell r="C2692" t="str">
            <v>RU</v>
          </cell>
          <cell r="D2692">
            <v>10000</v>
          </cell>
          <cell r="E2692">
            <v>6696</v>
          </cell>
          <cell r="F2692">
            <v>73</v>
          </cell>
          <cell r="G2692">
            <v>5</v>
          </cell>
        </row>
        <row r="2693">
          <cell r="A2693">
            <v>12941</v>
          </cell>
          <cell r="B2693" t="str">
            <v>Agro-Oskol ZAO</v>
          </cell>
          <cell r="C2693" t="str">
            <v>RU</v>
          </cell>
          <cell r="D2693">
            <v>1000</v>
          </cell>
          <cell r="E2693">
            <v>6697</v>
          </cell>
          <cell r="F2693">
            <v>73</v>
          </cell>
          <cell r="G2693">
            <v>5</v>
          </cell>
        </row>
        <row r="2694">
          <cell r="A2694">
            <v>12942</v>
          </cell>
          <cell r="B2694" t="str">
            <v>Union Agro LLC</v>
          </cell>
          <cell r="C2694" t="str">
            <v>RU</v>
          </cell>
          <cell r="D2694">
            <v>45000</v>
          </cell>
          <cell r="E2694">
            <v>6698</v>
          </cell>
          <cell r="F2694">
            <v>73</v>
          </cell>
          <cell r="G2694">
            <v>5</v>
          </cell>
        </row>
        <row r="2695">
          <cell r="A2695">
            <v>12943</v>
          </cell>
          <cell r="B2695" t="str">
            <v>Slavyanskaya Niva</v>
          </cell>
          <cell r="C2695" t="str">
            <v>RU</v>
          </cell>
          <cell r="D2695">
            <v>1000</v>
          </cell>
          <cell r="E2695">
            <v>6699</v>
          </cell>
          <cell r="F2695">
            <v>73</v>
          </cell>
          <cell r="G2695">
            <v>5</v>
          </cell>
        </row>
        <row r="2696">
          <cell r="A2696">
            <v>12944</v>
          </cell>
          <cell r="B2696" t="str">
            <v>Business Consulting Group, LLC</v>
          </cell>
          <cell r="C2696" t="str">
            <v>RU</v>
          </cell>
          <cell r="D2696">
            <v>70000</v>
          </cell>
          <cell r="E2696">
            <v>6700</v>
          </cell>
          <cell r="F2696">
            <v>73</v>
          </cell>
          <cell r="G2696">
            <v>5</v>
          </cell>
        </row>
        <row r="2697">
          <cell r="A2697">
            <v>12945</v>
          </cell>
          <cell r="B2697" t="str">
            <v>Intercommerz Bank, Ltd.</v>
          </cell>
          <cell r="C2697" t="str">
            <v>RU</v>
          </cell>
          <cell r="D2697">
            <v>64000</v>
          </cell>
          <cell r="E2697">
            <v>6701</v>
          </cell>
          <cell r="F2697">
            <v>72</v>
          </cell>
          <cell r="G2697">
            <v>4</v>
          </cell>
        </row>
        <row r="2698">
          <cell r="A2698">
            <v>12946</v>
          </cell>
          <cell r="B2698" t="str">
            <v>Bunge CIS, LLC</v>
          </cell>
          <cell r="C2698" t="str">
            <v>RU</v>
          </cell>
          <cell r="D2698">
            <v>10000</v>
          </cell>
          <cell r="E2698">
            <v>6702</v>
          </cell>
          <cell r="F2698">
            <v>73</v>
          </cell>
          <cell r="G2698">
            <v>5</v>
          </cell>
        </row>
        <row r="2699">
          <cell r="A2699">
            <v>12947</v>
          </cell>
          <cell r="B2699" t="str">
            <v>IP Degtyareva</v>
          </cell>
          <cell r="C2699" t="str">
            <v>RU</v>
          </cell>
          <cell r="D2699">
            <v>70000</v>
          </cell>
          <cell r="E2699">
            <v>6703</v>
          </cell>
          <cell r="F2699">
            <v>73</v>
          </cell>
          <cell r="G2699">
            <v>5</v>
          </cell>
        </row>
        <row r="2700">
          <cell r="A2700">
            <v>12949</v>
          </cell>
          <cell r="B2700" t="str">
            <v>Nikolsky APK</v>
          </cell>
          <cell r="C2700" t="str">
            <v>RU</v>
          </cell>
          <cell r="D2700">
            <v>10000</v>
          </cell>
          <cell r="E2700">
            <v>6704</v>
          </cell>
          <cell r="F2700">
            <v>73</v>
          </cell>
          <cell r="G2700">
            <v>5</v>
          </cell>
        </row>
        <row r="2701">
          <cell r="A2701">
            <v>12950</v>
          </cell>
          <cell r="B2701" t="str">
            <v>Golovin D.P.</v>
          </cell>
          <cell r="C2701" t="str">
            <v>RU</v>
          </cell>
          <cell r="D2701">
            <v>98000</v>
          </cell>
          <cell r="E2701">
            <v>0</v>
          </cell>
          <cell r="F2701">
            <v>80</v>
          </cell>
          <cell r="G2701">
            <v>6</v>
          </cell>
        </row>
        <row r="2702">
          <cell r="A2702">
            <v>12951</v>
          </cell>
          <cell r="B2702" t="str">
            <v>BELINSKMOLOKO, LTD</v>
          </cell>
          <cell r="C2702" t="str">
            <v>RU</v>
          </cell>
          <cell r="D2702">
            <v>10000</v>
          </cell>
          <cell r="E2702">
            <v>6707</v>
          </cell>
          <cell r="F2702">
            <v>73</v>
          </cell>
          <cell r="G2702">
            <v>5</v>
          </cell>
        </row>
        <row r="2703">
          <cell r="A2703">
            <v>12952</v>
          </cell>
          <cell r="B2703" t="str">
            <v>SPK "NAZIMKINO"</v>
          </cell>
          <cell r="C2703" t="str">
            <v>RU</v>
          </cell>
          <cell r="D2703">
            <v>10000</v>
          </cell>
          <cell r="E2703">
            <v>6706</v>
          </cell>
          <cell r="F2703">
            <v>73</v>
          </cell>
          <cell r="G2703">
            <v>5</v>
          </cell>
        </row>
        <row r="2704">
          <cell r="A2704">
            <v>12953</v>
          </cell>
          <cell r="B2704" t="str">
            <v>ALCAMORA LIMITED</v>
          </cell>
          <cell r="C2704" t="str">
            <v>CY</v>
          </cell>
          <cell r="D2704">
            <v>64000</v>
          </cell>
          <cell r="E2704">
            <v>7486</v>
          </cell>
          <cell r="F2704">
            <v>72</v>
          </cell>
          <cell r="G2704">
            <v>4</v>
          </cell>
        </row>
        <row r="2705">
          <cell r="A2705">
            <v>12954</v>
          </cell>
          <cell r="B2705" t="str">
            <v>ALMONDSEY LIMITED</v>
          </cell>
          <cell r="C2705" t="str">
            <v>CY</v>
          </cell>
          <cell r="D2705">
            <v>64000</v>
          </cell>
          <cell r="E2705">
            <v>7486</v>
          </cell>
          <cell r="F2705">
            <v>72</v>
          </cell>
          <cell r="G2705">
            <v>4</v>
          </cell>
        </row>
        <row r="2706">
          <cell r="A2706">
            <v>12955</v>
          </cell>
          <cell r="B2706" t="str">
            <v>ANTHEMONA LIMITED</v>
          </cell>
          <cell r="C2706" t="str">
            <v>CY</v>
          </cell>
          <cell r="D2706">
            <v>64000</v>
          </cell>
          <cell r="E2706">
            <v>7486</v>
          </cell>
          <cell r="F2706">
            <v>72</v>
          </cell>
          <cell r="G2706">
            <v>4</v>
          </cell>
        </row>
        <row r="2707">
          <cell r="A2707">
            <v>12956</v>
          </cell>
          <cell r="B2707" t="str">
            <v>ARANCIATA a.s.</v>
          </cell>
          <cell r="C2707" t="str">
            <v>CY</v>
          </cell>
          <cell r="D2707">
            <v>64000</v>
          </cell>
          <cell r="E2707">
            <v>7486</v>
          </cell>
          <cell r="F2707">
            <v>72</v>
          </cell>
          <cell r="G2707">
            <v>4</v>
          </cell>
        </row>
        <row r="2708">
          <cell r="A2708">
            <v>12958</v>
          </cell>
          <cell r="B2708" t="str">
            <v>ELTHYSIA LIMITED</v>
          </cell>
          <cell r="C2708" t="str">
            <v>CY</v>
          </cell>
          <cell r="D2708">
            <v>64000</v>
          </cell>
          <cell r="E2708">
            <v>7486</v>
          </cell>
          <cell r="F2708">
            <v>72</v>
          </cell>
          <cell r="G2708">
            <v>4</v>
          </cell>
        </row>
        <row r="2709">
          <cell r="A2709">
            <v>12960</v>
          </cell>
          <cell r="B2709" t="str">
            <v>Gabelli Consultancy Limited</v>
          </cell>
          <cell r="C2709" t="str">
            <v>CY</v>
          </cell>
          <cell r="D2709">
            <v>64000</v>
          </cell>
          <cell r="E2709">
            <v>7486</v>
          </cell>
          <cell r="F2709">
            <v>72</v>
          </cell>
          <cell r="G2709">
            <v>4</v>
          </cell>
        </row>
        <row r="2710">
          <cell r="A2710">
            <v>12961</v>
          </cell>
          <cell r="B2710" t="str">
            <v>GIM Invest Co Limited</v>
          </cell>
          <cell r="C2710" t="str">
            <v>JE</v>
          </cell>
          <cell r="D2710">
            <v>64000</v>
          </cell>
          <cell r="E2710">
            <v>7486</v>
          </cell>
          <cell r="F2710">
            <v>72</v>
          </cell>
          <cell r="G2710">
            <v>4</v>
          </cell>
        </row>
        <row r="2711">
          <cell r="A2711">
            <v>12962</v>
          </cell>
          <cell r="B2711" t="str">
            <v>IFANEED a.s.</v>
          </cell>
          <cell r="C2711" t="str">
            <v>CZ</v>
          </cell>
          <cell r="D2711">
            <v>68000</v>
          </cell>
          <cell r="E2711">
            <v>7247</v>
          </cell>
          <cell r="F2711">
            <v>73</v>
          </cell>
          <cell r="G2711">
            <v>5</v>
          </cell>
        </row>
        <row r="2712">
          <cell r="A2712">
            <v>12965</v>
          </cell>
          <cell r="B2712" t="str">
            <v>LONGORIA a.s.</v>
          </cell>
          <cell r="C2712" t="str">
            <v>CZ</v>
          </cell>
          <cell r="D2712">
            <v>68000</v>
          </cell>
          <cell r="E2712">
            <v>7486</v>
          </cell>
          <cell r="F2712">
            <v>73</v>
          </cell>
          <cell r="G2712">
            <v>5</v>
          </cell>
        </row>
        <row r="2713">
          <cell r="A2713">
            <v>12966</v>
          </cell>
          <cell r="B2713" t="str">
            <v>Marpleridge Development Limited</v>
          </cell>
          <cell r="C2713" t="str">
            <v>VG</v>
          </cell>
          <cell r="D2713">
            <v>64000</v>
          </cell>
          <cell r="E2713">
            <v>7486</v>
          </cell>
          <cell r="F2713">
            <v>72</v>
          </cell>
          <cell r="G2713">
            <v>4</v>
          </cell>
        </row>
        <row r="2714">
          <cell r="A2714">
            <v>12967</v>
          </cell>
          <cell r="B2714" t="str">
            <v>MIDATANER a.s.</v>
          </cell>
          <cell r="C2714" t="str">
            <v>CZ</v>
          </cell>
          <cell r="D2714">
            <v>68000</v>
          </cell>
          <cell r="E2714">
            <v>7486</v>
          </cell>
          <cell r="F2714">
            <v>73</v>
          </cell>
          <cell r="G2714">
            <v>5</v>
          </cell>
        </row>
        <row r="2715">
          <cell r="A2715">
            <v>12969</v>
          </cell>
          <cell r="B2715" t="str">
            <v>Home Credit India Finance Private Limited</v>
          </cell>
          <cell r="C2715" t="str">
            <v>IN</v>
          </cell>
          <cell r="D2715">
            <v>64000</v>
          </cell>
          <cell r="E2715">
            <v>5241</v>
          </cell>
          <cell r="F2715">
            <v>72</v>
          </cell>
          <cell r="G2715">
            <v>4</v>
          </cell>
        </row>
        <row r="2716">
          <cell r="A2716">
            <v>12970</v>
          </cell>
          <cell r="B2716" t="str">
            <v>LLC RAV Niva Orel</v>
          </cell>
          <cell r="C2716" t="str">
            <v>RU</v>
          </cell>
          <cell r="D2716">
            <v>1000</v>
          </cell>
          <cell r="E2716">
            <v>7486</v>
          </cell>
          <cell r="F2716">
            <v>73</v>
          </cell>
          <cell r="G2716">
            <v>5</v>
          </cell>
        </row>
        <row r="2717">
          <cell r="A2717">
            <v>12971</v>
          </cell>
          <cell r="B2717" t="str">
            <v>RAV Agro-Orel, LLC</v>
          </cell>
          <cell r="C2717" t="str">
            <v>RU</v>
          </cell>
          <cell r="D2717">
            <v>1000</v>
          </cell>
          <cell r="E2717">
            <v>7486</v>
          </cell>
          <cell r="F2717">
            <v>73</v>
          </cell>
          <cell r="G2717">
            <v>5</v>
          </cell>
        </row>
        <row r="2718">
          <cell r="A2718">
            <v>12972</v>
          </cell>
          <cell r="B2718" t="str">
            <v>RAV Agro-Penza, LLC</v>
          </cell>
          <cell r="C2718" t="str">
            <v>RU</v>
          </cell>
          <cell r="D2718">
            <v>1000</v>
          </cell>
          <cell r="E2718">
            <v>7486</v>
          </cell>
          <cell r="F2718">
            <v>73</v>
          </cell>
          <cell r="G2718">
            <v>5</v>
          </cell>
        </row>
        <row r="2719">
          <cell r="A2719">
            <v>12973</v>
          </cell>
          <cell r="B2719" t="str">
            <v>RAV Myasoproduct, LLC</v>
          </cell>
          <cell r="C2719" t="str">
            <v>RU</v>
          </cell>
          <cell r="D2719">
            <v>1000</v>
          </cell>
          <cell r="E2719">
            <v>7486</v>
          </cell>
          <cell r="F2719">
            <v>73</v>
          </cell>
          <cell r="G2719">
            <v>5</v>
          </cell>
        </row>
        <row r="2720">
          <cell r="A2720">
            <v>12975</v>
          </cell>
          <cell r="B2720" t="str">
            <v>Ryazan Shopping Mall Limited</v>
          </cell>
          <cell r="C2720" t="str">
            <v>CY</v>
          </cell>
          <cell r="D2720">
            <v>64000</v>
          </cell>
          <cell r="E2720">
            <v>7486</v>
          </cell>
          <cell r="F2720">
            <v>72</v>
          </cell>
          <cell r="G2720">
            <v>4</v>
          </cell>
        </row>
        <row r="2721">
          <cell r="A2721">
            <v>12977</v>
          </cell>
          <cell r="B2721" t="str">
            <v>Skladi 104, ooo</v>
          </cell>
          <cell r="C2721" t="str">
            <v>RU</v>
          </cell>
          <cell r="D2721">
            <v>68000</v>
          </cell>
          <cell r="E2721">
            <v>7486</v>
          </cell>
          <cell r="F2721">
            <v>73</v>
          </cell>
          <cell r="G2721">
            <v>5</v>
          </cell>
        </row>
        <row r="2722">
          <cell r="A2722">
            <v>12978</v>
          </cell>
          <cell r="B2722" t="str">
            <v>Strata, LLC</v>
          </cell>
          <cell r="C2722" t="str">
            <v>RU</v>
          </cell>
          <cell r="D2722">
            <v>41000</v>
          </cell>
          <cell r="E2722">
            <v>7486</v>
          </cell>
          <cell r="F2722">
            <v>73</v>
          </cell>
          <cell r="G2722">
            <v>5</v>
          </cell>
        </row>
        <row r="2723">
          <cell r="A2723">
            <v>12980</v>
          </cell>
          <cell r="B2723" t="str">
            <v>BH Securities a.s.</v>
          </cell>
          <cell r="C2723" t="str">
            <v>CZ</v>
          </cell>
          <cell r="D2723">
            <v>64000</v>
          </cell>
          <cell r="E2723">
            <v>6528</v>
          </cell>
          <cell r="F2723">
            <v>60</v>
          </cell>
          <cell r="G2723">
            <v>3</v>
          </cell>
        </row>
        <row r="2724">
          <cell r="A2724">
            <v>12981</v>
          </cell>
          <cell r="B2724" t="str">
            <v>Priorbank, OJSC</v>
          </cell>
          <cell r="C2724" t="str">
            <v>BY</v>
          </cell>
          <cell r="D2724">
            <v>64000</v>
          </cell>
          <cell r="E2724">
            <v>5026</v>
          </cell>
          <cell r="F2724">
            <v>72</v>
          </cell>
          <cell r="G2724">
            <v>4</v>
          </cell>
        </row>
        <row r="2725">
          <cell r="A2725">
            <v>12982</v>
          </cell>
          <cell r="B2725" t="str">
            <v>Trustbank, CJSC</v>
          </cell>
          <cell r="C2725" t="str">
            <v>BY</v>
          </cell>
          <cell r="D2725">
            <v>64000</v>
          </cell>
          <cell r="E2725">
            <v>6709</v>
          </cell>
          <cell r="F2725">
            <v>72</v>
          </cell>
          <cell r="G2725">
            <v>4</v>
          </cell>
        </row>
        <row r="2726">
          <cell r="A2726">
            <v>12983</v>
          </cell>
          <cell r="B2726" t="str">
            <v>I.C.S. a.s.</v>
          </cell>
          <cell r="C2726" t="str">
            <v>CZ</v>
          </cell>
          <cell r="D2726">
            <v>47000</v>
          </cell>
          <cell r="E2726">
            <v>6710</v>
          </cell>
          <cell r="F2726">
            <v>73</v>
          </cell>
          <cell r="G2726">
            <v>5</v>
          </cell>
        </row>
        <row r="2727">
          <cell r="A2727">
            <v>12984</v>
          </cell>
          <cell r="B2727" t="str">
            <v>OOO Region-Invest</v>
          </cell>
          <cell r="C2727" t="str">
            <v>RU</v>
          </cell>
          <cell r="D2727">
            <v>41000</v>
          </cell>
          <cell r="E2727">
            <v>6711</v>
          </cell>
          <cell r="F2727">
            <v>73</v>
          </cell>
          <cell r="G2727">
            <v>5</v>
          </cell>
        </row>
        <row r="2728">
          <cell r="A2728">
            <v>12985</v>
          </cell>
          <cell r="B2728" t="str">
            <v>OOO Speckomplektsvyazstroy</v>
          </cell>
          <cell r="C2728" t="str">
            <v>RU</v>
          </cell>
          <cell r="D2728">
            <v>41000</v>
          </cell>
          <cell r="E2728">
            <v>6712</v>
          </cell>
          <cell r="F2728">
            <v>73</v>
          </cell>
          <cell r="G2728">
            <v>5</v>
          </cell>
        </row>
        <row r="2729">
          <cell r="A2729">
            <v>12986</v>
          </cell>
          <cell r="B2729" t="str">
            <v>ZAO Obraks SBM-Group</v>
          </cell>
          <cell r="C2729" t="str">
            <v>RU</v>
          </cell>
          <cell r="D2729">
            <v>42000</v>
          </cell>
          <cell r="E2729">
            <v>6713</v>
          </cell>
          <cell r="F2729">
            <v>73</v>
          </cell>
          <cell r="G2729">
            <v>5</v>
          </cell>
        </row>
        <row r="2730">
          <cell r="A2730">
            <v>12987</v>
          </cell>
          <cell r="B2730" t="str">
            <v>TechnoStroy, OOO</v>
          </cell>
          <cell r="C2730" t="str">
            <v>RU</v>
          </cell>
          <cell r="D2730">
            <v>42000</v>
          </cell>
          <cell r="E2730">
            <v>6714</v>
          </cell>
          <cell r="F2730">
            <v>73</v>
          </cell>
          <cell r="G2730">
            <v>5</v>
          </cell>
        </row>
        <row r="2731">
          <cell r="A2731">
            <v>12988</v>
          </cell>
          <cell r="B2731" t="str">
            <v>Reklamnie Konstrykcii, OOO</v>
          </cell>
          <cell r="C2731" t="str">
            <v>RU</v>
          </cell>
          <cell r="D2731">
            <v>73000</v>
          </cell>
          <cell r="E2731">
            <v>6715</v>
          </cell>
          <cell r="F2731">
            <v>73</v>
          </cell>
          <cell r="G2731">
            <v>5</v>
          </cell>
        </row>
        <row r="2732">
          <cell r="A2732">
            <v>12989</v>
          </cell>
          <cell r="B2732" t="str">
            <v>CK "Novij Vek"</v>
          </cell>
          <cell r="C2732" t="str">
            <v>RU</v>
          </cell>
          <cell r="D2732">
            <v>41000</v>
          </cell>
          <cell r="E2732">
            <v>6716</v>
          </cell>
          <cell r="F2732">
            <v>73</v>
          </cell>
          <cell r="G2732">
            <v>5</v>
          </cell>
        </row>
        <row r="2733">
          <cell r="A2733">
            <v>12990</v>
          </cell>
          <cell r="B2733" t="str">
            <v>OOO Stroitelnie Tehnologii</v>
          </cell>
          <cell r="C2733" t="str">
            <v>RU</v>
          </cell>
          <cell r="D2733">
            <v>41000</v>
          </cell>
          <cell r="E2733">
            <v>6885</v>
          </cell>
          <cell r="F2733">
            <v>73</v>
          </cell>
          <cell r="G2733">
            <v>5</v>
          </cell>
        </row>
        <row r="2734">
          <cell r="A2734">
            <v>12991</v>
          </cell>
          <cell r="B2734" t="str">
            <v>OOO Kredo</v>
          </cell>
          <cell r="C2734" t="str">
            <v>RU</v>
          </cell>
          <cell r="D2734">
            <v>42000</v>
          </cell>
          <cell r="E2734">
            <v>6718</v>
          </cell>
          <cell r="F2734">
            <v>73</v>
          </cell>
          <cell r="G2734">
            <v>5</v>
          </cell>
        </row>
        <row r="2735">
          <cell r="A2735">
            <v>12992</v>
          </cell>
          <cell r="B2735" t="str">
            <v>KliffordChance SNG Limited</v>
          </cell>
          <cell r="C2735" t="str">
            <v>RU</v>
          </cell>
          <cell r="D2735">
            <v>69000</v>
          </cell>
          <cell r="E2735">
            <v>6719</v>
          </cell>
          <cell r="F2735">
            <v>73</v>
          </cell>
          <cell r="G2735">
            <v>5</v>
          </cell>
        </row>
        <row r="2736">
          <cell r="A2736">
            <v>12993</v>
          </cell>
          <cell r="B2736" t="str">
            <v>Marisana Enterprises Limited</v>
          </cell>
          <cell r="C2736" t="str">
            <v>RU</v>
          </cell>
          <cell r="D2736">
            <v>77000</v>
          </cell>
          <cell r="E2736">
            <v>6720</v>
          </cell>
          <cell r="F2736">
            <v>73</v>
          </cell>
          <cell r="G2736">
            <v>5</v>
          </cell>
        </row>
        <row r="2737">
          <cell r="A2737">
            <v>12994</v>
          </cell>
          <cell r="B2737" t="str">
            <v>KPMG Česká republika Audit, s.r.o.</v>
          </cell>
          <cell r="C2737" t="str">
            <v>CZ</v>
          </cell>
          <cell r="D2737">
            <v>69000</v>
          </cell>
          <cell r="E2737">
            <v>5335</v>
          </cell>
          <cell r="F2737">
            <v>73</v>
          </cell>
          <cell r="G2737">
            <v>5</v>
          </cell>
        </row>
        <row r="2738">
          <cell r="A2738">
            <v>12995</v>
          </cell>
          <cell r="B2738" t="str">
            <v>Visa Europe Services Inc.</v>
          </cell>
          <cell r="C2738" t="str">
            <v>US</v>
          </cell>
          <cell r="D2738">
            <v>66000</v>
          </cell>
          <cell r="E2738">
            <v>6049</v>
          </cell>
          <cell r="F2738">
            <v>72</v>
          </cell>
          <cell r="G2738">
            <v>4</v>
          </cell>
        </row>
        <row r="2739">
          <cell r="A2739">
            <v>12996</v>
          </cell>
          <cell r="B2739" t="str">
            <v>APP MEDIA s.r.o.</v>
          </cell>
          <cell r="C2739" t="str">
            <v>CZ</v>
          </cell>
          <cell r="D2739">
            <v>59000</v>
          </cell>
          <cell r="E2739">
            <v>6721</v>
          </cell>
          <cell r="F2739">
            <v>73</v>
          </cell>
          <cell r="G2739">
            <v>5</v>
          </cell>
        </row>
        <row r="2740">
          <cell r="A2740">
            <v>12997</v>
          </cell>
          <cell r="B2740" t="str">
            <v>D.S. Leasing, a.s.</v>
          </cell>
          <cell r="C2740" t="str">
            <v>CZ</v>
          </cell>
          <cell r="D2740">
            <v>64000</v>
          </cell>
          <cell r="E2740">
            <v>7125</v>
          </cell>
          <cell r="F2740">
            <v>72</v>
          </cell>
          <cell r="G2740">
            <v>4</v>
          </cell>
        </row>
        <row r="2741">
          <cell r="A2741">
            <v>12998</v>
          </cell>
          <cell r="B2741" t="str">
            <v>DAGDA ENERGY s.r.o.</v>
          </cell>
          <cell r="C2741" t="str">
            <v>CZ</v>
          </cell>
          <cell r="D2741">
            <v>74000</v>
          </cell>
          <cell r="E2741">
            <v>6723</v>
          </cell>
          <cell r="F2741">
            <v>73</v>
          </cell>
          <cell r="G2741">
            <v>5</v>
          </cell>
        </row>
        <row r="2742">
          <cell r="A2742">
            <v>12999</v>
          </cell>
          <cell r="B2742" t="str">
            <v>EAST SEA spol. s r.o.</v>
          </cell>
          <cell r="C2742" t="str">
            <v>CZ</v>
          </cell>
          <cell r="D2742">
            <v>79000</v>
          </cell>
          <cell r="E2742">
            <v>6724</v>
          </cell>
          <cell r="F2742">
            <v>73</v>
          </cell>
          <cell r="G2742">
            <v>5</v>
          </cell>
        </row>
        <row r="2743">
          <cell r="A2743">
            <v>13000</v>
          </cell>
          <cell r="B2743" t="str">
            <v>FERMAT Group, a.s.</v>
          </cell>
          <cell r="C2743" t="str">
            <v>CZ</v>
          </cell>
          <cell r="D2743">
            <v>46000</v>
          </cell>
          <cell r="E2743">
            <v>6569</v>
          </cell>
          <cell r="F2743">
            <v>73</v>
          </cell>
          <cell r="G2743">
            <v>5</v>
          </cell>
        </row>
        <row r="2744">
          <cell r="A2744">
            <v>13001</v>
          </cell>
          <cell r="B2744" t="str">
            <v>FINTOP, a.s.</v>
          </cell>
          <cell r="C2744" t="str">
            <v>CZ</v>
          </cell>
          <cell r="D2744">
            <v>64000</v>
          </cell>
          <cell r="E2744">
            <v>6528</v>
          </cell>
          <cell r="F2744">
            <v>60</v>
          </cell>
          <cell r="G2744">
            <v>3</v>
          </cell>
        </row>
        <row r="2745">
          <cell r="A2745">
            <v>13002</v>
          </cell>
          <cell r="B2745" t="str">
            <v>GASTRO Tobiáš &amp; Hanzlík s.r.o.</v>
          </cell>
          <cell r="C2745" t="str">
            <v>CZ</v>
          </cell>
          <cell r="D2745">
            <v>28000</v>
          </cell>
          <cell r="E2745">
            <v>6726</v>
          </cell>
          <cell r="F2745">
            <v>73</v>
          </cell>
          <cell r="G2745">
            <v>5</v>
          </cell>
        </row>
        <row r="2746">
          <cell r="A2746">
            <v>13003</v>
          </cell>
          <cell r="B2746" t="str">
            <v>GUMOTEX, akciová společnost</v>
          </cell>
          <cell r="C2746" t="str">
            <v>CZ</v>
          </cell>
          <cell r="D2746">
            <v>22000</v>
          </cell>
          <cell r="E2746">
            <v>6665</v>
          </cell>
          <cell r="F2746">
            <v>73</v>
          </cell>
          <cell r="G2746">
            <v>5</v>
          </cell>
        </row>
        <row r="2747">
          <cell r="A2747">
            <v>13004</v>
          </cell>
          <cell r="B2747" t="str">
            <v>HIC &amp; Co. S. r.o.</v>
          </cell>
          <cell r="C2747" t="str">
            <v>CZ</v>
          </cell>
          <cell r="D2747">
            <v>20000</v>
          </cell>
          <cell r="E2747">
            <v>6574</v>
          </cell>
          <cell r="F2747">
            <v>73</v>
          </cell>
          <cell r="G2747">
            <v>5</v>
          </cell>
        </row>
        <row r="2748">
          <cell r="A2748">
            <v>13005</v>
          </cell>
          <cell r="B2748" t="str">
            <v>CHINUR s.r.o.</v>
          </cell>
          <cell r="C2748" t="str">
            <v>CZ</v>
          </cell>
          <cell r="D2748">
            <v>46000</v>
          </cell>
          <cell r="E2748">
            <v>6728</v>
          </cell>
          <cell r="F2748">
            <v>73</v>
          </cell>
          <cell r="G2748">
            <v>5</v>
          </cell>
        </row>
        <row r="2749">
          <cell r="A2749">
            <v>13006</v>
          </cell>
          <cell r="B2749" t="str">
            <v>I. B. S. hotels restaurants PRAHA a.s.</v>
          </cell>
          <cell r="C2749" t="str">
            <v>CZ</v>
          </cell>
          <cell r="D2749">
            <v>55000</v>
          </cell>
          <cell r="E2749">
            <v>6729</v>
          </cell>
          <cell r="F2749">
            <v>73</v>
          </cell>
          <cell r="G2749">
            <v>5</v>
          </cell>
        </row>
        <row r="2750">
          <cell r="A2750">
            <v>13007</v>
          </cell>
          <cell r="B2750" t="str">
            <v>INTERINVEST Praha s.r.o.</v>
          </cell>
          <cell r="C2750" t="str">
            <v>CZ</v>
          </cell>
          <cell r="D2750">
            <v>71000</v>
          </cell>
          <cell r="E2750">
            <v>6730</v>
          </cell>
          <cell r="F2750">
            <v>73</v>
          </cell>
          <cell r="G2750">
            <v>5</v>
          </cell>
        </row>
        <row r="2751">
          <cell r="A2751">
            <v>13008</v>
          </cell>
          <cell r="B2751" t="str">
            <v>INVESTMENT LOFIDAMI GROUP, a.s.</v>
          </cell>
          <cell r="C2751" t="str">
            <v>CZ</v>
          </cell>
          <cell r="D2751">
            <v>68000</v>
          </cell>
          <cell r="E2751">
            <v>6365</v>
          </cell>
          <cell r="F2751">
            <v>73</v>
          </cell>
          <cell r="G2751">
            <v>5</v>
          </cell>
        </row>
        <row r="2752">
          <cell r="A2752">
            <v>13009</v>
          </cell>
          <cell r="B2752" t="str">
            <v>KOVOSVIT MAS, a.s.</v>
          </cell>
          <cell r="C2752" t="str">
            <v>CZ</v>
          </cell>
          <cell r="D2752">
            <v>28000</v>
          </cell>
          <cell r="E2752">
            <v>6732</v>
          </cell>
          <cell r="F2752">
            <v>73</v>
          </cell>
          <cell r="G2752">
            <v>5</v>
          </cell>
        </row>
        <row r="2753">
          <cell r="A2753">
            <v>13010</v>
          </cell>
          <cell r="B2753" t="str">
            <v>Landfund Properties a.s.</v>
          </cell>
          <cell r="C2753" t="str">
            <v>CZ</v>
          </cell>
          <cell r="D2753">
            <v>68000</v>
          </cell>
          <cell r="E2753">
            <v>6431</v>
          </cell>
          <cell r="F2753">
            <v>73</v>
          </cell>
          <cell r="G2753">
            <v>5</v>
          </cell>
        </row>
        <row r="2754">
          <cell r="A2754">
            <v>13011</v>
          </cell>
          <cell r="B2754" t="str">
            <v>MITO - Property, spol. s r.o</v>
          </cell>
          <cell r="C2754" t="str">
            <v>CZ</v>
          </cell>
          <cell r="D2754">
            <v>68000</v>
          </cell>
          <cell r="E2754">
            <v>6734</v>
          </cell>
          <cell r="F2754">
            <v>73</v>
          </cell>
          <cell r="G2754">
            <v>5</v>
          </cell>
        </row>
        <row r="2755">
          <cell r="A2755">
            <v>13012</v>
          </cell>
          <cell r="B2755" t="str">
            <v>Murphy, Brian Jarlath</v>
          </cell>
          <cell r="C2755" t="str">
            <v>CZ</v>
          </cell>
          <cell r="D2755">
            <v>97000</v>
          </cell>
          <cell r="E2755">
            <v>0</v>
          </cell>
          <cell r="F2755">
            <v>80</v>
          </cell>
          <cell r="G2755">
            <v>6</v>
          </cell>
        </row>
        <row r="2756">
          <cell r="A2756">
            <v>13013</v>
          </cell>
          <cell r="B2756" t="str">
            <v>Nemocnice Rudolfa a Stefanie Benešov, a.s., nemocnice Středočeského kraje</v>
          </cell>
          <cell r="C2756" t="str">
            <v>CZ</v>
          </cell>
          <cell r="D2756">
            <v>86000</v>
          </cell>
          <cell r="E2756">
            <v>5190</v>
          </cell>
          <cell r="F2756">
            <v>73</v>
          </cell>
          <cell r="G2756">
            <v>5</v>
          </cell>
        </row>
        <row r="2757">
          <cell r="A2757">
            <v>13014</v>
          </cell>
          <cell r="B2757" t="str">
            <v>Oblastní nemocnice Kladno, a.s., nemocnice Středočeského kraje</v>
          </cell>
          <cell r="C2757" t="str">
            <v>CZ</v>
          </cell>
          <cell r="D2757">
            <v>86000</v>
          </cell>
          <cell r="E2757">
            <v>5190</v>
          </cell>
          <cell r="F2757">
            <v>73</v>
          </cell>
          <cell r="G2757">
            <v>5</v>
          </cell>
        </row>
        <row r="2758">
          <cell r="A2758">
            <v>13015</v>
          </cell>
          <cell r="B2758" t="str">
            <v>Prague Aluminium a.s.</v>
          </cell>
          <cell r="C2758" t="str">
            <v>CZ</v>
          </cell>
          <cell r="D2758">
            <v>68000</v>
          </cell>
          <cell r="E2758">
            <v>6662</v>
          </cell>
          <cell r="F2758">
            <v>73</v>
          </cell>
          <cell r="G2758">
            <v>5</v>
          </cell>
        </row>
        <row r="2759">
          <cell r="A2759">
            <v>13016</v>
          </cell>
          <cell r="B2759" t="str">
            <v>PROGLES s.r.o.</v>
          </cell>
          <cell r="C2759" t="str">
            <v>CZ</v>
          </cell>
          <cell r="D2759">
            <v>2000</v>
          </cell>
          <cell r="E2759">
            <v>6736</v>
          </cell>
          <cell r="F2759">
            <v>73</v>
          </cell>
          <cell r="G2759">
            <v>5</v>
          </cell>
        </row>
        <row r="2760">
          <cell r="A2760">
            <v>13017</v>
          </cell>
          <cell r="B2760" t="str">
            <v>R SEVEN GROUP LLC</v>
          </cell>
          <cell r="C2760" t="str">
            <v>RU</v>
          </cell>
          <cell r="D2760">
            <v>41000</v>
          </cell>
          <cell r="E2760">
            <v>6737</v>
          </cell>
          <cell r="F2760">
            <v>73</v>
          </cell>
          <cell r="G2760">
            <v>5</v>
          </cell>
        </row>
        <row r="2761">
          <cell r="A2761">
            <v>13018</v>
          </cell>
          <cell r="B2761" t="str">
            <v>Rezidence Topolová 14, a.s.</v>
          </cell>
          <cell r="C2761" t="str">
            <v>CZ</v>
          </cell>
          <cell r="D2761">
            <v>68000</v>
          </cell>
          <cell r="E2761">
            <v>6738</v>
          </cell>
          <cell r="F2761">
            <v>73</v>
          </cell>
          <cell r="G2761">
            <v>5</v>
          </cell>
        </row>
        <row r="2762">
          <cell r="A2762">
            <v>13019</v>
          </cell>
          <cell r="B2762" t="str">
            <v>SolOps a.s.</v>
          </cell>
          <cell r="C2762" t="str">
            <v>CZ</v>
          </cell>
          <cell r="D2762">
            <v>68000</v>
          </cell>
          <cell r="E2762">
            <v>6739</v>
          </cell>
          <cell r="F2762">
            <v>73</v>
          </cell>
          <cell r="G2762">
            <v>5</v>
          </cell>
        </row>
        <row r="2763">
          <cell r="A2763">
            <v>13020</v>
          </cell>
          <cell r="B2763" t="str">
            <v>WEKUS spol. s r.o.</v>
          </cell>
          <cell r="C2763" t="str">
            <v>CZ</v>
          </cell>
          <cell r="D2763">
            <v>1000</v>
          </cell>
          <cell r="E2763">
            <v>6740</v>
          </cell>
          <cell r="F2763">
            <v>73</v>
          </cell>
          <cell r="G2763">
            <v>5</v>
          </cell>
        </row>
        <row r="2764">
          <cell r="A2764">
            <v>13021</v>
          </cell>
          <cell r="B2764" t="str">
            <v>WoodPAV, s.r.o.</v>
          </cell>
          <cell r="C2764" t="str">
            <v>CZ</v>
          </cell>
          <cell r="D2764">
            <v>46000</v>
          </cell>
          <cell r="E2764">
            <v>6741</v>
          </cell>
          <cell r="F2764">
            <v>73</v>
          </cell>
          <cell r="G2764">
            <v>5</v>
          </cell>
        </row>
        <row r="2765">
          <cell r="A2765">
            <v>13022</v>
          </cell>
          <cell r="B2765" t="str">
            <v>WPB Capital, spořitelní družstvo</v>
          </cell>
          <cell r="C2765" t="str">
            <v>CZ</v>
          </cell>
          <cell r="D2765">
            <v>64000</v>
          </cell>
          <cell r="E2765">
            <v>6511</v>
          </cell>
          <cell r="F2765">
            <v>60</v>
          </cell>
          <cell r="G2765">
            <v>3</v>
          </cell>
        </row>
        <row r="2766">
          <cell r="A2766">
            <v>13023</v>
          </cell>
          <cell r="B2766" t="str">
            <v>BERGDORF INVESTMENTS S.A.</v>
          </cell>
          <cell r="C2766" t="str">
            <v>VG</v>
          </cell>
          <cell r="D2766">
            <v>46000</v>
          </cell>
          <cell r="E2766">
            <v>6742</v>
          </cell>
          <cell r="F2766">
            <v>73</v>
          </cell>
          <cell r="G2766">
            <v>5</v>
          </cell>
        </row>
        <row r="2767">
          <cell r="A2767">
            <v>13024</v>
          </cell>
          <cell r="B2767" t="str">
            <v>J.P. Morgan Securities LLC</v>
          </cell>
          <cell r="C2767" t="str">
            <v>US</v>
          </cell>
          <cell r="D2767">
            <v>64000</v>
          </cell>
          <cell r="E2767">
            <v>5015</v>
          </cell>
          <cell r="F2767">
            <v>60</v>
          </cell>
          <cell r="G2767">
            <v>3</v>
          </cell>
        </row>
        <row r="2768">
          <cell r="A2768">
            <v>13025</v>
          </cell>
          <cell r="B2768" t="str">
            <v>Mercadia Holland BV</v>
          </cell>
          <cell r="C2768" t="str">
            <v>NL</v>
          </cell>
          <cell r="D2768">
            <v>64000</v>
          </cell>
          <cell r="E2768">
            <v>6743</v>
          </cell>
          <cell r="F2768">
            <v>72</v>
          </cell>
          <cell r="G2768">
            <v>4</v>
          </cell>
        </row>
        <row r="2769">
          <cell r="A2769">
            <v>13026</v>
          </cell>
          <cell r="B2769" t="str">
            <v>POLYMETAL INTERNATIONAL PLC</v>
          </cell>
          <cell r="C2769" t="str">
            <v>JE</v>
          </cell>
          <cell r="D2769">
            <v>7000</v>
          </cell>
          <cell r="E2769">
            <v>5995</v>
          </cell>
          <cell r="F2769">
            <v>73</v>
          </cell>
          <cell r="G2769">
            <v>5</v>
          </cell>
        </row>
        <row r="2770">
          <cell r="A2770">
            <v>13027</v>
          </cell>
          <cell r="B2770" t="str">
            <v>RUSSIAN STANDARD CAPITAL PLC</v>
          </cell>
          <cell r="C2770" t="str">
            <v>IE</v>
          </cell>
          <cell r="D2770">
            <v>64000</v>
          </cell>
          <cell r="E2770">
            <v>6744</v>
          </cell>
          <cell r="F2770">
            <v>72</v>
          </cell>
          <cell r="G2770">
            <v>4</v>
          </cell>
        </row>
        <row r="2771">
          <cell r="A2771">
            <v>13028</v>
          </cell>
          <cell r="B2771" t="str">
            <v>Garanti Bank -  Moscow, ZAO</v>
          </cell>
          <cell r="C2771" t="str">
            <v>RU</v>
          </cell>
          <cell r="D2771">
            <v>64000</v>
          </cell>
          <cell r="E2771">
            <v>6740</v>
          </cell>
          <cell r="F2771">
            <v>72</v>
          </cell>
          <cell r="G2771">
            <v>4</v>
          </cell>
        </row>
        <row r="2772">
          <cell r="A2772">
            <v>13029</v>
          </cell>
          <cell r="B2772" t="str">
            <v>MÉDEA, a.s.</v>
          </cell>
          <cell r="C2772" t="str">
            <v>CZ</v>
          </cell>
          <cell r="D2772">
            <v>73000</v>
          </cell>
          <cell r="E2772">
            <v>6746</v>
          </cell>
          <cell r="F2772">
            <v>73</v>
          </cell>
          <cell r="G2772">
            <v>5</v>
          </cell>
        </row>
        <row r="2773">
          <cell r="A2773">
            <v>13030</v>
          </cell>
          <cell r="B2773" t="str">
            <v>Bentley &amp; Lamborghini Wien</v>
          </cell>
          <cell r="C2773" t="str">
            <v>AT</v>
          </cell>
          <cell r="D2773">
            <v>45000</v>
          </cell>
          <cell r="E2773">
            <v>6747</v>
          </cell>
          <cell r="F2773">
            <v>73</v>
          </cell>
          <cell r="G2773">
            <v>5</v>
          </cell>
        </row>
        <row r="2774">
          <cell r="A2774">
            <v>13031</v>
          </cell>
          <cell r="B2774" t="str">
            <v>Agrofest Oryol Trade, LLC</v>
          </cell>
          <cell r="C2774" t="str">
            <v>RU</v>
          </cell>
          <cell r="D2774">
            <v>46000</v>
          </cell>
          <cell r="E2774">
            <v>6748</v>
          </cell>
          <cell r="F2774">
            <v>73</v>
          </cell>
          <cell r="G2774">
            <v>5</v>
          </cell>
        </row>
        <row r="2775">
          <cell r="A2775">
            <v>13032</v>
          </cell>
          <cell r="B2775" t="str">
            <v>Fores Group</v>
          </cell>
          <cell r="C2775" t="str">
            <v>RU</v>
          </cell>
          <cell r="D2775">
            <v>32000</v>
          </cell>
          <cell r="E2775">
            <v>6749</v>
          </cell>
          <cell r="F2775">
            <v>73</v>
          </cell>
          <cell r="G2775">
            <v>5</v>
          </cell>
        </row>
        <row r="2776">
          <cell r="A2776">
            <v>13033</v>
          </cell>
          <cell r="B2776" t="str">
            <v>AG Group</v>
          </cell>
          <cell r="C2776" t="str">
            <v>RU</v>
          </cell>
          <cell r="D2776">
            <v>32000</v>
          </cell>
          <cell r="E2776">
            <v>6750</v>
          </cell>
          <cell r="F2776">
            <v>73</v>
          </cell>
          <cell r="G2776">
            <v>5</v>
          </cell>
        </row>
        <row r="2777">
          <cell r="A2777">
            <v>13034</v>
          </cell>
          <cell r="B2777" t="str">
            <v>Kombinat khleboproduktov Starooskolsky, CJSC</v>
          </cell>
          <cell r="C2777" t="str">
            <v>RU</v>
          </cell>
          <cell r="D2777">
            <v>10000</v>
          </cell>
          <cell r="E2777">
            <v>6751</v>
          </cell>
          <cell r="F2777">
            <v>73</v>
          </cell>
          <cell r="G2777">
            <v>5</v>
          </cell>
        </row>
        <row r="2778">
          <cell r="A2778">
            <v>13035</v>
          </cell>
          <cell r="B2778" t="str">
            <v>Povolzhskaya agrarnaya kompaniya, OOO</v>
          </cell>
          <cell r="C2778" t="str">
            <v>RU</v>
          </cell>
          <cell r="D2778">
            <v>10000</v>
          </cell>
          <cell r="E2778">
            <v>6752</v>
          </cell>
          <cell r="F2778">
            <v>73</v>
          </cell>
          <cell r="G2778">
            <v>5</v>
          </cell>
        </row>
        <row r="2779">
          <cell r="A2779">
            <v>13036</v>
          </cell>
          <cell r="B2779" t="str">
            <v>SPK Varvarovsky</v>
          </cell>
          <cell r="C2779" t="str">
            <v>RU</v>
          </cell>
          <cell r="D2779">
            <v>10000</v>
          </cell>
          <cell r="E2779">
            <v>6753</v>
          </cell>
          <cell r="F2779">
            <v>73</v>
          </cell>
          <cell r="G2779">
            <v>5</v>
          </cell>
        </row>
        <row r="2780">
          <cell r="A2780">
            <v>13038</v>
          </cell>
          <cell r="B2780" t="str">
            <v>CZ APK</v>
          </cell>
          <cell r="C2780" t="str">
            <v>RU</v>
          </cell>
          <cell r="D2780">
            <v>99999</v>
          </cell>
          <cell r="E2780">
            <v>6755</v>
          </cell>
          <cell r="F2780">
            <v>73</v>
          </cell>
          <cell r="G2780">
            <v>5</v>
          </cell>
        </row>
        <row r="2781">
          <cell r="A2781">
            <v>13039</v>
          </cell>
          <cell r="B2781" t="str">
            <v>Vesna-radar, TOV</v>
          </cell>
          <cell r="C2781" t="str">
            <v>RU</v>
          </cell>
          <cell r="D2781">
            <v>64000</v>
          </cell>
          <cell r="E2781">
            <v>6756</v>
          </cell>
          <cell r="F2781">
            <v>73</v>
          </cell>
          <cell r="G2781">
            <v>5</v>
          </cell>
        </row>
        <row r="2782">
          <cell r="A2782">
            <v>13040</v>
          </cell>
          <cell r="B2782" t="str">
            <v>Namatsalyuk Olga</v>
          </cell>
          <cell r="C2782" t="str">
            <v>RU</v>
          </cell>
          <cell r="D2782">
            <v>98000</v>
          </cell>
          <cell r="E2782">
            <v>0</v>
          </cell>
          <cell r="F2782">
            <v>80</v>
          </cell>
          <cell r="G2782">
            <v>6</v>
          </cell>
        </row>
        <row r="2783">
          <cell r="A2783">
            <v>13041</v>
          </cell>
          <cell r="B2783" t="str">
            <v>BERNTAIL ltd</v>
          </cell>
          <cell r="C2783" t="str">
            <v>CY</v>
          </cell>
          <cell r="D2783">
            <v>66000</v>
          </cell>
          <cell r="E2783">
            <v>6757</v>
          </cell>
          <cell r="F2783">
            <v>72</v>
          </cell>
          <cell r="G2783">
            <v>4</v>
          </cell>
        </row>
        <row r="2784">
          <cell r="A2784">
            <v>13042</v>
          </cell>
          <cell r="B2784" t="str">
            <v>Flowervale ltd</v>
          </cell>
          <cell r="C2784" t="str">
            <v>CY</v>
          </cell>
          <cell r="D2784">
            <v>66000</v>
          </cell>
          <cell r="E2784">
            <v>6758</v>
          </cell>
          <cell r="F2784">
            <v>72</v>
          </cell>
          <cell r="G2784">
            <v>4</v>
          </cell>
        </row>
        <row r="2785">
          <cell r="A2785">
            <v>13043</v>
          </cell>
          <cell r="B2785" t="str">
            <v>Hillborn holdings ltd</v>
          </cell>
          <cell r="C2785" t="str">
            <v>CY</v>
          </cell>
          <cell r="D2785">
            <v>66000</v>
          </cell>
          <cell r="E2785">
            <v>6759</v>
          </cell>
          <cell r="F2785">
            <v>72</v>
          </cell>
          <cell r="G2785">
            <v>4</v>
          </cell>
        </row>
        <row r="2786">
          <cell r="A2786">
            <v>13044</v>
          </cell>
          <cell r="B2786" t="str">
            <v>Testora ltd</v>
          </cell>
          <cell r="C2786" t="str">
            <v>CY</v>
          </cell>
          <cell r="D2786">
            <v>69000</v>
          </cell>
          <cell r="E2786">
            <v>6760</v>
          </cell>
          <cell r="F2786">
            <v>72</v>
          </cell>
          <cell r="G2786">
            <v>4</v>
          </cell>
        </row>
        <row r="2787">
          <cell r="A2787">
            <v>13045</v>
          </cell>
          <cell r="B2787" t="str">
            <v>REKNICK MANAGEMENT LTD</v>
          </cell>
          <cell r="C2787" t="str">
            <v>VG</v>
          </cell>
          <cell r="D2787">
            <v>66000</v>
          </cell>
          <cell r="E2787">
            <v>6761</v>
          </cell>
          <cell r="F2787">
            <v>72</v>
          </cell>
          <cell r="G2787">
            <v>4</v>
          </cell>
        </row>
        <row r="2788">
          <cell r="A2788">
            <v>13046</v>
          </cell>
          <cell r="B2788" t="str">
            <v>GARKALNE LTD</v>
          </cell>
          <cell r="C2788" t="str">
            <v>CY</v>
          </cell>
          <cell r="D2788">
            <v>66000</v>
          </cell>
          <cell r="E2788">
            <v>6762</v>
          </cell>
          <cell r="F2788">
            <v>72</v>
          </cell>
          <cell r="G2788">
            <v>4</v>
          </cell>
        </row>
        <row r="2789">
          <cell r="A2789">
            <v>13047</v>
          </cell>
          <cell r="B2789" t="str">
            <v>KALIC HOLDINGS LTD</v>
          </cell>
          <cell r="C2789" t="str">
            <v>VG</v>
          </cell>
          <cell r="D2789">
            <v>66000</v>
          </cell>
          <cell r="E2789">
            <v>6763</v>
          </cell>
          <cell r="F2789">
            <v>72</v>
          </cell>
          <cell r="G2789">
            <v>4</v>
          </cell>
        </row>
        <row r="2790">
          <cell r="A2790">
            <v>13048</v>
          </cell>
          <cell r="B2790" t="str">
            <v>Mereus Services Ltd</v>
          </cell>
          <cell r="C2790" t="str">
            <v>VG</v>
          </cell>
          <cell r="D2790">
            <v>66000</v>
          </cell>
          <cell r="E2790">
            <v>6764</v>
          </cell>
          <cell r="F2790">
            <v>72</v>
          </cell>
          <cell r="G2790">
            <v>4</v>
          </cell>
        </row>
        <row r="2791">
          <cell r="A2791">
            <v>13049</v>
          </cell>
          <cell r="B2791" t="str">
            <v>Fleurie Holdings Limited</v>
          </cell>
          <cell r="C2791" t="str">
            <v>VG</v>
          </cell>
          <cell r="D2791">
            <v>66000</v>
          </cell>
          <cell r="E2791">
            <v>6765</v>
          </cell>
          <cell r="F2791">
            <v>72</v>
          </cell>
          <cell r="G2791">
            <v>4</v>
          </cell>
        </row>
        <row r="2792">
          <cell r="A2792">
            <v>13050</v>
          </cell>
          <cell r="B2792" t="str">
            <v>RIVERSIDE PARTNERS LIMITED</v>
          </cell>
          <cell r="C2792" t="str">
            <v>VG</v>
          </cell>
          <cell r="D2792">
            <v>66000</v>
          </cell>
          <cell r="E2792">
            <v>6766</v>
          </cell>
          <cell r="F2792">
            <v>72</v>
          </cell>
          <cell r="G2792">
            <v>4</v>
          </cell>
        </row>
        <row r="2793">
          <cell r="A2793">
            <v>13051</v>
          </cell>
          <cell r="B2793" t="str">
            <v>GIM Limited</v>
          </cell>
          <cell r="C2793" t="str">
            <v>JE</v>
          </cell>
          <cell r="D2793">
            <v>64000</v>
          </cell>
          <cell r="E2793">
            <v>7486</v>
          </cell>
          <cell r="F2793">
            <v>72</v>
          </cell>
          <cell r="G2793">
            <v>4</v>
          </cell>
        </row>
        <row r="2794">
          <cell r="A2794">
            <v>13052</v>
          </cell>
          <cell r="B2794" t="str">
            <v>Promishlennaya sobstvennost OOO</v>
          </cell>
          <cell r="C2794" t="str">
            <v>RU</v>
          </cell>
          <cell r="D2794">
            <v>69000</v>
          </cell>
          <cell r="E2794">
            <v>6769</v>
          </cell>
          <cell r="F2794">
            <v>73</v>
          </cell>
          <cell r="G2794">
            <v>5</v>
          </cell>
        </row>
        <row r="2795">
          <cell r="A2795">
            <v>13053</v>
          </cell>
          <cell r="B2795" t="str">
            <v>International Sports Academy Vladislav Tretiak</v>
          </cell>
          <cell r="C2795" t="str">
            <v>RU</v>
          </cell>
          <cell r="D2795">
            <v>93000</v>
          </cell>
          <cell r="E2795">
            <v>6770</v>
          </cell>
          <cell r="F2795">
            <v>73</v>
          </cell>
          <cell r="G2795">
            <v>5</v>
          </cell>
        </row>
        <row r="2796">
          <cell r="A2796">
            <v>13054</v>
          </cell>
          <cell r="B2796" t="str">
            <v>Gildia ZAO</v>
          </cell>
          <cell r="C2796" t="str">
            <v>RU</v>
          </cell>
          <cell r="D2796">
            <v>68000</v>
          </cell>
          <cell r="E2796">
            <v>6771</v>
          </cell>
          <cell r="F2796">
            <v>73</v>
          </cell>
          <cell r="G2796">
            <v>5</v>
          </cell>
        </row>
        <row r="2797">
          <cell r="A2797">
            <v>13055</v>
          </cell>
          <cell r="B2797" t="str">
            <v>BLANK Architects</v>
          </cell>
          <cell r="C2797" t="str">
            <v>RU</v>
          </cell>
          <cell r="D2797">
            <v>71000</v>
          </cell>
          <cell r="E2797">
            <v>6772</v>
          </cell>
          <cell r="F2797">
            <v>73</v>
          </cell>
          <cell r="G2797">
            <v>5</v>
          </cell>
        </row>
        <row r="2798">
          <cell r="A2798">
            <v>13056</v>
          </cell>
          <cell r="B2798" t="str">
            <v>Cigler Marani Architects, a.s.</v>
          </cell>
          <cell r="C2798" t="str">
            <v>RU</v>
          </cell>
          <cell r="D2798">
            <v>71000</v>
          </cell>
          <cell r="E2798">
            <v>6773</v>
          </cell>
          <cell r="F2798">
            <v>73</v>
          </cell>
          <cell r="G2798">
            <v>5</v>
          </cell>
        </row>
        <row r="2799">
          <cell r="A2799">
            <v>13057</v>
          </cell>
          <cell r="B2799" t="str">
            <v>Кинопоказ</v>
          </cell>
          <cell r="C2799" t="str">
            <v>RU</v>
          </cell>
          <cell r="D2799">
            <v>60000</v>
          </cell>
          <cell r="E2799">
            <v>6775</v>
          </cell>
          <cell r="F2799">
            <v>73</v>
          </cell>
          <cell r="G2799">
            <v>5</v>
          </cell>
        </row>
        <row r="2800">
          <cell r="A2800">
            <v>13058</v>
          </cell>
          <cell r="B2800" t="str">
            <v>Tema Moda Russia Ooo</v>
          </cell>
          <cell r="C2800" t="str">
            <v>RU</v>
          </cell>
          <cell r="D2800">
            <v>47000</v>
          </cell>
          <cell r="E2800">
            <v>6776</v>
          </cell>
          <cell r="F2800">
            <v>73</v>
          </cell>
          <cell r="G2800">
            <v>5</v>
          </cell>
        </row>
        <row r="2801">
          <cell r="A2801">
            <v>13059</v>
          </cell>
          <cell r="B2801" t="str">
            <v>TD Perekrestok</v>
          </cell>
          <cell r="C2801" t="str">
            <v>RU</v>
          </cell>
          <cell r="D2801">
            <v>47000</v>
          </cell>
          <cell r="E2801">
            <v>6777</v>
          </cell>
          <cell r="F2801">
            <v>73</v>
          </cell>
          <cell r="G2801">
            <v>5</v>
          </cell>
        </row>
        <row r="2802">
          <cell r="A2802">
            <v>13060</v>
          </cell>
          <cell r="B2802" t="str">
            <v>NOVAYA OPTIKA 4</v>
          </cell>
          <cell r="C2802" t="str">
            <v>RU</v>
          </cell>
          <cell r="D2802">
            <v>47000</v>
          </cell>
          <cell r="E2802">
            <v>6778</v>
          </cell>
          <cell r="F2802">
            <v>73</v>
          </cell>
          <cell r="G2802">
            <v>5</v>
          </cell>
        </row>
        <row r="2803">
          <cell r="A2803">
            <v>13061</v>
          </cell>
          <cell r="B2803" t="str">
            <v>John Deere Russia</v>
          </cell>
          <cell r="C2803" t="str">
            <v>RU</v>
          </cell>
          <cell r="D2803">
            <v>28000</v>
          </cell>
          <cell r="E2803">
            <v>6779</v>
          </cell>
          <cell r="F2803">
            <v>73</v>
          </cell>
          <cell r="G2803">
            <v>5</v>
          </cell>
        </row>
        <row r="2804">
          <cell r="A2804">
            <v>13062</v>
          </cell>
          <cell r="B2804" t="str">
            <v>Invest-Realty LLC</v>
          </cell>
          <cell r="C2804" t="str">
            <v>RU</v>
          </cell>
          <cell r="D2804">
            <v>68000</v>
          </cell>
          <cell r="E2804">
            <v>7486</v>
          </cell>
          <cell r="F2804">
            <v>73</v>
          </cell>
          <cell r="G2804">
            <v>5</v>
          </cell>
        </row>
        <row r="2805">
          <cell r="A2805">
            <v>13063</v>
          </cell>
          <cell r="B2805" t="str">
            <v>PPF Capital Partners Fund B.V.</v>
          </cell>
          <cell r="C2805" t="str">
            <v>NL</v>
          </cell>
          <cell r="D2805">
            <v>64000</v>
          </cell>
          <cell r="E2805">
            <v>7486</v>
          </cell>
          <cell r="F2805">
            <v>60</v>
          </cell>
          <cell r="G2805">
            <v>3</v>
          </cell>
        </row>
        <row r="2806">
          <cell r="A2806">
            <v>13064</v>
          </cell>
          <cell r="B2806" t="str">
            <v>Corvus Services Limited</v>
          </cell>
          <cell r="C2806" t="str">
            <v>VG</v>
          </cell>
          <cell r="D2806">
            <v>64000</v>
          </cell>
          <cell r="E2806">
            <v>7486</v>
          </cell>
          <cell r="F2806">
            <v>72</v>
          </cell>
          <cell r="G2806">
            <v>4</v>
          </cell>
        </row>
        <row r="2807">
          <cell r="A2807">
            <v>13065</v>
          </cell>
          <cell r="B2807" t="str">
            <v xml:space="preserve">PPF Financial Consulting s.r.o. </v>
          </cell>
          <cell r="C2807" t="str">
            <v>CZ</v>
          </cell>
          <cell r="D2807">
            <v>70000</v>
          </cell>
          <cell r="E2807">
            <v>7486</v>
          </cell>
          <cell r="F2807">
            <v>73</v>
          </cell>
          <cell r="G2807">
            <v>5</v>
          </cell>
        </row>
        <row r="2808">
          <cell r="A2808">
            <v>13066</v>
          </cell>
          <cell r="B2808" t="str">
            <v>PT Home Credit Indonesia</v>
          </cell>
          <cell r="C2808" t="str">
            <v>ID</v>
          </cell>
          <cell r="D2808">
            <v>64000</v>
          </cell>
          <cell r="E2808">
            <v>5241</v>
          </cell>
          <cell r="F2808">
            <v>72</v>
          </cell>
          <cell r="G2808">
            <v>4</v>
          </cell>
        </row>
        <row r="2809">
          <cell r="A2809">
            <v>13067</v>
          </cell>
          <cell r="B2809" t="str">
            <v>United Energy Coal Trading POLSKA S.A.</v>
          </cell>
          <cell r="C2809" t="str">
            <v>PL</v>
          </cell>
          <cell r="D2809">
            <v>47000</v>
          </cell>
          <cell r="E2809">
            <v>6225</v>
          </cell>
          <cell r="F2809">
            <v>73</v>
          </cell>
          <cell r="G2809">
            <v>5</v>
          </cell>
        </row>
        <row r="2810">
          <cell r="A2810">
            <v>13069</v>
          </cell>
          <cell r="B2810" t="str">
            <v>Ellin, LLC</v>
          </cell>
          <cell r="C2810" t="str">
            <v>RU</v>
          </cell>
          <cell r="D2810">
            <v>68000</v>
          </cell>
          <cell r="E2810">
            <v>7486</v>
          </cell>
          <cell r="F2810">
            <v>73</v>
          </cell>
          <cell r="G2810">
            <v>5</v>
          </cell>
        </row>
        <row r="2811">
          <cell r="A2811">
            <v>13070</v>
          </cell>
          <cell r="B2811" t="str">
            <v>Eldomarket, LLC</v>
          </cell>
          <cell r="C2811" t="str">
            <v>RU</v>
          </cell>
          <cell r="D2811">
            <v>47000</v>
          </cell>
          <cell r="E2811">
            <v>7486</v>
          </cell>
          <cell r="F2811">
            <v>73</v>
          </cell>
          <cell r="G2811">
            <v>5</v>
          </cell>
        </row>
        <row r="2812">
          <cell r="A2812">
            <v>13071</v>
          </cell>
          <cell r="B2812" t="str">
            <v>Art Office Gallery a.s.</v>
          </cell>
          <cell r="C2812" t="str">
            <v>CZ</v>
          </cell>
          <cell r="D2812">
            <v>68000</v>
          </cell>
          <cell r="E2812">
            <v>7486</v>
          </cell>
          <cell r="F2812">
            <v>73</v>
          </cell>
          <cell r="G2812">
            <v>5</v>
          </cell>
        </row>
        <row r="2813">
          <cell r="A2813">
            <v>13072</v>
          </cell>
          <cell r="B2813" t="str">
            <v>Gen Office Gallery a.s.</v>
          </cell>
          <cell r="C2813" t="str">
            <v>CZ</v>
          </cell>
          <cell r="D2813">
            <v>68000</v>
          </cell>
          <cell r="E2813">
            <v>7486</v>
          </cell>
          <cell r="F2813">
            <v>73</v>
          </cell>
          <cell r="G2813">
            <v>5</v>
          </cell>
        </row>
        <row r="2814">
          <cell r="A2814">
            <v>13073</v>
          </cell>
          <cell r="B2814" t="str">
            <v>ADAPTA Skála, s.r.o.</v>
          </cell>
          <cell r="C2814" t="str">
            <v>CZ</v>
          </cell>
          <cell r="D2814">
            <v>41000</v>
          </cell>
          <cell r="E2814">
            <v>6780</v>
          </cell>
          <cell r="F2814">
            <v>73</v>
          </cell>
          <cell r="G2814">
            <v>5</v>
          </cell>
        </row>
        <row r="2815">
          <cell r="A2815">
            <v>13074</v>
          </cell>
          <cell r="B2815" t="str">
            <v>BRIDGE GLOBAL SOLUTIONS SERVICES LIMITED</v>
          </cell>
          <cell r="C2815" t="str">
            <v>CY</v>
          </cell>
          <cell r="D2815">
            <v>66000</v>
          </cell>
          <cell r="E2815">
            <v>5080</v>
          </cell>
          <cell r="F2815">
            <v>72</v>
          </cell>
          <cell r="G2815">
            <v>4</v>
          </cell>
        </row>
        <row r="2816">
          <cell r="A2816">
            <v>13075</v>
          </cell>
          <cell r="B2816" t="str">
            <v>MK Voronezhskiy</v>
          </cell>
          <cell r="C2816" t="str">
            <v>RU</v>
          </cell>
          <cell r="D2816">
            <v>10000</v>
          </cell>
          <cell r="E2816">
            <v>6781</v>
          </cell>
          <cell r="F2816">
            <v>73</v>
          </cell>
          <cell r="G2816">
            <v>5</v>
          </cell>
        </row>
        <row r="2817">
          <cell r="A2817">
            <v>13076</v>
          </cell>
          <cell r="B2817" t="str">
            <v>SPK Sozidanye</v>
          </cell>
          <cell r="C2817" t="str">
            <v>RU</v>
          </cell>
          <cell r="D2817">
            <v>10000</v>
          </cell>
          <cell r="E2817">
            <v>6782</v>
          </cell>
          <cell r="F2817">
            <v>73</v>
          </cell>
          <cell r="G2817">
            <v>5</v>
          </cell>
        </row>
        <row r="2818">
          <cell r="A2818">
            <v>13077</v>
          </cell>
          <cell r="B2818" t="str">
            <v>IP Arutunyan</v>
          </cell>
          <cell r="C2818" t="str">
            <v>RU</v>
          </cell>
          <cell r="D2818">
            <v>10000</v>
          </cell>
          <cell r="E2818">
            <v>6783</v>
          </cell>
          <cell r="F2818">
            <v>73</v>
          </cell>
          <cell r="G2818">
            <v>5</v>
          </cell>
        </row>
        <row r="2819">
          <cell r="A2819">
            <v>13078</v>
          </cell>
          <cell r="B2819" t="str">
            <v>Tikris</v>
          </cell>
          <cell r="C2819" t="str">
            <v>RU</v>
          </cell>
          <cell r="D2819">
            <v>99999</v>
          </cell>
          <cell r="E2819">
            <v>6784</v>
          </cell>
          <cell r="F2819">
            <v>73</v>
          </cell>
          <cell r="G2819">
            <v>5</v>
          </cell>
        </row>
        <row r="2820">
          <cell r="A2820">
            <v>13079</v>
          </cell>
          <cell r="B2820" t="str">
            <v>Chronos LLC</v>
          </cell>
          <cell r="C2820" t="str">
            <v>RU</v>
          </cell>
          <cell r="D2820">
            <v>78000</v>
          </cell>
          <cell r="E2820">
            <v>6785</v>
          </cell>
          <cell r="F2820">
            <v>73</v>
          </cell>
          <cell r="G2820">
            <v>5</v>
          </cell>
        </row>
        <row r="2821">
          <cell r="A2821">
            <v>13080</v>
          </cell>
          <cell r="B2821" t="str">
            <v>PFQ Czech, a.s.</v>
          </cell>
          <cell r="C2821" t="str">
            <v>CZ</v>
          </cell>
          <cell r="D2821">
            <v>68000</v>
          </cell>
          <cell r="E2821">
            <v>5037</v>
          </cell>
          <cell r="F2821">
            <v>73</v>
          </cell>
          <cell r="G2821">
            <v>5</v>
          </cell>
        </row>
        <row r="2822">
          <cell r="A2822">
            <v>13081</v>
          </cell>
          <cell r="B2822" t="str">
            <v>Lindus Services Ltd.</v>
          </cell>
          <cell r="C2822" t="str">
            <v>CY</v>
          </cell>
          <cell r="D2822">
            <v>64000</v>
          </cell>
          <cell r="E2822">
            <v>7486</v>
          </cell>
          <cell r="F2822">
            <v>72</v>
          </cell>
          <cell r="G2822">
            <v>4</v>
          </cell>
        </row>
        <row r="2823">
          <cell r="A2823">
            <v>13082</v>
          </cell>
          <cell r="B2823" t="str">
            <v>GlobalInvest, LLC</v>
          </cell>
          <cell r="C2823" t="str">
            <v>RU</v>
          </cell>
          <cell r="D2823">
            <v>77000</v>
          </cell>
          <cell r="E2823">
            <v>6787</v>
          </cell>
          <cell r="F2823">
            <v>73</v>
          </cell>
          <cell r="G2823">
            <v>5</v>
          </cell>
        </row>
        <row r="2824">
          <cell r="A2824">
            <v>13083</v>
          </cell>
          <cell r="B2824" t="str">
            <v>LLC Torgoviy Complex na Berdskoy</v>
          </cell>
          <cell r="C2824" t="str">
            <v>RU</v>
          </cell>
          <cell r="D2824">
            <v>77000</v>
          </cell>
          <cell r="E2824">
            <v>6788</v>
          </cell>
          <cell r="F2824">
            <v>73</v>
          </cell>
          <cell r="G2824">
            <v>5</v>
          </cell>
        </row>
        <row r="2825">
          <cell r="A2825">
            <v>13084</v>
          </cell>
          <cell r="B2825" t="str">
            <v>NLMC, OJSC</v>
          </cell>
          <cell r="C2825" t="str">
            <v>RU</v>
          </cell>
          <cell r="D2825">
            <v>7000</v>
          </cell>
          <cell r="E2825">
            <v>6789</v>
          </cell>
          <cell r="F2825">
            <v>73</v>
          </cell>
          <cell r="G2825">
            <v>5</v>
          </cell>
        </row>
        <row r="2826">
          <cell r="A2826">
            <v>13085</v>
          </cell>
          <cell r="B2826" t="str">
            <v>Rosgosstrakh Bank (RGS Bank), OJSC</v>
          </cell>
          <cell r="C2826" t="str">
            <v>RU</v>
          </cell>
          <cell r="D2826">
            <v>64000</v>
          </cell>
          <cell r="E2826">
            <v>6790</v>
          </cell>
          <cell r="F2826">
            <v>72</v>
          </cell>
          <cell r="G2826">
            <v>4</v>
          </cell>
        </row>
        <row r="2827">
          <cell r="A2827">
            <v>13086</v>
          </cell>
          <cell r="B2827" t="str">
            <v>Jet Infosystems, ZAO</v>
          </cell>
          <cell r="C2827" t="str">
            <v>RU</v>
          </cell>
          <cell r="D2827">
            <v>63000</v>
          </cell>
          <cell r="E2827">
            <v>6791</v>
          </cell>
          <cell r="F2827">
            <v>73</v>
          </cell>
          <cell r="G2827">
            <v>5</v>
          </cell>
        </row>
        <row r="2828">
          <cell r="A2828">
            <v>13087</v>
          </cell>
          <cell r="B2828" t="str">
            <v>ROS', ZAO</v>
          </cell>
          <cell r="C2828" t="str">
            <v>RU</v>
          </cell>
          <cell r="D2828">
            <v>41000</v>
          </cell>
          <cell r="E2828">
            <v>6792</v>
          </cell>
          <cell r="F2828">
            <v>73</v>
          </cell>
          <cell r="G2828">
            <v>5</v>
          </cell>
        </row>
        <row r="2829">
          <cell r="A2829">
            <v>13088</v>
          </cell>
          <cell r="B2829" t="str">
            <v>AFK System, OJSC</v>
          </cell>
          <cell r="C2829" t="str">
            <v>RU</v>
          </cell>
          <cell r="D2829">
            <v>64000</v>
          </cell>
          <cell r="E2829">
            <v>6793</v>
          </cell>
          <cell r="F2829">
            <v>72</v>
          </cell>
          <cell r="G2829">
            <v>4</v>
          </cell>
        </row>
        <row r="2830">
          <cell r="A2830">
            <v>13089</v>
          </cell>
          <cell r="B2830" t="str">
            <v>VTB Bank (Austria) AG</v>
          </cell>
          <cell r="C2830" t="str">
            <v>AT</v>
          </cell>
          <cell r="D2830">
            <v>64000</v>
          </cell>
          <cell r="E2830">
            <v>5451</v>
          </cell>
          <cell r="F2830">
            <v>60</v>
          </cell>
          <cell r="G2830">
            <v>3</v>
          </cell>
        </row>
        <row r="2831">
          <cell r="A2831">
            <v>13090</v>
          </cell>
          <cell r="B2831" t="str">
            <v>Kazkommertsbank</v>
          </cell>
          <cell r="C2831" t="str">
            <v>KZ</v>
          </cell>
          <cell r="D2831">
            <v>64000</v>
          </cell>
          <cell r="E2831">
            <v>6794</v>
          </cell>
          <cell r="F2831">
            <v>72</v>
          </cell>
          <cell r="G2831">
            <v>4</v>
          </cell>
        </row>
        <row r="2832">
          <cell r="A2832">
            <v>13091</v>
          </cell>
          <cell r="B2832" t="str">
            <v>Toyota Bank CJSC</v>
          </cell>
          <cell r="C2832" t="str">
            <v>RU</v>
          </cell>
          <cell r="D2832">
            <v>64000</v>
          </cell>
          <cell r="E2832">
            <v>6795</v>
          </cell>
          <cell r="F2832">
            <v>72</v>
          </cell>
          <cell r="G2832">
            <v>4</v>
          </cell>
        </row>
        <row r="2833">
          <cell r="A2833">
            <v>13092</v>
          </cell>
          <cell r="B2833" t="str">
            <v>Novikombank AKB, JSCB</v>
          </cell>
          <cell r="C2833" t="str">
            <v>RU</v>
          </cell>
          <cell r="D2833">
            <v>64000</v>
          </cell>
          <cell r="E2833">
            <v>6796</v>
          </cell>
          <cell r="F2833">
            <v>72</v>
          </cell>
          <cell r="G2833">
            <v>4</v>
          </cell>
        </row>
        <row r="2834">
          <cell r="A2834">
            <v>13093</v>
          </cell>
          <cell r="B2834" t="str">
            <v>Investtradebank, OJSC</v>
          </cell>
          <cell r="C2834" t="str">
            <v>RU</v>
          </cell>
          <cell r="D2834">
            <v>64000</v>
          </cell>
          <cell r="E2834">
            <v>6797</v>
          </cell>
          <cell r="F2834">
            <v>72</v>
          </cell>
          <cell r="G2834">
            <v>4</v>
          </cell>
        </row>
        <row r="2835">
          <cell r="A2835">
            <v>13094</v>
          </cell>
          <cell r="B2835" t="str">
            <v>Investment Financial Company "Metropol", LLC</v>
          </cell>
          <cell r="C2835" t="str">
            <v>RU</v>
          </cell>
          <cell r="D2835">
            <v>64000</v>
          </cell>
          <cell r="E2835">
            <v>6798</v>
          </cell>
          <cell r="F2835">
            <v>72</v>
          </cell>
          <cell r="G2835">
            <v>4</v>
          </cell>
        </row>
        <row r="2836">
          <cell r="A2836">
            <v>13095</v>
          </cell>
          <cell r="B2836" t="str">
            <v>Group of Renessance Insurance LLC</v>
          </cell>
          <cell r="C2836" t="str">
            <v>RU</v>
          </cell>
          <cell r="D2836">
            <v>65000</v>
          </cell>
          <cell r="E2836">
            <v>6799</v>
          </cell>
          <cell r="F2836">
            <v>71</v>
          </cell>
          <cell r="G2836">
            <v>4</v>
          </cell>
        </row>
        <row r="2837">
          <cell r="A2837">
            <v>13096</v>
          </cell>
          <cell r="B2837" t="str">
            <v>Palmetta, LLC</v>
          </cell>
          <cell r="C2837" t="str">
            <v>RU</v>
          </cell>
          <cell r="D2837">
            <v>41000</v>
          </cell>
          <cell r="E2837">
            <v>6800</v>
          </cell>
          <cell r="F2837">
            <v>73</v>
          </cell>
          <cell r="G2837">
            <v>5</v>
          </cell>
        </row>
        <row r="2838">
          <cell r="A2838">
            <v>13097</v>
          </cell>
          <cell r="B2838" t="str">
            <v>Build-S, LLC</v>
          </cell>
          <cell r="C2838" t="str">
            <v>RU</v>
          </cell>
          <cell r="D2838">
            <v>41000</v>
          </cell>
          <cell r="E2838">
            <v>6801</v>
          </cell>
          <cell r="F2838">
            <v>73</v>
          </cell>
          <cell r="G2838">
            <v>5</v>
          </cell>
        </row>
        <row r="2839">
          <cell r="A2839">
            <v>13098</v>
          </cell>
          <cell r="B2839" t="str">
            <v>StroyUniversal, LLC</v>
          </cell>
          <cell r="C2839" t="str">
            <v>RU</v>
          </cell>
          <cell r="D2839">
            <v>41000</v>
          </cell>
          <cell r="E2839">
            <v>6802</v>
          </cell>
          <cell r="F2839">
            <v>73</v>
          </cell>
          <cell r="G2839">
            <v>5</v>
          </cell>
        </row>
        <row r="2840">
          <cell r="A2840">
            <v>13099</v>
          </cell>
          <cell r="B2840" t="str">
            <v>GT-Stroy, LLC</v>
          </cell>
          <cell r="C2840" t="str">
            <v>RU</v>
          </cell>
          <cell r="D2840">
            <v>41000</v>
          </cell>
          <cell r="E2840">
            <v>6803</v>
          </cell>
          <cell r="F2840">
            <v>73</v>
          </cell>
          <cell r="G2840">
            <v>5</v>
          </cell>
        </row>
        <row r="2841">
          <cell r="A2841">
            <v>13100</v>
          </cell>
          <cell r="B2841" t="str">
            <v>Saprun, LLC</v>
          </cell>
          <cell r="C2841" t="str">
            <v>RU</v>
          </cell>
          <cell r="D2841">
            <v>63000</v>
          </cell>
          <cell r="E2841">
            <v>6804</v>
          </cell>
          <cell r="F2841">
            <v>73</v>
          </cell>
          <cell r="G2841">
            <v>5</v>
          </cell>
        </row>
        <row r="2842">
          <cell r="A2842">
            <v>13101</v>
          </cell>
          <cell r="B2842" t="str">
            <v>AMG-Plust, LLC</v>
          </cell>
          <cell r="C2842" t="str">
            <v>RU</v>
          </cell>
          <cell r="D2842">
            <v>41000</v>
          </cell>
          <cell r="E2842">
            <v>6805</v>
          </cell>
          <cell r="F2842">
            <v>73</v>
          </cell>
          <cell r="G2842">
            <v>5</v>
          </cell>
        </row>
        <row r="2843">
          <cell r="A2843">
            <v>13102</v>
          </cell>
          <cell r="B2843" t="str">
            <v>IBS Platformix, LLC</v>
          </cell>
          <cell r="C2843" t="str">
            <v>RU</v>
          </cell>
          <cell r="D2843">
            <v>41000</v>
          </cell>
          <cell r="E2843">
            <v>6806</v>
          </cell>
          <cell r="F2843">
            <v>73</v>
          </cell>
          <cell r="G2843">
            <v>5</v>
          </cell>
        </row>
        <row r="2844">
          <cell r="A2844">
            <v>13103</v>
          </cell>
          <cell r="B2844" t="str">
            <v>Bauform, LLC</v>
          </cell>
          <cell r="C2844" t="str">
            <v>RU</v>
          </cell>
          <cell r="D2844">
            <v>41000</v>
          </cell>
          <cell r="E2844">
            <v>6807</v>
          </cell>
          <cell r="F2844">
            <v>73</v>
          </cell>
          <cell r="G2844">
            <v>5</v>
          </cell>
        </row>
        <row r="2845">
          <cell r="A2845">
            <v>13104</v>
          </cell>
          <cell r="B2845" t="str">
            <v>MTS Bank, PJSC</v>
          </cell>
          <cell r="C2845" t="str">
            <v>RU</v>
          </cell>
          <cell r="D2845">
            <v>64000</v>
          </cell>
          <cell r="E2845">
            <v>6638</v>
          </cell>
          <cell r="F2845">
            <v>72</v>
          </cell>
          <cell r="G2845">
            <v>4</v>
          </cell>
        </row>
        <row r="2846">
          <cell r="A2846">
            <v>13105</v>
          </cell>
          <cell r="B2846" t="str">
            <v>BG TECHNIK cs, a.s.</v>
          </cell>
          <cell r="C2846" t="str">
            <v>CZ</v>
          </cell>
          <cell r="D2846">
            <v>46000</v>
          </cell>
          <cell r="E2846">
            <v>6808</v>
          </cell>
          <cell r="F2846">
            <v>73</v>
          </cell>
          <cell r="G2846">
            <v>5</v>
          </cell>
        </row>
        <row r="2847">
          <cell r="A2847">
            <v>13106</v>
          </cell>
          <cell r="B2847" t="str">
            <v>BioImpro s.r.o.</v>
          </cell>
          <cell r="C2847" t="str">
            <v>CZ</v>
          </cell>
          <cell r="D2847">
            <v>46000</v>
          </cell>
          <cell r="E2847">
            <v>6809</v>
          </cell>
          <cell r="F2847">
            <v>73</v>
          </cell>
          <cell r="G2847">
            <v>5</v>
          </cell>
        </row>
        <row r="2848">
          <cell r="A2848">
            <v>13107</v>
          </cell>
          <cell r="B2848" t="str">
            <v>CAFÉ SELENA a.s.</v>
          </cell>
          <cell r="C2848" t="str">
            <v>CZ</v>
          </cell>
          <cell r="D2848">
            <v>46000</v>
          </cell>
          <cell r="E2848">
            <v>6810</v>
          </cell>
          <cell r="F2848">
            <v>73</v>
          </cell>
          <cell r="G2848">
            <v>5</v>
          </cell>
        </row>
        <row r="2849">
          <cell r="A2849">
            <v>13108</v>
          </cell>
          <cell r="B2849" t="str">
            <v>Čerdak group s.r.o.</v>
          </cell>
          <cell r="C2849" t="str">
            <v>CZ</v>
          </cell>
          <cell r="D2849">
            <v>46000</v>
          </cell>
          <cell r="E2849">
            <v>6811</v>
          </cell>
          <cell r="F2849">
            <v>73</v>
          </cell>
          <cell r="G2849">
            <v>5</v>
          </cell>
        </row>
        <row r="2850">
          <cell r="A2850">
            <v>13109</v>
          </cell>
          <cell r="B2850" t="str">
            <v>České aerolinie a.s.</v>
          </cell>
          <cell r="C2850" t="str">
            <v>CZ</v>
          </cell>
          <cell r="D2850">
            <v>51000</v>
          </cell>
          <cell r="E2850">
            <v>6812</v>
          </cell>
          <cell r="F2850">
            <v>73</v>
          </cell>
          <cell r="G2850">
            <v>5</v>
          </cell>
        </row>
        <row r="2851">
          <cell r="A2851">
            <v>13110</v>
          </cell>
          <cell r="B2851" t="str">
            <v>Danimpex Trade International s.r.o.</v>
          </cell>
          <cell r="C2851" t="str">
            <v>CZ</v>
          </cell>
          <cell r="D2851">
            <v>46000</v>
          </cell>
          <cell r="E2851">
            <v>6813</v>
          </cell>
          <cell r="F2851">
            <v>73</v>
          </cell>
          <cell r="G2851">
            <v>5</v>
          </cell>
        </row>
        <row r="2852">
          <cell r="A2852">
            <v>13111</v>
          </cell>
          <cell r="B2852" t="str">
            <v>EURO MD s.r.o.</v>
          </cell>
          <cell r="C2852" t="str">
            <v>CZ</v>
          </cell>
          <cell r="D2852">
            <v>46000</v>
          </cell>
          <cell r="E2852">
            <v>6814</v>
          </cell>
          <cell r="F2852">
            <v>73</v>
          </cell>
          <cell r="G2852">
            <v>5</v>
          </cell>
        </row>
        <row r="2853">
          <cell r="A2853">
            <v>13112</v>
          </cell>
          <cell r="B2853" t="str">
            <v>Galstian &amp; Galstian invest s.r.o.</v>
          </cell>
          <cell r="C2853" t="str">
            <v>CZ</v>
          </cell>
          <cell r="D2853">
            <v>41000</v>
          </cell>
          <cell r="E2853">
            <v>6815</v>
          </cell>
          <cell r="F2853">
            <v>73</v>
          </cell>
          <cell r="G2853">
            <v>5</v>
          </cell>
        </row>
        <row r="2854">
          <cell r="A2854">
            <v>13113</v>
          </cell>
          <cell r="B2854" t="str">
            <v>ha-vel internet s.r.o.</v>
          </cell>
          <cell r="C2854" t="str">
            <v>CZ</v>
          </cell>
          <cell r="D2854">
            <v>61000</v>
          </cell>
          <cell r="E2854">
            <v>6816</v>
          </cell>
          <cell r="F2854">
            <v>73</v>
          </cell>
          <cell r="G2854">
            <v>5</v>
          </cell>
        </row>
        <row r="2855">
          <cell r="A2855">
            <v>13114</v>
          </cell>
          <cell r="B2855" t="str">
            <v>ha-vel reality s.r.o.</v>
          </cell>
          <cell r="C2855" t="str">
            <v>CZ</v>
          </cell>
          <cell r="D2855">
            <v>68000</v>
          </cell>
          <cell r="E2855">
            <v>6816</v>
          </cell>
          <cell r="F2855">
            <v>73</v>
          </cell>
          <cell r="G2855">
            <v>5</v>
          </cell>
        </row>
        <row r="2856">
          <cell r="A2856">
            <v>13115</v>
          </cell>
          <cell r="B2856" t="str">
            <v>Kare LTD s.r.o.</v>
          </cell>
          <cell r="C2856" t="str">
            <v>CZ</v>
          </cell>
          <cell r="D2856">
            <v>68000</v>
          </cell>
          <cell r="E2856">
            <v>6817</v>
          </cell>
          <cell r="F2856">
            <v>73</v>
          </cell>
          <cell r="G2856">
            <v>5</v>
          </cell>
        </row>
        <row r="2857">
          <cell r="A2857">
            <v>13116</v>
          </cell>
          <cell r="B2857" t="str">
            <v>LAST.CZ, s.r.o.</v>
          </cell>
          <cell r="C2857" t="str">
            <v>CZ</v>
          </cell>
          <cell r="D2857">
            <v>79000</v>
          </cell>
          <cell r="E2857">
            <v>6818</v>
          </cell>
          <cell r="F2857">
            <v>73</v>
          </cell>
          <cell r="G2857">
            <v>5</v>
          </cell>
        </row>
        <row r="2858">
          <cell r="A2858">
            <v>13117</v>
          </cell>
          <cell r="B2858" t="str">
            <v>MALEAN s.r.o.</v>
          </cell>
          <cell r="C2858" t="str">
            <v>CZ</v>
          </cell>
          <cell r="D2858">
            <v>46000</v>
          </cell>
          <cell r="E2858">
            <v>6819</v>
          </cell>
          <cell r="F2858">
            <v>73</v>
          </cell>
          <cell r="G2858">
            <v>5</v>
          </cell>
        </row>
        <row r="2859">
          <cell r="A2859">
            <v>13118</v>
          </cell>
          <cell r="B2859" t="str">
            <v>Neoluxor books, a.s.</v>
          </cell>
          <cell r="C2859" t="str">
            <v>CZ</v>
          </cell>
          <cell r="D2859">
            <v>47000</v>
          </cell>
          <cell r="E2859">
            <v>7365</v>
          </cell>
          <cell r="F2859">
            <v>73</v>
          </cell>
          <cell r="G2859">
            <v>5</v>
          </cell>
        </row>
        <row r="2860">
          <cell r="A2860">
            <v>13119</v>
          </cell>
          <cell r="B2860" t="str">
            <v>Pavel Smutný, s.r.o.</v>
          </cell>
          <cell r="C2860" t="str">
            <v>CZ</v>
          </cell>
          <cell r="D2860">
            <v>68000</v>
          </cell>
          <cell r="E2860">
            <v>6821</v>
          </cell>
          <cell r="F2860">
            <v>73</v>
          </cell>
          <cell r="G2860">
            <v>5</v>
          </cell>
        </row>
        <row r="2861">
          <cell r="A2861">
            <v>13120</v>
          </cell>
          <cell r="B2861" t="str">
            <v>Prášková lakovna Jech s.r.o.</v>
          </cell>
          <cell r="C2861" t="str">
            <v>CZ</v>
          </cell>
          <cell r="D2861">
            <v>25000</v>
          </cell>
          <cell r="E2861">
            <v>6822</v>
          </cell>
          <cell r="F2861">
            <v>73</v>
          </cell>
          <cell r="G2861">
            <v>5</v>
          </cell>
        </row>
        <row r="2862">
          <cell r="A2862">
            <v>13121</v>
          </cell>
          <cell r="B2862" t="str">
            <v>ROSS Holding a. s.</v>
          </cell>
          <cell r="C2862" t="str">
            <v>CZ</v>
          </cell>
          <cell r="D2862">
            <v>43000</v>
          </cell>
          <cell r="E2862">
            <v>6431</v>
          </cell>
          <cell r="F2862">
            <v>73</v>
          </cell>
          <cell r="G2862">
            <v>5</v>
          </cell>
        </row>
        <row r="2863">
          <cell r="A2863">
            <v>13122</v>
          </cell>
          <cell r="B2863" t="str">
            <v>VARI, a.s.</v>
          </cell>
          <cell r="C2863" t="str">
            <v>CZ</v>
          </cell>
          <cell r="D2863">
            <v>58000</v>
          </cell>
          <cell r="E2863">
            <v>6808</v>
          </cell>
          <cell r="F2863">
            <v>73</v>
          </cell>
          <cell r="G2863">
            <v>5</v>
          </cell>
        </row>
        <row r="2864">
          <cell r="A2864">
            <v>13123</v>
          </cell>
          <cell r="B2864" t="str">
            <v>Crédit Agricole Corporate and Investment Bank (London Branch)</v>
          </cell>
          <cell r="C2864" t="str">
            <v>GB</v>
          </cell>
          <cell r="D2864">
            <v>64000</v>
          </cell>
          <cell r="E2864">
            <v>5005</v>
          </cell>
          <cell r="F2864">
            <v>60</v>
          </cell>
          <cell r="G2864">
            <v>3</v>
          </cell>
        </row>
        <row r="2865">
          <cell r="A2865">
            <v>13124</v>
          </cell>
          <cell r="B2865" t="str">
            <v>Deutsche Bank AG, London Branch</v>
          </cell>
          <cell r="C2865" t="str">
            <v>GB</v>
          </cell>
          <cell r="D2865">
            <v>64000</v>
          </cell>
          <cell r="E2865">
            <v>5008</v>
          </cell>
          <cell r="F2865">
            <v>60</v>
          </cell>
          <cell r="G2865">
            <v>3</v>
          </cell>
        </row>
        <row r="2866">
          <cell r="A2866">
            <v>13125</v>
          </cell>
          <cell r="B2866" t="str">
            <v>ECOLOGUE INVESTMENTS LIMITED</v>
          </cell>
          <cell r="C2866" t="str">
            <v>IM</v>
          </cell>
          <cell r="D2866">
            <v>52000</v>
          </cell>
          <cell r="E2866">
            <v>6825</v>
          </cell>
          <cell r="F2866">
            <v>73</v>
          </cell>
          <cell r="G2866">
            <v>5</v>
          </cell>
        </row>
        <row r="2867">
          <cell r="A2867">
            <v>13126</v>
          </cell>
          <cell r="B2867" t="str">
            <v>Canero B. V.</v>
          </cell>
          <cell r="C2867" t="str">
            <v>NL</v>
          </cell>
          <cell r="D2867">
            <v>66000</v>
          </cell>
          <cell r="E2867">
            <v>6826</v>
          </cell>
          <cell r="F2867">
            <v>72</v>
          </cell>
          <cell r="G2867">
            <v>4</v>
          </cell>
        </row>
        <row r="2868">
          <cell r="A2868">
            <v>13127</v>
          </cell>
          <cell r="B2868" t="str">
            <v>AMAGRO s.r.o.</v>
          </cell>
          <cell r="C2868" t="str">
            <v>CZ</v>
          </cell>
          <cell r="D2868">
            <v>46000</v>
          </cell>
          <cell r="E2868">
            <v>6827</v>
          </cell>
          <cell r="F2868">
            <v>73</v>
          </cell>
          <cell r="G2868">
            <v>5</v>
          </cell>
        </row>
        <row r="2869">
          <cell r="A2869">
            <v>13128</v>
          </cell>
          <cell r="B2869" t="str">
            <v>BOWLE &amp; BOWLING spol.s r.o.</v>
          </cell>
          <cell r="C2869" t="str">
            <v>CZ</v>
          </cell>
          <cell r="D2869">
            <v>56000</v>
          </cell>
          <cell r="E2869">
            <v>6529</v>
          </cell>
          <cell r="F2869">
            <v>73</v>
          </cell>
          <cell r="G2869">
            <v>5</v>
          </cell>
        </row>
        <row r="2870">
          <cell r="A2870">
            <v>13129</v>
          </cell>
          <cell r="B2870" t="str">
            <v>CARPA COMPANY s.r.o.</v>
          </cell>
          <cell r="C2870" t="str">
            <v>CZ</v>
          </cell>
          <cell r="D2870">
            <v>68000</v>
          </cell>
          <cell r="E2870">
            <v>6829</v>
          </cell>
          <cell r="F2870">
            <v>73</v>
          </cell>
          <cell r="G2870">
            <v>5</v>
          </cell>
        </row>
        <row r="2871">
          <cell r="A2871">
            <v>13130</v>
          </cell>
          <cell r="B2871" t="str">
            <v>CIMUS s.r.o.</v>
          </cell>
          <cell r="C2871" t="str">
            <v>CZ</v>
          </cell>
          <cell r="D2871">
            <v>68000</v>
          </cell>
          <cell r="E2871">
            <v>6830</v>
          </cell>
          <cell r="F2871">
            <v>73</v>
          </cell>
          <cell r="G2871">
            <v>5</v>
          </cell>
        </row>
        <row r="2872">
          <cell r="A2872">
            <v>13131</v>
          </cell>
          <cell r="B2872" t="str">
            <v>Crystal Group, s.r.o.</v>
          </cell>
          <cell r="C2872" t="str">
            <v>CZ</v>
          </cell>
          <cell r="D2872">
            <v>46000</v>
          </cell>
          <cell r="E2872">
            <v>6831</v>
          </cell>
          <cell r="F2872">
            <v>73</v>
          </cell>
          <cell r="G2872">
            <v>5</v>
          </cell>
        </row>
        <row r="2873">
          <cell r="A2873">
            <v>13132</v>
          </cell>
          <cell r="B2873" t="str">
            <v>Maximus company s.r.o.</v>
          </cell>
          <cell r="C2873" t="str">
            <v>CZ</v>
          </cell>
          <cell r="D2873">
            <v>68000</v>
          </cell>
          <cell r="E2873">
            <v>6832</v>
          </cell>
          <cell r="F2873">
            <v>73</v>
          </cell>
          <cell r="G2873">
            <v>5</v>
          </cell>
        </row>
        <row r="2874">
          <cell r="A2874">
            <v>13133</v>
          </cell>
          <cell r="B2874" t="str">
            <v>PAPA-Professional Services, s.r.o.</v>
          </cell>
          <cell r="C2874" t="str">
            <v>CZ</v>
          </cell>
          <cell r="D2874">
            <v>74000</v>
          </cell>
          <cell r="E2874">
            <v>6833</v>
          </cell>
          <cell r="F2874">
            <v>73</v>
          </cell>
          <cell r="G2874">
            <v>5</v>
          </cell>
        </row>
        <row r="2875">
          <cell r="A2875">
            <v>13134</v>
          </cell>
          <cell r="B2875" t="str">
            <v>PERESLAVL, s.r.o.</v>
          </cell>
          <cell r="C2875" t="str">
            <v>CZ</v>
          </cell>
          <cell r="D2875">
            <v>74000</v>
          </cell>
          <cell r="E2875">
            <v>6834</v>
          </cell>
          <cell r="F2875">
            <v>73</v>
          </cell>
          <cell r="G2875">
            <v>5</v>
          </cell>
        </row>
        <row r="2876">
          <cell r="A2876">
            <v>13135</v>
          </cell>
          <cell r="B2876" t="str">
            <v>REMART CZ s.r.o.</v>
          </cell>
          <cell r="C2876" t="str">
            <v>CZ</v>
          </cell>
          <cell r="D2876">
            <v>68000</v>
          </cell>
          <cell r="E2876">
            <v>6835</v>
          </cell>
          <cell r="F2876">
            <v>73</v>
          </cell>
          <cell r="G2876">
            <v>5</v>
          </cell>
        </row>
        <row r="2877">
          <cell r="A2877">
            <v>13136</v>
          </cell>
          <cell r="B2877" t="str">
            <v>STAVINVEST Šumava s.r.o.</v>
          </cell>
          <cell r="C2877" t="str">
            <v>CZ</v>
          </cell>
          <cell r="D2877">
            <v>68000</v>
          </cell>
          <cell r="E2877">
            <v>6836</v>
          </cell>
          <cell r="F2877">
            <v>73</v>
          </cell>
          <cell r="G2877">
            <v>5</v>
          </cell>
        </row>
        <row r="2878">
          <cell r="A2878">
            <v>13137</v>
          </cell>
          <cell r="B2878" t="str">
            <v>EnergoFuture, a.s.</v>
          </cell>
          <cell r="C2878" t="str">
            <v>CZ</v>
          </cell>
          <cell r="D2878">
            <v>28000</v>
          </cell>
          <cell r="E2878">
            <v>6836</v>
          </cell>
          <cell r="F2878">
            <v>73</v>
          </cell>
          <cell r="G2878">
            <v>5</v>
          </cell>
        </row>
        <row r="2879">
          <cell r="A2879">
            <v>13138</v>
          </cell>
          <cell r="B2879" t="str">
            <v>Pankrác Business Centre s.r.o.</v>
          </cell>
          <cell r="C2879" t="str">
            <v>CZ</v>
          </cell>
          <cell r="D2879">
            <v>68000</v>
          </cell>
          <cell r="E2879">
            <v>6837</v>
          </cell>
          <cell r="F2879">
            <v>73</v>
          </cell>
          <cell r="G2879">
            <v>5</v>
          </cell>
        </row>
        <row r="2880">
          <cell r="A2880">
            <v>13139</v>
          </cell>
          <cell r="B2880" t="str">
            <v>Pechan Vladimír</v>
          </cell>
          <cell r="C2880" t="str">
            <v>CZ</v>
          </cell>
          <cell r="D2880">
            <v>98000</v>
          </cell>
          <cell r="E2880">
            <v>7476</v>
          </cell>
          <cell r="F2880">
            <v>80</v>
          </cell>
          <cell r="G2880">
            <v>6</v>
          </cell>
        </row>
        <row r="2881">
          <cell r="A2881">
            <v>13140</v>
          </cell>
          <cell r="B2881" t="str">
            <v>RHPI s.r.o.</v>
          </cell>
          <cell r="C2881" t="str">
            <v>CZ</v>
          </cell>
          <cell r="D2881">
            <v>68000</v>
          </cell>
          <cell r="E2881">
            <v>6839</v>
          </cell>
          <cell r="F2881">
            <v>73</v>
          </cell>
          <cell r="G2881">
            <v>5</v>
          </cell>
        </row>
        <row r="2882">
          <cell r="A2882">
            <v>13141</v>
          </cell>
          <cell r="B2882" t="str">
            <v>Scott &amp; Weber s.r.o.</v>
          </cell>
          <cell r="C2882" t="str">
            <v>CZ</v>
          </cell>
          <cell r="D2882">
            <v>70000</v>
          </cell>
          <cell r="E2882">
            <v>6840</v>
          </cell>
          <cell r="F2882">
            <v>73</v>
          </cell>
          <cell r="G2882">
            <v>5</v>
          </cell>
        </row>
        <row r="2883">
          <cell r="A2883">
            <v>13142</v>
          </cell>
          <cell r="B2883" t="str">
            <v>TENERES, a.s.</v>
          </cell>
          <cell r="C2883" t="str">
            <v>CZ</v>
          </cell>
          <cell r="D2883">
            <v>46000</v>
          </cell>
          <cell r="E2883">
            <v>6559</v>
          </cell>
          <cell r="F2883">
            <v>73</v>
          </cell>
          <cell r="G2883">
            <v>5</v>
          </cell>
        </row>
        <row r="2884">
          <cell r="A2884">
            <v>13143</v>
          </cell>
          <cell r="B2884" t="str">
            <v>Citibank India</v>
          </cell>
          <cell r="C2884" t="str">
            <v>IN</v>
          </cell>
          <cell r="D2884">
            <v>64000</v>
          </cell>
          <cell r="E2884">
            <v>5003</v>
          </cell>
          <cell r="F2884">
            <v>60</v>
          </cell>
          <cell r="G2884">
            <v>3</v>
          </cell>
        </row>
        <row r="2885">
          <cell r="A2885">
            <v>13144</v>
          </cell>
          <cell r="B2885" t="str">
            <v>BIQUES LIMITED</v>
          </cell>
          <cell r="C2885" t="str">
            <v>CY</v>
          </cell>
          <cell r="D2885">
            <v>66000</v>
          </cell>
          <cell r="E2885">
            <v>6842</v>
          </cell>
          <cell r="F2885">
            <v>72</v>
          </cell>
          <cell r="G2885">
            <v>4</v>
          </cell>
        </row>
        <row r="2886">
          <cell r="A2886">
            <v>13145</v>
          </cell>
          <cell r="B2886" t="str">
            <v>RemarCom LLC</v>
          </cell>
          <cell r="C2886" t="str">
            <v>RU</v>
          </cell>
          <cell r="D2886">
            <v>68000</v>
          </cell>
          <cell r="E2886">
            <v>6843</v>
          </cell>
          <cell r="F2886">
            <v>73</v>
          </cell>
          <cell r="G2886">
            <v>5</v>
          </cell>
        </row>
        <row r="2887">
          <cell r="A2887">
            <v>13146</v>
          </cell>
          <cell r="B2887" t="str">
            <v>Techexpluataion LLC</v>
          </cell>
          <cell r="C2887" t="str">
            <v>RU</v>
          </cell>
          <cell r="D2887">
            <v>43000</v>
          </cell>
          <cell r="E2887">
            <v>6844</v>
          </cell>
          <cell r="F2887">
            <v>73</v>
          </cell>
          <cell r="G2887">
            <v>5</v>
          </cell>
        </row>
        <row r="2888">
          <cell r="A2888">
            <v>13147</v>
          </cell>
          <cell r="B2888" t="str">
            <v>Marx'es square LLC</v>
          </cell>
          <cell r="C2888" t="str">
            <v>RU</v>
          </cell>
          <cell r="D2888">
            <v>41000</v>
          </cell>
          <cell r="E2888">
            <v>6845</v>
          </cell>
          <cell r="F2888">
            <v>73</v>
          </cell>
          <cell r="G2888">
            <v>5</v>
          </cell>
        </row>
        <row r="2889">
          <cell r="A2889">
            <v>13148</v>
          </cell>
          <cell r="B2889" t="str">
            <v>Firma Strajz LLC</v>
          </cell>
          <cell r="C2889" t="str">
            <v>RU</v>
          </cell>
          <cell r="D2889">
            <v>39000</v>
          </cell>
          <cell r="E2889">
            <v>6846</v>
          </cell>
          <cell r="F2889">
            <v>73</v>
          </cell>
          <cell r="G2889">
            <v>5</v>
          </cell>
        </row>
        <row r="2890">
          <cell r="A2890">
            <v>13149</v>
          </cell>
          <cell r="B2890" t="str">
            <v>Gigant Plus LLC</v>
          </cell>
          <cell r="C2890" t="str">
            <v>RU</v>
          </cell>
          <cell r="D2890">
            <v>35000</v>
          </cell>
          <cell r="E2890">
            <v>6847</v>
          </cell>
          <cell r="F2890">
            <v>73</v>
          </cell>
          <cell r="G2890">
            <v>5</v>
          </cell>
        </row>
        <row r="2891">
          <cell r="A2891">
            <v>13150</v>
          </cell>
          <cell r="B2891" t="str">
            <v>Amber Plus ZAO</v>
          </cell>
          <cell r="C2891" t="str">
            <v>RU</v>
          </cell>
          <cell r="D2891">
            <v>68000</v>
          </cell>
          <cell r="E2891">
            <v>6848</v>
          </cell>
          <cell r="F2891">
            <v>73</v>
          </cell>
          <cell r="G2891">
            <v>5</v>
          </cell>
        </row>
        <row r="2892">
          <cell r="A2892">
            <v>13151</v>
          </cell>
          <cell r="B2892" t="str">
            <v>Imperial Tobacco Volga  LLC</v>
          </cell>
          <cell r="C2892" t="str">
            <v>RU</v>
          </cell>
          <cell r="D2892">
            <v>68000</v>
          </cell>
          <cell r="E2892">
            <v>6849</v>
          </cell>
          <cell r="F2892">
            <v>73</v>
          </cell>
          <cell r="G2892">
            <v>5</v>
          </cell>
        </row>
        <row r="2893">
          <cell r="A2893">
            <v>13152</v>
          </cell>
          <cell r="B2893" t="str">
            <v>Yarmarka Volgograd LLC</v>
          </cell>
          <cell r="C2893" t="str">
            <v>RU</v>
          </cell>
          <cell r="D2893">
            <v>68000</v>
          </cell>
          <cell r="E2893">
            <v>6850</v>
          </cell>
          <cell r="F2893">
            <v>73</v>
          </cell>
          <cell r="G2893">
            <v>5</v>
          </cell>
        </row>
        <row r="2894">
          <cell r="A2894">
            <v>13153</v>
          </cell>
          <cell r="B2894" t="str">
            <v>FEDON LLC</v>
          </cell>
          <cell r="C2894" t="str">
            <v>RU</v>
          </cell>
          <cell r="D2894">
            <v>68000</v>
          </cell>
          <cell r="E2894">
            <v>6851</v>
          </cell>
          <cell r="F2894">
            <v>73</v>
          </cell>
          <cell r="G2894">
            <v>5</v>
          </cell>
        </row>
        <row r="2895">
          <cell r="A2895">
            <v>13154</v>
          </cell>
          <cell r="B2895" t="str">
            <v>Chernovcev Roman Valentinovich</v>
          </cell>
          <cell r="C2895" t="str">
            <v>RU</v>
          </cell>
          <cell r="D2895">
            <v>68000</v>
          </cell>
          <cell r="E2895">
            <v>0</v>
          </cell>
          <cell r="F2895">
            <v>80</v>
          </cell>
          <cell r="G2895">
            <v>6</v>
          </cell>
        </row>
        <row r="2896">
          <cell r="A2896">
            <v>13155</v>
          </cell>
          <cell r="B2896" t="str">
            <v>Trade-warehouse centre LLC</v>
          </cell>
          <cell r="C2896" t="str">
            <v>RU</v>
          </cell>
          <cell r="D2896">
            <v>47000</v>
          </cell>
          <cell r="E2896">
            <v>6852</v>
          </cell>
          <cell r="F2896">
            <v>73</v>
          </cell>
          <cell r="G2896">
            <v>5</v>
          </cell>
        </row>
        <row r="2897">
          <cell r="A2897">
            <v>13156</v>
          </cell>
          <cell r="B2897" t="str">
            <v>Detsky mir LLC</v>
          </cell>
          <cell r="C2897" t="str">
            <v>RU</v>
          </cell>
          <cell r="D2897">
            <v>47000</v>
          </cell>
          <cell r="E2897">
            <v>6853</v>
          </cell>
          <cell r="F2897">
            <v>73</v>
          </cell>
          <cell r="G2897">
            <v>5</v>
          </cell>
        </row>
        <row r="2898">
          <cell r="A2898">
            <v>13157</v>
          </cell>
          <cell r="B2898" t="str">
            <v>MayDay LLC</v>
          </cell>
          <cell r="C2898" t="str">
            <v>RU</v>
          </cell>
          <cell r="D2898">
            <v>47000</v>
          </cell>
          <cell r="E2898">
            <v>6854</v>
          </cell>
          <cell r="F2898">
            <v>73</v>
          </cell>
          <cell r="G2898">
            <v>5</v>
          </cell>
        </row>
        <row r="2899">
          <cell r="A2899">
            <v>13158</v>
          </cell>
          <cell r="B2899" t="str">
            <v>Realty management LLC</v>
          </cell>
          <cell r="C2899" t="str">
            <v>RU</v>
          </cell>
          <cell r="D2899">
            <v>68000</v>
          </cell>
          <cell r="E2899">
            <v>6855</v>
          </cell>
          <cell r="F2899">
            <v>73</v>
          </cell>
          <cell r="G2899">
            <v>5</v>
          </cell>
        </row>
        <row r="2900">
          <cell r="A2900">
            <v>13159</v>
          </cell>
          <cell r="B2900" t="str">
            <v>Yeniseienergoservice LLC</v>
          </cell>
          <cell r="C2900" t="str">
            <v>RU</v>
          </cell>
          <cell r="D2900">
            <v>41000</v>
          </cell>
          <cell r="E2900">
            <v>6856</v>
          </cell>
          <cell r="F2900">
            <v>73</v>
          </cell>
          <cell r="G2900">
            <v>5</v>
          </cell>
        </row>
        <row r="2901">
          <cell r="A2901">
            <v>13160</v>
          </cell>
          <cell r="B2901" t="str">
            <v>Property fund of Sankt Petersburg</v>
          </cell>
          <cell r="C2901" t="str">
            <v>RU</v>
          </cell>
          <cell r="D2901">
            <v>99999</v>
          </cell>
          <cell r="E2901">
            <v>6857</v>
          </cell>
          <cell r="F2901">
            <v>73</v>
          </cell>
          <cell r="G2901">
            <v>5</v>
          </cell>
        </row>
        <row r="2902">
          <cell r="A2902">
            <v>13161</v>
          </cell>
          <cell r="B2902" t="str">
            <v>Tatenergosbyt OJSC</v>
          </cell>
          <cell r="C2902" t="str">
            <v>RU</v>
          </cell>
          <cell r="D2902">
            <v>35000</v>
          </cell>
          <cell r="E2902">
            <v>6858</v>
          </cell>
          <cell r="F2902">
            <v>73</v>
          </cell>
          <cell r="G2902">
            <v>5</v>
          </cell>
        </row>
        <row r="2903">
          <cell r="A2903">
            <v>13162</v>
          </cell>
          <cell r="B2903" t="str">
            <v>Concern PITER (Spb) LLC</v>
          </cell>
          <cell r="C2903" t="str">
            <v>RU</v>
          </cell>
          <cell r="D2903">
            <v>41000</v>
          </cell>
          <cell r="E2903">
            <v>6859</v>
          </cell>
          <cell r="F2903">
            <v>73</v>
          </cell>
          <cell r="G2903">
            <v>5</v>
          </cell>
        </row>
        <row r="2904">
          <cell r="A2904">
            <v>13163</v>
          </cell>
          <cell r="B2904" t="str">
            <v>Vesna Radar, LLC</v>
          </cell>
          <cell r="C2904" t="str">
            <v>UA</v>
          </cell>
          <cell r="D2904">
            <v>62000</v>
          </cell>
          <cell r="E2904">
            <v>6860</v>
          </cell>
          <cell r="F2904">
            <v>73</v>
          </cell>
          <cell r="G2904">
            <v>5</v>
          </cell>
        </row>
        <row r="2905">
          <cell r="A2905">
            <v>13164</v>
          </cell>
          <cell r="B2905" t="str">
            <v>Namatsalyuk Olga</v>
          </cell>
          <cell r="C2905" t="str">
            <v>UA</v>
          </cell>
          <cell r="D2905">
            <v>98000</v>
          </cell>
          <cell r="E2905">
            <v>0</v>
          </cell>
          <cell r="F2905">
            <v>80</v>
          </cell>
          <cell r="G2905">
            <v>6</v>
          </cell>
        </row>
        <row r="2906">
          <cell r="A2906">
            <v>13165</v>
          </cell>
          <cell r="B2906" t="str">
            <v>Inkom, PJSC</v>
          </cell>
          <cell r="C2906" t="str">
            <v>UA</v>
          </cell>
          <cell r="D2906">
            <v>62000</v>
          </cell>
          <cell r="E2906">
            <v>6861</v>
          </cell>
          <cell r="F2906">
            <v>73</v>
          </cell>
          <cell r="G2906">
            <v>5</v>
          </cell>
        </row>
        <row r="2907">
          <cell r="A2907">
            <v>13166</v>
          </cell>
          <cell r="B2907" t="str">
            <v>Allo, LLC</v>
          </cell>
          <cell r="C2907" t="str">
            <v>RU</v>
          </cell>
          <cell r="D2907">
            <v>62000</v>
          </cell>
          <cell r="E2907">
            <v>6862</v>
          </cell>
          <cell r="F2907">
            <v>73</v>
          </cell>
          <cell r="G2907">
            <v>5</v>
          </cell>
        </row>
        <row r="2908">
          <cell r="A2908">
            <v>13167</v>
          </cell>
          <cell r="B2908" t="str">
            <v>Smíšená česko čínská komora vzájemné spolupráce</v>
          </cell>
          <cell r="C2908" t="str">
            <v>CZ</v>
          </cell>
          <cell r="D2908">
            <v>94000</v>
          </cell>
          <cell r="E2908">
            <v>6863</v>
          </cell>
          <cell r="F2908">
            <v>73</v>
          </cell>
          <cell r="G2908">
            <v>5</v>
          </cell>
        </row>
        <row r="2909">
          <cell r="A2909">
            <v>13168</v>
          </cell>
          <cell r="B2909" t="str">
            <v>Norddeutsche Landesbank</v>
          </cell>
          <cell r="C2909" t="str">
            <v>DE</v>
          </cell>
          <cell r="D2909">
            <v>64000</v>
          </cell>
          <cell r="E2909">
            <v>6864</v>
          </cell>
          <cell r="F2909">
            <v>60</v>
          </cell>
          <cell r="G2909">
            <v>3</v>
          </cell>
        </row>
        <row r="2910">
          <cell r="A2910">
            <v>13169</v>
          </cell>
          <cell r="B2910" t="str">
            <v>PKO Bank Polski</v>
          </cell>
          <cell r="C2910" t="str">
            <v>PL</v>
          </cell>
          <cell r="D2910">
            <v>64000</v>
          </cell>
          <cell r="E2910">
            <v>6865</v>
          </cell>
          <cell r="F2910">
            <v>60</v>
          </cell>
          <cell r="G2910">
            <v>3</v>
          </cell>
        </row>
        <row r="2911">
          <cell r="A2911">
            <v>13170</v>
          </cell>
          <cell r="B2911" t="str">
            <v>LeasePlan Corporation N.V.</v>
          </cell>
          <cell r="C2911" t="str">
            <v>NL</v>
          </cell>
          <cell r="D2911">
            <v>64000</v>
          </cell>
          <cell r="E2911">
            <v>5081</v>
          </cell>
          <cell r="F2911">
            <v>60</v>
          </cell>
          <cell r="G2911">
            <v>3</v>
          </cell>
        </row>
        <row r="2912">
          <cell r="A2912">
            <v>13171</v>
          </cell>
          <cell r="B2912" t="str">
            <v>VTB Bank (Deutschland) AG</v>
          </cell>
          <cell r="C2912" t="str">
            <v>DE</v>
          </cell>
          <cell r="D2912">
            <v>64000</v>
          </cell>
          <cell r="E2912">
            <v>5451</v>
          </cell>
          <cell r="F2912">
            <v>60</v>
          </cell>
          <cell r="G2912">
            <v>3</v>
          </cell>
        </row>
        <row r="2913">
          <cell r="A2913">
            <v>13172</v>
          </cell>
          <cell r="B2913" t="str">
            <v>PT Bank Central Asia Tbk</v>
          </cell>
          <cell r="C2913" t="str">
            <v>ID</v>
          </cell>
          <cell r="D2913">
            <v>64000</v>
          </cell>
          <cell r="E2913">
            <v>6867</v>
          </cell>
          <cell r="F2913">
            <v>72</v>
          </cell>
          <cell r="G2913">
            <v>4</v>
          </cell>
        </row>
        <row r="2914">
          <cell r="A2914">
            <v>13173</v>
          </cell>
          <cell r="B2914" t="str">
            <v>Bonus Center Operations, LLC</v>
          </cell>
          <cell r="C2914" t="str">
            <v>RU</v>
          </cell>
          <cell r="D2914">
            <v>62000</v>
          </cell>
          <cell r="E2914">
            <v>7486</v>
          </cell>
          <cell r="F2914">
            <v>73</v>
          </cell>
          <cell r="G2914">
            <v>5</v>
          </cell>
        </row>
        <row r="2915">
          <cell r="A2915">
            <v>13174</v>
          </cell>
          <cell r="B2915" t="str">
            <v>COOP ENERGY, a.s.</v>
          </cell>
          <cell r="C2915" t="str">
            <v>CZ</v>
          </cell>
          <cell r="D2915">
            <v>68000</v>
          </cell>
          <cell r="E2915">
            <v>6225</v>
          </cell>
          <cell r="F2915">
            <v>73</v>
          </cell>
          <cell r="G2915">
            <v>5</v>
          </cell>
        </row>
        <row r="2916">
          <cell r="A2916">
            <v>13175</v>
          </cell>
          <cell r="B2916" t="str">
            <v>Energotrans SERVIS, a.s.</v>
          </cell>
          <cell r="C2916" t="str">
            <v>CZ</v>
          </cell>
          <cell r="D2916">
            <v>47000</v>
          </cell>
          <cell r="E2916">
            <v>6225</v>
          </cell>
          <cell r="F2916">
            <v>73</v>
          </cell>
          <cell r="G2916">
            <v>5</v>
          </cell>
        </row>
        <row r="2917">
          <cell r="A2917">
            <v>13176</v>
          </cell>
          <cell r="B2917" t="str">
            <v>Fernwarme GmbH Hohenmolsen - Webau</v>
          </cell>
          <cell r="C2917" t="str">
            <v>DE</v>
          </cell>
          <cell r="D2917">
            <v>38000</v>
          </cell>
          <cell r="E2917">
            <v>6225</v>
          </cell>
          <cell r="F2917">
            <v>73</v>
          </cell>
          <cell r="G2917">
            <v>5</v>
          </cell>
        </row>
        <row r="2918">
          <cell r="A2918">
            <v>13177</v>
          </cell>
          <cell r="B2918" t="str">
            <v>GALA - MIBRAG - Service GmbH</v>
          </cell>
          <cell r="C2918" t="str">
            <v>DE</v>
          </cell>
          <cell r="D2918">
            <v>81000</v>
          </cell>
          <cell r="E2918">
            <v>6225</v>
          </cell>
          <cell r="F2918">
            <v>73</v>
          </cell>
          <cell r="G2918">
            <v>5</v>
          </cell>
        </row>
        <row r="2919">
          <cell r="A2919">
            <v>13178</v>
          </cell>
          <cell r="B2919" t="str">
            <v>Ingenieurburo fur Grundwasser GmbH</v>
          </cell>
          <cell r="C2919" t="str">
            <v>DE</v>
          </cell>
          <cell r="D2919">
            <v>81000</v>
          </cell>
          <cell r="E2919">
            <v>6225</v>
          </cell>
          <cell r="F2919">
            <v>73</v>
          </cell>
          <cell r="G2919">
            <v>5</v>
          </cell>
        </row>
        <row r="2920">
          <cell r="A2920">
            <v>13179</v>
          </cell>
          <cell r="B2920" t="str">
            <v>Alians-R, LLC</v>
          </cell>
          <cell r="C2920" t="str">
            <v>RU</v>
          </cell>
          <cell r="D2920">
            <v>68000</v>
          </cell>
          <cell r="E2920">
            <v>7486</v>
          </cell>
          <cell r="F2920">
            <v>73</v>
          </cell>
          <cell r="G2920">
            <v>5</v>
          </cell>
        </row>
        <row r="2921">
          <cell r="A2921">
            <v>13180</v>
          </cell>
          <cell r="B2921" t="str">
            <v>ISK Klokovo, LLC</v>
          </cell>
          <cell r="C2921" t="str">
            <v>RU</v>
          </cell>
          <cell r="D2921">
            <v>68000</v>
          </cell>
          <cell r="E2921">
            <v>7486</v>
          </cell>
          <cell r="F2921">
            <v>73</v>
          </cell>
          <cell r="G2921">
            <v>5</v>
          </cell>
        </row>
        <row r="2922">
          <cell r="A2922">
            <v>13181</v>
          </cell>
          <cell r="B2922" t="str">
            <v>Logistika-A, LLC</v>
          </cell>
          <cell r="C2922" t="str">
            <v>RU</v>
          </cell>
          <cell r="D2922">
            <v>68000</v>
          </cell>
          <cell r="E2922">
            <v>7486</v>
          </cell>
          <cell r="F2922">
            <v>73</v>
          </cell>
          <cell r="G2922">
            <v>5</v>
          </cell>
        </row>
        <row r="2923">
          <cell r="A2923">
            <v>13182</v>
          </cell>
          <cell r="B2923" t="str">
            <v>MIBRAG Neue Energie GmbH</v>
          </cell>
          <cell r="C2923" t="str">
            <v>DE</v>
          </cell>
          <cell r="D2923">
            <v>81000</v>
          </cell>
          <cell r="E2923">
            <v>6225</v>
          </cell>
          <cell r="F2923">
            <v>73</v>
          </cell>
          <cell r="G2923">
            <v>5</v>
          </cell>
        </row>
        <row r="2924">
          <cell r="A2924">
            <v>13183</v>
          </cell>
          <cell r="B2924" t="str">
            <v>Mitteldeutsche Braunkohlen Gesellschaft GmbH</v>
          </cell>
          <cell r="C2924" t="str">
            <v>DE</v>
          </cell>
          <cell r="D2924">
            <v>81000</v>
          </cell>
          <cell r="E2924">
            <v>6225</v>
          </cell>
          <cell r="F2924">
            <v>73</v>
          </cell>
          <cell r="G2924">
            <v>5</v>
          </cell>
        </row>
        <row r="2925">
          <cell r="A2925">
            <v>13184</v>
          </cell>
          <cell r="B2925" t="str">
            <v>Mitteldeutsche Umwelt- und Entsorgung GmbH</v>
          </cell>
          <cell r="C2925" t="str">
            <v>DE</v>
          </cell>
          <cell r="D2925">
            <v>81000</v>
          </cell>
          <cell r="E2925">
            <v>6225</v>
          </cell>
          <cell r="F2925">
            <v>73</v>
          </cell>
          <cell r="G2925">
            <v>5</v>
          </cell>
        </row>
        <row r="2926">
          <cell r="A2926">
            <v>13185</v>
          </cell>
          <cell r="B2926" t="str">
            <v xml:space="preserve">MIBRAG Consulting International GmbH </v>
          </cell>
          <cell r="C2926" t="str">
            <v>DE</v>
          </cell>
          <cell r="D2926">
            <v>9000</v>
          </cell>
          <cell r="E2926">
            <v>6225</v>
          </cell>
          <cell r="F2926">
            <v>73</v>
          </cell>
          <cell r="G2926">
            <v>5</v>
          </cell>
        </row>
        <row r="2927">
          <cell r="A2927">
            <v>13187</v>
          </cell>
          <cell r="B2927" t="str">
            <v>Ruconfin B.V.</v>
          </cell>
          <cell r="C2927" t="str">
            <v>NL</v>
          </cell>
          <cell r="D2927">
            <v>64000</v>
          </cell>
          <cell r="E2927">
            <v>5241</v>
          </cell>
          <cell r="F2927">
            <v>72</v>
          </cell>
          <cell r="G2927">
            <v>4</v>
          </cell>
        </row>
        <row r="2928">
          <cell r="A2928">
            <v>13188</v>
          </cell>
          <cell r="B2928" t="str">
            <v>Trigon Berlin B.V.</v>
          </cell>
          <cell r="C2928" t="str">
            <v>NL</v>
          </cell>
          <cell r="D2928">
            <v>64000</v>
          </cell>
          <cell r="E2928">
            <v>7486</v>
          </cell>
          <cell r="F2928">
            <v>72</v>
          </cell>
          <cell r="G2928">
            <v>4</v>
          </cell>
        </row>
        <row r="2929">
          <cell r="A2929">
            <v>13189</v>
          </cell>
          <cell r="B2929" t="str">
            <v>Build Service Group</v>
          </cell>
          <cell r="C2929" t="str">
            <v>UA</v>
          </cell>
          <cell r="D2929">
            <v>62000</v>
          </cell>
          <cell r="E2929">
            <v>6868</v>
          </cell>
          <cell r="F2929">
            <v>73</v>
          </cell>
          <cell r="G2929">
            <v>5</v>
          </cell>
        </row>
        <row r="2930">
          <cell r="A2930">
            <v>13190</v>
          </cell>
          <cell r="B2930" t="str">
            <v>Компьютерніе технологии, ООО</v>
          </cell>
          <cell r="C2930" t="str">
            <v>UA</v>
          </cell>
          <cell r="D2930">
            <v>62000</v>
          </cell>
          <cell r="E2930">
            <v>6869</v>
          </cell>
          <cell r="F2930">
            <v>73</v>
          </cell>
          <cell r="G2930">
            <v>5</v>
          </cell>
        </row>
        <row r="2931">
          <cell r="A2931">
            <v>13191</v>
          </cell>
          <cell r="B2931" t="str">
            <v>Lloyds TSB</v>
          </cell>
          <cell r="C2931" t="str">
            <v>GB</v>
          </cell>
          <cell r="D2931">
            <v>64000</v>
          </cell>
          <cell r="E2931">
            <v>6870</v>
          </cell>
          <cell r="F2931">
            <v>60</v>
          </cell>
          <cell r="G2931">
            <v>3</v>
          </cell>
        </row>
        <row r="2932">
          <cell r="A2932">
            <v>13192</v>
          </cell>
          <cell r="B2932" t="str">
            <v>Citigroup Inc.</v>
          </cell>
          <cell r="C2932" t="str">
            <v>GB</v>
          </cell>
          <cell r="D2932">
            <v>64000</v>
          </cell>
          <cell r="E2932">
            <v>5003</v>
          </cell>
          <cell r="F2932">
            <v>60</v>
          </cell>
          <cell r="G2932">
            <v>3</v>
          </cell>
        </row>
        <row r="2933">
          <cell r="A2933">
            <v>13193</v>
          </cell>
          <cell r="B2933" t="str">
            <v>Milan Procházka</v>
          </cell>
          <cell r="C2933" t="str">
            <v>CZ</v>
          </cell>
          <cell r="D2933">
            <v>58000</v>
          </cell>
          <cell r="E2933">
            <v>0</v>
          </cell>
          <cell r="F2933">
            <v>80</v>
          </cell>
          <cell r="G2933">
            <v>6</v>
          </cell>
        </row>
        <row r="2934">
          <cell r="A2934">
            <v>13194</v>
          </cell>
          <cell r="B2934" t="str">
            <v>B.I.G. Prague /Business Information Group/ s.r.o.</v>
          </cell>
          <cell r="C2934" t="str">
            <v>CZ</v>
          </cell>
          <cell r="D2934">
            <v>73000</v>
          </cell>
          <cell r="E2934">
            <v>6871</v>
          </cell>
          <cell r="F2934">
            <v>73</v>
          </cell>
          <cell r="G2934">
            <v>5</v>
          </cell>
        </row>
        <row r="2935">
          <cell r="A2935">
            <v>13195</v>
          </cell>
          <cell r="B2935" t="str">
            <v>TRADE MB, s.r.o.</v>
          </cell>
          <cell r="C2935" t="str">
            <v>CZ</v>
          </cell>
          <cell r="D2935">
            <v>45000</v>
          </cell>
          <cell r="E2935">
            <v>6872</v>
          </cell>
          <cell r="F2935">
            <v>73</v>
          </cell>
          <cell r="G2935">
            <v>5</v>
          </cell>
        </row>
        <row r="2936">
          <cell r="A2936">
            <v>13196</v>
          </cell>
          <cell r="B2936" t="str">
            <v>TienPhong Bank</v>
          </cell>
          <cell r="C2936" t="str">
            <v>VN</v>
          </cell>
          <cell r="D2936">
            <v>64000</v>
          </cell>
          <cell r="E2936">
            <v>6873</v>
          </cell>
          <cell r="F2936">
            <v>72</v>
          </cell>
          <cell r="G2936">
            <v>4</v>
          </cell>
        </row>
        <row r="2937">
          <cell r="A2937">
            <v>13197</v>
          </cell>
          <cell r="B2937" t="str">
            <v>Anime Global Limited</v>
          </cell>
          <cell r="C2937" t="str">
            <v>VG</v>
          </cell>
          <cell r="D2937">
            <v>66000</v>
          </cell>
          <cell r="E2937">
            <v>6874</v>
          </cell>
          <cell r="F2937">
            <v>72</v>
          </cell>
          <cell r="G2937">
            <v>4</v>
          </cell>
        </row>
        <row r="2938">
          <cell r="A2938">
            <v>13199</v>
          </cell>
          <cell r="B2938" t="str">
            <v>CONCENS SOLARIS a.s.</v>
          </cell>
          <cell r="C2938" t="str">
            <v>CZ</v>
          </cell>
          <cell r="D2938">
            <v>68000</v>
          </cell>
          <cell r="E2938">
            <v>6875</v>
          </cell>
          <cell r="F2938">
            <v>73</v>
          </cell>
          <cell r="G2938">
            <v>5</v>
          </cell>
        </row>
        <row r="2939">
          <cell r="A2939">
            <v>13200</v>
          </cell>
          <cell r="B2939" t="str">
            <v>E.ON AG</v>
          </cell>
          <cell r="C2939" t="str">
            <v>GE</v>
          </cell>
          <cell r="D2939">
            <v>35000</v>
          </cell>
          <cell r="E2939">
            <v>6037</v>
          </cell>
          <cell r="F2939">
            <v>73</v>
          </cell>
          <cell r="G2939">
            <v>5</v>
          </cell>
        </row>
        <row r="2940">
          <cell r="A2940">
            <v>13201</v>
          </cell>
          <cell r="B2940" t="str">
            <v>Becker Büttner Held</v>
          </cell>
          <cell r="C2940" t="str">
            <v>GE</v>
          </cell>
          <cell r="D2940">
            <v>69000</v>
          </cell>
          <cell r="E2940">
            <v>6876</v>
          </cell>
          <cell r="F2940">
            <v>73</v>
          </cell>
          <cell r="G2940">
            <v>5</v>
          </cell>
        </row>
        <row r="2941">
          <cell r="A2941">
            <v>13202</v>
          </cell>
          <cell r="B2941" t="str">
            <v>MK Kalacheyevsky</v>
          </cell>
          <cell r="C2941" t="str">
            <v>RU</v>
          </cell>
          <cell r="D2941">
            <v>10000</v>
          </cell>
          <cell r="E2941">
            <v>6877</v>
          </cell>
          <cell r="F2941">
            <v>73</v>
          </cell>
          <cell r="G2941">
            <v>5</v>
          </cell>
        </row>
        <row r="2942">
          <cell r="A2942">
            <v>13203</v>
          </cell>
          <cell r="B2942" t="str">
            <v>Tandem ISK</v>
          </cell>
          <cell r="C2942" t="str">
            <v>RU</v>
          </cell>
          <cell r="D2942">
            <v>35000</v>
          </cell>
          <cell r="E2942">
            <v>6878</v>
          </cell>
          <cell r="F2942">
            <v>73</v>
          </cell>
          <cell r="G2942">
            <v>5</v>
          </cell>
        </row>
        <row r="2943">
          <cell r="A2943">
            <v>13204</v>
          </cell>
          <cell r="B2943" t="str">
            <v>Real Estate Management</v>
          </cell>
          <cell r="C2943" t="str">
            <v>RU</v>
          </cell>
          <cell r="D2943">
            <v>47000</v>
          </cell>
          <cell r="E2943">
            <v>6879</v>
          </cell>
          <cell r="F2943">
            <v>73</v>
          </cell>
          <cell r="G2943">
            <v>5</v>
          </cell>
        </row>
        <row r="2944">
          <cell r="A2944">
            <v>13205</v>
          </cell>
          <cell r="B2944" t="str">
            <v>Lenenergo</v>
          </cell>
          <cell r="C2944" t="str">
            <v>RU</v>
          </cell>
          <cell r="D2944">
            <v>35000</v>
          </cell>
          <cell r="E2944">
            <v>6880</v>
          </cell>
          <cell r="F2944">
            <v>73</v>
          </cell>
          <cell r="G2944">
            <v>5</v>
          </cell>
        </row>
        <row r="2945">
          <cell r="A2945">
            <v>13206</v>
          </cell>
          <cell r="B2945" t="str">
            <v>Trade LLC</v>
          </cell>
          <cell r="C2945" t="str">
            <v>RU</v>
          </cell>
          <cell r="D2945">
            <v>47000</v>
          </cell>
          <cell r="E2945">
            <v>6881</v>
          </cell>
          <cell r="F2945">
            <v>73</v>
          </cell>
          <cell r="G2945">
            <v>5</v>
          </cell>
        </row>
        <row r="2946">
          <cell r="A2946">
            <v>13207</v>
          </cell>
          <cell r="B2946" t="str">
            <v>ADG-Invest LLC</v>
          </cell>
          <cell r="C2946" t="str">
            <v>RU</v>
          </cell>
          <cell r="D2946">
            <v>68000</v>
          </cell>
          <cell r="E2946">
            <v>6493</v>
          </cell>
          <cell r="F2946">
            <v>73</v>
          </cell>
          <cell r="G2946">
            <v>5</v>
          </cell>
        </row>
        <row r="2947">
          <cell r="A2947">
            <v>13208</v>
          </cell>
          <cell r="B2947" t="str">
            <v>PricewaterhouseCoopers</v>
          </cell>
          <cell r="C2947" t="str">
            <v>RU</v>
          </cell>
          <cell r="D2947">
            <v>69000</v>
          </cell>
          <cell r="E2947">
            <v>5998</v>
          </cell>
          <cell r="F2947">
            <v>73</v>
          </cell>
          <cell r="G2947">
            <v>5</v>
          </cell>
        </row>
        <row r="2948">
          <cell r="A2948">
            <v>13209</v>
          </cell>
          <cell r="B2948" t="str">
            <v>Amstaler Enterprises Limited</v>
          </cell>
          <cell r="C2948" t="str">
            <v>CY</v>
          </cell>
          <cell r="D2948">
            <v>68000</v>
          </cell>
          <cell r="E2948">
            <v>6882</v>
          </cell>
          <cell r="F2948">
            <v>73</v>
          </cell>
          <cell r="G2948">
            <v>5</v>
          </cell>
        </row>
        <row r="2949">
          <cell r="A2949">
            <v>13210</v>
          </cell>
          <cell r="B2949" t="str">
            <v>Caps LLC</v>
          </cell>
          <cell r="C2949" t="str">
            <v>RU</v>
          </cell>
          <cell r="D2949">
            <v>47000</v>
          </cell>
          <cell r="E2949">
            <v>6883</v>
          </cell>
          <cell r="F2949">
            <v>73</v>
          </cell>
          <cell r="G2949">
            <v>5</v>
          </cell>
        </row>
        <row r="2950">
          <cell r="A2950">
            <v>13211</v>
          </cell>
          <cell r="B2950" t="str">
            <v>PSJ Subholding BV</v>
          </cell>
          <cell r="C2950" t="str">
            <v>NL</v>
          </cell>
          <cell r="D2950">
            <v>64000</v>
          </cell>
          <cell r="E2950">
            <v>5056</v>
          </cell>
          <cell r="F2950">
            <v>72</v>
          </cell>
          <cell r="G2950">
            <v>4</v>
          </cell>
        </row>
        <row r="2951">
          <cell r="A2951">
            <v>13212</v>
          </cell>
          <cell r="B2951" t="str">
            <v>ING Bank N.V. (London)</v>
          </cell>
          <cell r="C2951" t="str">
            <v>GB</v>
          </cell>
          <cell r="D2951">
            <v>64000</v>
          </cell>
          <cell r="E2951">
            <v>5014</v>
          </cell>
          <cell r="F2951">
            <v>60</v>
          </cell>
          <cell r="G2951">
            <v>3</v>
          </cell>
        </row>
        <row r="2952">
          <cell r="A2952">
            <v>13213</v>
          </cell>
          <cell r="B2952" t="str">
            <v>J&amp;T Global Finance I., B.V.</v>
          </cell>
          <cell r="C2952" t="str">
            <v>NL</v>
          </cell>
          <cell r="D2952">
            <v>66000</v>
          </cell>
          <cell r="E2952">
            <v>5080</v>
          </cell>
          <cell r="F2952">
            <v>72</v>
          </cell>
          <cell r="G2952">
            <v>4</v>
          </cell>
        </row>
        <row r="2953">
          <cell r="A2953">
            <v>13214</v>
          </cell>
          <cell r="B2953" t="str">
            <v>Lesy Pelhřimov a.s.</v>
          </cell>
          <cell r="C2953" t="str">
            <v>CZ</v>
          </cell>
          <cell r="D2953">
            <v>2000</v>
          </cell>
          <cell r="E2953">
            <v>6884</v>
          </cell>
          <cell r="F2953">
            <v>73</v>
          </cell>
          <cell r="G2953">
            <v>5</v>
          </cell>
        </row>
        <row r="2954">
          <cell r="A2954">
            <v>13215</v>
          </cell>
          <cell r="B2954" t="str">
            <v>GPB Finance PLC</v>
          </cell>
          <cell r="C2954" t="str">
            <v>IE</v>
          </cell>
          <cell r="D2954">
            <v>64000</v>
          </cell>
          <cell r="E2954">
            <v>5129</v>
          </cell>
          <cell r="F2954">
            <v>72</v>
          </cell>
          <cell r="G2954">
            <v>4</v>
          </cell>
        </row>
        <row r="2955">
          <cell r="A2955">
            <v>13216</v>
          </cell>
          <cell r="B2955" t="str">
            <v>HMB, spol. s r.o.</v>
          </cell>
          <cell r="C2955" t="str">
            <v>CZ</v>
          </cell>
          <cell r="D2955">
            <v>25000</v>
          </cell>
          <cell r="E2955">
            <v>6569</v>
          </cell>
          <cell r="F2955">
            <v>73</v>
          </cell>
          <cell r="G2955">
            <v>5</v>
          </cell>
        </row>
        <row r="2956">
          <cell r="A2956">
            <v>13217</v>
          </cell>
          <cell r="B2956" t="str">
            <v>BRANALDI, s.r.o.</v>
          </cell>
          <cell r="C2956" t="str">
            <v>CZ</v>
          </cell>
          <cell r="D2956">
            <v>18000</v>
          </cell>
          <cell r="E2956">
            <v>6887</v>
          </cell>
          <cell r="F2956">
            <v>73</v>
          </cell>
          <cell r="G2956">
            <v>5</v>
          </cell>
        </row>
        <row r="2957">
          <cell r="A2957">
            <v>13218</v>
          </cell>
          <cell r="B2957" t="str">
            <v>CKD NEDVIZHIMOST BETA</v>
          </cell>
          <cell r="C2957" t="str">
            <v>KZ</v>
          </cell>
          <cell r="D2957">
            <v>41000</v>
          </cell>
          <cell r="E2957">
            <v>5798</v>
          </cell>
          <cell r="F2957">
            <v>73</v>
          </cell>
          <cell r="G2957">
            <v>5</v>
          </cell>
        </row>
        <row r="2958">
          <cell r="A2958">
            <v>13219</v>
          </cell>
          <cell r="B2958" t="str">
            <v>SGALITZER s.r.o.</v>
          </cell>
          <cell r="C2958" t="str">
            <v>CZ</v>
          </cell>
          <cell r="D2958">
            <v>68000</v>
          </cell>
          <cell r="E2958">
            <v>6739</v>
          </cell>
          <cell r="F2958">
            <v>73</v>
          </cell>
          <cell r="G2958">
            <v>5</v>
          </cell>
        </row>
        <row r="2959">
          <cell r="A2959">
            <v>13220</v>
          </cell>
          <cell r="B2959" t="str">
            <v>SNOW-HOW ČR s.r.o.</v>
          </cell>
          <cell r="C2959" t="str">
            <v>CZ</v>
          </cell>
          <cell r="D2959">
            <v>46000</v>
          </cell>
          <cell r="E2959">
            <v>6739</v>
          </cell>
          <cell r="F2959">
            <v>73</v>
          </cell>
          <cell r="G2959">
            <v>5</v>
          </cell>
        </row>
        <row r="2960">
          <cell r="A2960">
            <v>13221</v>
          </cell>
          <cell r="B2960" t="str">
            <v>PURUM KRAFT a.s.</v>
          </cell>
          <cell r="C2960" t="str">
            <v>CZ</v>
          </cell>
          <cell r="D2960">
            <v>69000</v>
          </cell>
          <cell r="E2960">
            <v>7120</v>
          </cell>
          <cell r="F2960">
            <v>73</v>
          </cell>
          <cell r="G2960">
            <v>5</v>
          </cell>
        </row>
        <row r="2961">
          <cell r="A2961">
            <v>13222</v>
          </cell>
          <cell r="B2961" t="str">
            <v>UVR Mníšek pod Brdy, a.s.</v>
          </cell>
          <cell r="C2961" t="str">
            <v>CZ</v>
          </cell>
          <cell r="D2961">
            <v>68000</v>
          </cell>
          <cell r="E2961">
            <v>7120</v>
          </cell>
          <cell r="F2961">
            <v>73</v>
          </cell>
          <cell r="G2961">
            <v>5</v>
          </cell>
        </row>
        <row r="2962">
          <cell r="A2962">
            <v>13223</v>
          </cell>
          <cell r="B2962" t="str">
            <v>Purum s.r.o.</v>
          </cell>
          <cell r="C2962" t="str">
            <v>CZ</v>
          </cell>
          <cell r="D2962">
            <v>38000</v>
          </cell>
          <cell r="E2962">
            <v>7120</v>
          </cell>
          <cell r="F2962">
            <v>73</v>
          </cell>
          <cell r="G2962">
            <v>5</v>
          </cell>
        </row>
        <row r="2963">
          <cell r="A2963">
            <v>13224</v>
          </cell>
          <cell r="B2963" t="str">
            <v>C.S.CARGO a.s.</v>
          </cell>
          <cell r="C2963" t="str">
            <v>CZ</v>
          </cell>
          <cell r="D2963">
            <v>49000</v>
          </cell>
          <cell r="E2963">
            <v>6893</v>
          </cell>
          <cell r="F2963">
            <v>73</v>
          </cell>
          <cell r="G2963">
            <v>5</v>
          </cell>
        </row>
        <row r="2964">
          <cell r="A2964">
            <v>13225</v>
          </cell>
          <cell r="B2964" t="str">
            <v>Consideratio s.r.o.</v>
          </cell>
          <cell r="C2964" t="str">
            <v>CZ</v>
          </cell>
          <cell r="D2964">
            <v>68000</v>
          </cell>
          <cell r="E2964">
            <v>6894</v>
          </cell>
          <cell r="F2964">
            <v>73</v>
          </cell>
          <cell r="G2964">
            <v>5</v>
          </cell>
        </row>
        <row r="2965">
          <cell r="A2965">
            <v>13226</v>
          </cell>
          <cell r="B2965" t="str">
            <v>PICCOLLO spol. s r.o.</v>
          </cell>
          <cell r="C2965" t="str">
            <v>CZ</v>
          </cell>
          <cell r="D2965">
            <v>46000</v>
          </cell>
          <cell r="E2965">
            <v>6895</v>
          </cell>
          <cell r="F2965">
            <v>73</v>
          </cell>
          <cell r="G2965">
            <v>5</v>
          </cell>
        </row>
        <row r="2966">
          <cell r="A2966">
            <v>13227</v>
          </cell>
          <cell r="B2966" t="str">
            <v>Jihozápadní dřevařská a.s.</v>
          </cell>
          <cell r="C2966" t="str">
            <v>CZ</v>
          </cell>
          <cell r="D2966">
            <v>2000</v>
          </cell>
          <cell r="E2966">
            <v>6896</v>
          </cell>
          <cell r="F2966">
            <v>73</v>
          </cell>
          <cell r="G2966">
            <v>5</v>
          </cell>
        </row>
        <row r="2967">
          <cell r="A2967">
            <v>13228</v>
          </cell>
          <cell r="B2967" t="str">
            <v>Green Gate Development S.R.L.</v>
          </cell>
          <cell r="C2967" t="str">
            <v>RO</v>
          </cell>
          <cell r="D2967">
            <v>41000</v>
          </cell>
          <cell r="E2967">
            <v>5915</v>
          </cell>
          <cell r="F2967">
            <v>73</v>
          </cell>
          <cell r="G2967">
            <v>5</v>
          </cell>
        </row>
        <row r="2968">
          <cell r="A2968">
            <v>13229</v>
          </cell>
          <cell r="B2968" t="str">
            <v>Technologické centrum Písek s.r.o.</v>
          </cell>
          <cell r="C2968" t="str">
            <v>CZ</v>
          </cell>
          <cell r="D2968">
            <v>68000</v>
          </cell>
          <cell r="E2968">
            <v>6897</v>
          </cell>
          <cell r="F2968">
            <v>73</v>
          </cell>
          <cell r="G2968">
            <v>5</v>
          </cell>
        </row>
        <row r="2969">
          <cell r="A2969">
            <v>13230</v>
          </cell>
          <cell r="B2969" t="str">
            <v>Energo-Pro Varna LTD</v>
          </cell>
          <cell r="C2969" t="str">
            <v>BG</v>
          </cell>
          <cell r="D2969">
            <v>35000</v>
          </cell>
          <cell r="E2969">
            <v>6898</v>
          </cell>
          <cell r="F2969">
            <v>73</v>
          </cell>
          <cell r="G2969">
            <v>5</v>
          </cell>
        </row>
        <row r="2970">
          <cell r="A2970">
            <v>13231</v>
          </cell>
          <cell r="B2970" t="str">
            <v>VIZIGOTIA, a.s.</v>
          </cell>
          <cell r="C2970" t="str">
            <v>CZ</v>
          </cell>
          <cell r="D2970">
            <v>68000</v>
          </cell>
          <cell r="E2970">
            <v>6899</v>
          </cell>
          <cell r="F2970">
            <v>73</v>
          </cell>
          <cell r="G2970">
            <v>5</v>
          </cell>
        </row>
        <row r="2971">
          <cell r="A2971">
            <v>13232</v>
          </cell>
          <cell r="B2971" t="str">
            <v>Plzeňský projektový atelier a. s.</v>
          </cell>
          <cell r="C2971" t="str">
            <v>CZ</v>
          </cell>
          <cell r="D2971">
            <v>68000</v>
          </cell>
          <cell r="E2971">
            <v>6900</v>
          </cell>
          <cell r="F2971">
            <v>73</v>
          </cell>
          <cell r="G2971">
            <v>5</v>
          </cell>
        </row>
        <row r="2972">
          <cell r="A2972">
            <v>13233</v>
          </cell>
          <cell r="B2972" t="str">
            <v>Saminvest&amp;co Europe s.r.o.</v>
          </cell>
          <cell r="C2972" t="str">
            <v>CZ</v>
          </cell>
          <cell r="D2972">
            <v>46000</v>
          </cell>
          <cell r="E2972">
            <v>6901</v>
          </cell>
          <cell r="F2972">
            <v>73</v>
          </cell>
          <cell r="G2972">
            <v>5</v>
          </cell>
        </row>
        <row r="2973">
          <cell r="A2973">
            <v>13234</v>
          </cell>
          <cell r="B2973" t="str">
            <v>MS-stavby s.r.o.</v>
          </cell>
          <cell r="C2973" t="str">
            <v>CZ</v>
          </cell>
          <cell r="D2973">
            <v>42000</v>
          </cell>
          <cell r="E2973">
            <v>6902</v>
          </cell>
          <cell r="F2973">
            <v>73</v>
          </cell>
          <cell r="G2973">
            <v>5</v>
          </cell>
        </row>
        <row r="2974">
          <cell r="A2974">
            <v>13235</v>
          </cell>
          <cell r="B2974" t="str">
            <v>DELOR INTERNATIONAL, spol. s r.o.</v>
          </cell>
          <cell r="C2974" t="str">
            <v>CZ</v>
          </cell>
          <cell r="D2974">
            <v>47000</v>
          </cell>
          <cell r="E2974">
            <v>6903</v>
          </cell>
          <cell r="F2974">
            <v>73</v>
          </cell>
          <cell r="G2974">
            <v>5</v>
          </cell>
        </row>
        <row r="2975">
          <cell r="A2975">
            <v>13236</v>
          </cell>
          <cell r="B2975" t="str">
            <v>COTTEX Trade s r.o.</v>
          </cell>
          <cell r="C2975" t="str">
            <v>CZ</v>
          </cell>
          <cell r="D2975">
            <v>38000</v>
          </cell>
          <cell r="E2975">
            <v>6904</v>
          </cell>
          <cell r="F2975">
            <v>73</v>
          </cell>
          <cell r="G2975">
            <v>5</v>
          </cell>
        </row>
        <row r="2976">
          <cell r="A2976">
            <v>13237</v>
          </cell>
          <cell r="B2976" t="str">
            <v>IKP Consulting Engineers, s.r.o.</v>
          </cell>
          <cell r="C2976" t="str">
            <v>CZ</v>
          </cell>
          <cell r="D2976">
            <v>71000</v>
          </cell>
          <cell r="E2976">
            <v>6905</v>
          </cell>
          <cell r="F2976">
            <v>73</v>
          </cell>
          <cell r="G2976">
            <v>5</v>
          </cell>
        </row>
        <row r="2977">
          <cell r="A2977">
            <v>13238</v>
          </cell>
          <cell r="B2977" t="str">
            <v>JOING, spol. s r.o.</v>
          </cell>
          <cell r="C2977" t="str">
            <v>CZ</v>
          </cell>
          <cell r="D2977">
            <v>46000</v>
          </cell>
          <cell r="E2977">
            <v>6906</v>
          </cell>
          <cell r="F2977">
            <v>73</v>
          </cell>
          <cell r="G2977">
            <v>5</v>
          </cell>
        </row>
        <row r="2978">
          <cell r="A2978">
            <v>13239</v>
          </cell>
          <cell r="B2978" t="str">
            <v>GeoNik s.r.o.</v>
          </cell>
          <cell r="C2978" t="str">
            <v>CZ</v>
          </cell>
          <cell r="D2978">
            <v>68000</v>
          </cell>
          <cell r="E2978">
            <v>6915</v>
          </cell>
          <cell r="F2978">
            <v>73</v>
          </cell>
          <cell r="G2978">
            <v>5</v>
          </cell>
        </row>
        <row r="2979">
          <cell r="A2979">
            <v>13240</v>
          </cell>
          <cell r="B2979" t="str">
            <v>CTECH s.r.o.</v>
          </cell>
          <cell r="C2979" t="str">
            <v>CZ</v>
          </cell>
          <cell r="D2979">
            <v>62000</v>
          </cell>
          <cell r="E2979">
            <v>6899</v>
          </cell>
          <cell r="F2979">
            <v>73</v>
          </cell>
          <cell r="G2979">
            <v>5</v>
          </cell>
        </row>
        <row r="2980">
          <cell r="A2980">
            <v>13241</v>
          </cell>
          <cell r="B2980" t="str">
            <v>LKW Servis JT s.r.o.</v>
          </cell>
          <cell r="C2980" t="str">
            <v>CZ</v>
          </cell>
          <cell r="D2980">
            <v>45000</v>
          </cell>
          <cell r="E2980">
            <v>6908</v>
          </cell>
          <cell r="F2980">
            <v>73</v>
          </cell>
          <cell r="G2980">
            <v>5</v>
          </cell>
        </row>
        <row r="2981">
          <cell r="A2981">
            <v>13242</v>
          </cell>
          <cell r="B2981" t="str">
            <v>PROLIFIC CZ s.r.o.</v>
          </cell>
          <cell r="C2981" t="str">
            <v>CZ</v>
          </cell>
          <cell r="D2981">
            <v>41000</v>
          </cell>
          <cell r="E2981">
            <v>6909</v>
          </cell>
          <cell r="F2981">
            <v>73</v>
          </cell>
          <cell r="G2981">
            <v>5</v>
          </cell>
        </row>
        <row r="2982">
          <cell r="A2982">
            <v>13243</v>
          </cell>
          <cell r="B2982" t="str">
            <v>METAL TRADE COMAX, a.s.</v>
          </cell>
          <cell r="C2982" t="str">
            <v>CZ</v>
          </cell>
          <cell r="D2982">
            <v>24000</v>
          </cell>
          <cell r="E2982">
            <v>6910</v>
          </cell>
          <cell r="F2982">
            <v>73</v>
          </cell>
          <cell r="G2982">
            <v>5</v>
          </cell>
        </row>
        <row r="2983">
          <cell r="A2983">
            <v>13244</v>
          </cell>
          <cell r="B2983" t="str">
            <v>TK "KVARTAL", LLC</v>
          </cell>
          <cell r="C2983" t="str">
            <v>RU</v>
          </cell>
          <cell r="D2983">
            <v>68000</v>
          </cell>
          <cell r="E2983">
            <v>6911</v>
          </cell>
          <cell r="F2983">
            <v>73</v>
          </cell>
          <cell r="G2983">
            <v>5</v>
          </cell>
        </row>
        <row r="2984">
          <cell r="A2984">
            <v>13245</v>
          </cell>
          <cell r="B2984" t="str">
            <v>SOPO s r.o.</v>
          </cell>
          <cell r="C2984" t="str">
            <v>CZ</v>
          </cell>
          <cell r="D2984">
            <v>27000</v>
          </cell>
          <cell r="E2984">
            <v>6912</v>
          </cell>
          <cell r="F2984">
            <v>73</v>
          </cell>
          <cell r="G2984">
            <v>5</v>
          </cell>
        </row>
        <row r="2985">
          <cell r="A2985">
            <v>13246</v>
          </cell>
          <cell r="B2985" t="str">
            <v>Sapra Real s.r.o.</v>
          </cell>
          <cell r="C2985" t="str">
            <v>CZ</v>
          </cell>
          <cell r="D2985">
            <v>46000</v>
          </cell>
          <cell r="E2985">
            <v>6913</v>
          </cell>
          <cell r="F2985">
            <v>73</v>
          </cell>
          <cell r="G2985">
            <v>5</v>
          </cell>
        </row>
        <row r="2986">
          <cell r="A2986">
            <v>13247</v>
          </cell>
          <cell r="B2986" t="str">
            <v>Uralkali PJSC</v>
          </cell>
          <cell r="C2986" t="str">
            <v>RU</v>
          </cell>
          <cell r="D2986">
            <v>8000</v>
          </cell>
          <cell r="E2986">
            <v>6914</v>
          </cell>
          <cell r="F2986">
            <v>73</v>
          </cell>
          <cell r="G2986">
            <v>5</v>
          </cell>
        </row>
        <row r="2987">
          <cell r="A2987">
            <v>13248</v>
          </cell>
          <cell r="B2987" t="str">
            <v>United Overseas Bank Limited (UOB)</v>
          </cell>
          <cell r="C2987" t="str">
            <v>ID</v>
          </cell>
          <cell r="D2987">
            <v>64000</v>
          </cell>
          <cell r="E2987">
            <v>6717</v>
          </cell>
          <cell r="F2987">
            <v>72</v>
          </cell>
          <cell r="G2987">
            <v>4</v>
          </cell>
        </row>
        <row r="2988">
          <cell r="A2988">
            <v>13249</v>
          </cell>
          <cell r="B2988" t="str">
            <v>Accenture Central Europe B.V., organizační složka</v>
          </cell>
          <cell r="C2988" t="str">
            <v>CZ</v>
          </cell>
          <cell r="D2988">
            <v>62000</v>
          </cell>
          <cell r="E2988">
            <v>6916</v>
          </cell>
          <cell r="F2988">
            <v>73</v>
          </cell>
          <cell r="G2988">
            <v>5</v>
          </cell>
        </row>
        <row r="2989">
          <cell r="A2989">
            <v>13250</v>
          </cell>
          <cell r="B2989" t="str">
            <v>Pimanihin Konstantin Sergeevich</v>
          </cell>
          <cell r="C2989" t="str">
            <v>RU</v>
          </cell>
          <cell r="D2989">
            <v>98000</v>
          </cell>
          <cell r="E2989">
            <v>0</v>
          </cell>
          <cell r="F2989">
            <v>80</v>
          </cell>
          <cell r="G2989">
            <v>6</v>
          </cell>
        </row>
        <row r="2990">
          <cell r="A2990">
            <v>13251</v>
          </cell>
          <cell r="B2990" t="str">
            <v>Banca Intesa (Russia), CJSC</v>
          </cell>
          <cell r="C2990" t="str">
            <v>RU</v>
          </cell>
          <cell r="D2990">
            <v>64000</v>
          </cell>
          <cell r="E2990">
            <v>5107</v>
          </cell>
          <cell r="F2990">
            <v>72</v>
          </cell>
          <cell r="G2990">
            <v>4</v>
          </cell>
        </row>
        <row r="2991">
          <cell r="A2991">
            <v>13252</v>
          </cell>
          <cell r="B2991" t="str">
            <v>LLC "StroyKlimat"</v>
          </cell>
          <cell r="C2991" t="str">
            <v>RU</v>
          </cell>
          <cell r="D2991">
            <v>47000</v>
          </cell>
          <cell r="E2991">
            <v>6917</v>
          </cell>
          <cell r="F2991">
            <v>73</v>
          </cell>
          <cell r="G2991">
            <v>5</v>
          </cell>
        </row>
        <row r="2992">
          <cell r="A2992">
            <v>13253</v>
          </cell>
          <cell r="B2992" t="str">
            <v>LLC "DSK"</v>
          </cell>
          <cell r="C2992" t="str">
            <v>RU</v>
          </cell>
          <cell r="D2992">
            <v>41000</v>
          </cell>
          <cell r="E2992">
            <v>6918</v>
          </cell>
          <cell r="F2992">
            <v>73</v>
          </cell>
          <cell r="G2992">
            <v>5</v>
          </cell>
        </row>
        <row r="2993">
          <cell r="A2993">
            <v>13254</v>
          </cell>
          <cell r="B2993" t="str">
            <v>LLC "Oberon"</v>
          </cell>
          <cell r="C2993" t="str">
            <v>RU</v>
          </cell>
          <cell r="D2993">
            <v>61000</v>
          </cell>
          <cell r="E2993">
            <v>6919</v>
          </cell>
          <cell r="F2993">
            <v>73</v>
          </cell>
          <cell r="G2993">
            <v>5</v>
          </cell>
        </row>
        <row r="2994">
          <cell r="A2994">
            <v>13255</v>
          </cell>
          <cell r="B2994" t="str">
            <v>SUEK Finance, LLC</v>
          </cell>
          <cell r="C2994" t="str">
            <v>RU</v>
          </cell>
          <cell r="D2994">
            <v>66000</v>
          </cell>
          <cell r="E2994">
            <v>6920</v>
          </cell>
          <cell r="F2994">
            <v>72</v>
          </cell>
          <cell r="G2994">
            <v>4</v>
          </cell>
        </row>
        <row r="2995">
          <cell r="A2995">
            <v>13256</v>
          </cell>
          <cell r="B2995" t="str">
            <v>Asian-Pacific Bank, JSC</v>
          </cell>
          <cell r="C2995" t="str">
            <v>RU</v>
          </cell>
          <cell r="D2995">
            <v>64000</v>
          </cell>
          <cell r="E2995">
            <v>6921</v>
          </cell>
          <cell r="F2995">
            <v>72</v>
          </cell>
          <cell r="G2995">
            <v>4</v>
          </cell>
        </row>
        <row r="2996">
          <cell r="A2996">
            <v>13257</v>
          </cell>
          <cell r="B2996" t="str">
            <v>SMP Bank, OJSC</v>
          </cell>
          <cell r="C2996" t="str">
            <v>RU</v>
          </cell>
          <cell r="D2996">
            <v>64000</v>
          </cell>
          <cell r="E2996">
            <v>6923</v>
          </cell>
          <cell r="F2996">
            <v>72</v>
          </cell>
          <cell r="G2996">
            <v>4</v>
          </cell>
        </row>
        <row r="2997">
          <cell r="A2997">
            <v>13258</v>
          </cell>
          <cell r="B2997" t="str">
            <v>Tinkoff Bank, OJSC</v>
          </cell>
          <cell r="C2997" t="str">
            <v>RU</v>
          </cell>
          <cell r="D2997">
            <v>64000</v>
          </cell>
          <cell r="E2997">
            <v>6924</v>
          </cell>
          <cell r="F2997">
            <v>72</v>
          </cell>
          <cell r="G2997">
            <v>4</v>
          </cell>
        </row>
        <row r="2998">
          <cell r="A2998">
            <v>13259</v>
          </cell>
          <cell r="B2998" t="str">
            <v>Center-Invest Bank, OJSC</v>
          </cell>
          <cell r="C2998" t="str">
            <v>RU</v>
          </cell>
          <cell r="D2998">
            <v>64000</v>
          </cell>
          <cell r="E2998">
            <v>6926</v>
          </cell>
          <cell r="F2998">
            <v>72</v>
          </cell>
          <cell r="G2998">
            <v>4</v>
          </cell>
        </row>
        <row r="2999">
          <cell r="A2999">
            <v>13260</v>
          </cell>
          <cell r="B2999" t="str">
            <v>MEDIAREX COMMUNICATIONS AND CONSULTING, s.r.o.</v>
          </cell>
          <cell r="C2999" t="str">
            <v>CZ</v>
          </cell>
          <cell r="D2999">
            <v>10000</v>
          </cell>
          <cell r="E2999">
            <v>6922</v>
          </cell>
          <cell r="F2999">
            <v>73</v>
          </cell>
          <cell r="G2999">
            <v>5</v>
          </cell>
        </row>
        <row r="3000">
          <cell r="A3000">
            <v>13261</v>
          </cell>
          <cell r="B3000" t="str">
            <v>MANDO CORPORATION LIMITED</v>
          </cell>
          <cell r="C3000" t="str">
            <v>GB</v>
          </cell>
          <cell r="D3000">
            <v>70000</v>
          </cell>
          <cell r="E3000">
            <v>6927</v>
          </cell>
          <cell r="F3000">
            <v>73</v>
          </cell>
          <cell r="G3000">
            <v>5</v>
          </cell>
        </row>
        <row r="3001">
          <cell r="A3001">
            <v>13262</v>
          </cell>
          <cell r="B3001" t="str">
            <v>Intel Corporation (UK) Ltd</v>
          </cell>
          <cell r="C3001" t="str">
            <v>GB</v>
          </cell>
          <cell r="D3001">
            <v>26000</v>
          </cell>
          <cell r="E3001">
            <v>5132</v>
          </cell>
          <cell r="F3001">
            <v>73</v>
          </cell>
          <cell r="G3001">
            <v>5</v>
          </cell>
        </row>
        <row r="3002">
          <cell r="A3002">
            <v>13263</v>
          </cell>
          <cell r="B3002" t="str">
            <v>Bank "PUSHKINO"</v>
          </cell>
          <cell r="C3002" t="str">
            <v>RU</v>
          </cell>
          <cell r="D3002">
            <v>64000</v>
          </cell>
          <cell r="E3002">
            <v>6928</v>
          </cell>
          <cell r="F3002">
            <v>72</v>
          </cell>
          <cell r="G3002">
            <v>4</v>
          </cell>
        </row>
        <row r="3003">
          <cell r="A3003">
            <v>13264</v>
          </cell>
          <cell r="B3003" t="str">
            <v>AMD International Sales &amp; Service, Ltd.</v>
          </cell>
          <cell r="C3003" t="str">
            <v>GB</v>
          </cell>
          <cell r="D3003">
            <v>99999</v>
          </cell>
          <cell r="E3003">
            <v>5173</v>
          </cell>
          <cell r="F3003">
            <v>73</v>
          </cell>
          <cell r="G3003">
            <v>5</v>
          </cell>
        </row>
        <row r="3004">
          <cell r="A3004">
            <v>13265</v>
          </cell>
          <cell r="B3004" t="str">
            <v>OJSC Mediage: CIA</v>
          </cell>
          <cell r="C3004" t="str">
            <v>RU</v>
          </cell>
          <cell r="D3004">
            <v>73000</v>
          </cell>
          <cell r="E3004">
            <v>6929</v>
          </cell>
          <cell r="F3004">
            <v>73</v>
          </cell>
          <cell r="G3004">
            <v>5</v>
          </cell>
        </row>
        <row r="3005">
          <cell r="A3005">
            <v>13266</v>
          </cell>
          <cell r="B3005" t="str">
            <v>OJSC SK-Reality</v>
          </cell>
          <cell r="C3005" t="str">
            <v>RU</v>
          </cell>
          <cell r="D3005">
            <v>77000</v>
          </cell>
          <cell r="E3005">
            <v>6930</v>
          </cell>
          <cell r="F3005">
            <v>73</v>
          </cell>
          <cell r="G3005">
            <v>5</v>
          </cell>
        </row>
        <row r="3006">
          <cell r="A3006">
            <v>13267</v>
          </cell>
          <cell r="B3006" t="str">
            <v>OJSC Kuznetskpromtorg</v>
          </cell>
          <cell r="C3006" t="str">
            <v>RU</v>
          </cell>
          <cell r="D3006">
            <v>77000</v>
          </cell>
          <cell r="E3006">
            <v>6931</v>
          </cell>
          <cell r="F3006">
            <v>73</v>
          </cell>
          <cell r="G3006">
            <v>5</v>
          </cell>
        </row>
        <row r="3007">
          <cell r="A3007">
            <v>13268</v>
          </cell>
          <cell r="B3007" t="str">
            <v>AB 1 B.V.</v>
          </cell>
          <cell r="C3007" t="str">
            <v>NL</v>
          </cell>
          <cell r="D3007">
            <v>66000</v>
          </cell>
          <cell r="E3007">
            <v>5241</v>
          </cell>
          <cell r="F3007">
            <v>72</v>
          </cell>
          <cell r="G3007">
            <v>4</v>
          </cell>
        </row>
        <row r="3008">
          <cell r="A3008">
            <v>13269</v>
          </cell>
          <cell r="B3008" t="str">
            <v>FAYDE INVESTMENTS LIMITED</v>
          </cell>
          <cell r="C3008" t="str">
            <v>CY</v>
          </cell>
          <cell r="D3008">
            <v>64000</v>
          </cell>
          <cell r="E3008">
            <v>7486</v>
          </cell>
          <cell r="F3008">
            <v>72</v>
          </cell>
          <cell r="G3008">
            <v>4</v>
          </cell>
        </row>
        <row r="3009">
          <cell r="A3009">
            <v>13270</v>
          </cell>
          <cell r="B3009" t="str">
            <v>GALIO INVESTMENTS LIMITED</v>
          </cell>
          <cell r="C3009" t="str">
            <v>CY</v>
          </cell>
          <cell r="D3009">
            <v>64000</v>
          </cell>
          <cell r="E3009">
            <v>7486</v>
          </cell>
          <cell r="F3009">
            <v>72</v>
          </cell>
          <cell r="G3009">
            <v>4</v>
          </cell>
        </row>
        <row r="3010">
          <cell r="A3010">
            <v>13271</v>
          </cell>
          <cell r="B3010" t="str">
            <v>Jarvan Holdings Limited</v>
          </cell>
          <cell r="C3010" t="str">
            <v>CY</v>
          </cell>
          <cell r="D3010">
            <v>64000</v>
          </cell>
          <cell r="E3010">
            <v>7486</v>
          </cell>
          <cell r="F3010">
            <v>72</v>
          </cell>
          <cell r="G3010">
            <v>4</v>
          </cell>
        </row>
        <row r="3011">
          <cell r="A3011">
            <v>13272</v>
          </cell>
          <cell r="B3011" t="str">
            <v>Karmion Holdings Limited</v>
          </cell>
          <cell r="C3011" t="str">
            <v>CY</v>
          </cell>
          <cell r="D3011">
            <v>64000</v>
          </cell>
          <cell r="E3011">
            <v>7486</v>
          </cell>
          <cell r="F3011">
            <v>72</v>
          </cell>
          <cell r="G3011">
            <v>4</v>
          </cell>
        </row>
        <row r="3012">
          <cell r="A3012">
            <v>13273</v>
          </cell>
          <cell r="B3012" t="str">
            <v>Kraftwerk Schkopau Betriebsgesellschaft mbH</v>
          </cell>
          <cell r="C3012" t="str">
            <v>DE</v>
          </cell>
          <cell r="D3012">
            <v>5000</v>
          </cell>
          <cell r="E3012">
            <v>6225</v>
          </cell>
          <cell r="F3012">
            <v>60</v>
          </cell>
          <cell r="G3012">
            <v>3</v>
          </cell>
        </row>
        <row r="3013">
          <cell r="A3013">
            <v>13274</v>
          </cell>
          <cell r="B3013" t="str">
            <v>Kraftwerk Schkopau GbR</v>
          </cell>
          <cell r="C3013" t="str">
            <v>DE</v>
          </cell>
          <cell r="D3013">
            <v>64000</v>
          </cell>
          <cell r="E3013">
            <v>6225</v>
          </cell>
          <cell r="F3013">
            <v>60</v>
          </cell>
          <cell r="G3013">
            <v>3</v>
          </cell>
        </row>
        <row r="3014">
          <cell r="A3014">
            <v>13275</v>
          </cell>
          <cell r="B3014" t="str">
            <v>Nidalee Holding Limited</v>
          </cell>
          <cell r="C3014" t="str">
            <v>CY</v>
          </cell>
          <cell r="D3014">
            <v>64000</v>
          </cell>
          <cell r="E3014">
            <v>7486</v>
          </cell>
          <cell r="F3014">
            <v>72</v>
          </cell>
          <cell r="G3014">
            <v>4</v>
          </cell>
        </row>
        <row r="3015">
          <cell r="A3015">
            <v>13276</v>
          </cell>
          <cell r="B3015" t="str">
            <v>Saale Energie GmbH</v>
          </cell>
          <cell r="C3015" t="str">
            <v>DE</v>
          </cell>
          <cell r="D3015">
            <v>35000</v>
          </cell>
          <cell r="E3015">
            <v>6225</v>
          </cell>
          <cell r="F3015">
            <v>73</v>
          </cell>
          <cell r="G3015">
            <v>5</v>
          </cell>
        </row>
        <row r="3016">
          <cell r="A3016">
            <v>13277</v>
          </cell>
          <cell r="B3016" t="str">
            <v>Stabilnost, LLC</v>
          </cell>
          <cell r="C3016" t="str">
            <v>RU</v>
          </cell>
          <cell r="D3016">
            <v>68000</v>
          </cell>
          <cell r="E3016">
            <v>7486</v>
          </cell>
          <cell r="F3016">
            <v>73</v>
          </cell>
          <cell r="G3016">
            <v>5</v>
          </cell>
        </row>
        <row r="3017">
          <cell r="A3017">
            <v>13278</v>
          </cell>
          <cell r="B3017" t="str">
            <v>Trigon II B.V</v>
          </cell>
          <cell r="C3017" t="str">
            <v>NL</v>
          </cell>
          <cell r="D3017">
            <v>64000</v>
          </cell>
          <cell r="E3017">
            <v>7486</v>
          </cell>
          <cell r="F3017">
            <v>72</v>
          </cell>
          <cell r="G3017">
            <v>4</v>
          </cell>
        </row>
        <row r="3018">
          <cell r="A3018">
            <v>13279</v>
          </cell>
          <cell r="B3018" t="str">
            <v>Valmarie Holdings Limited</v>
          </cell>
          <cell r="C3018" t="str">
            <v>CY</v>
          </cell>
          <cell r="D3018">
            <v>64000</v>
          </cell>
          <cell r="E3018">
            <v>7486</v>
          </cell>
          <cell r="F3018">
            <v>72</v>
          </cell>
          <cell r="G3018">
            <v>4</v>
          </cell>
        </row>
        <row r="3019">
          <cell r="A3019">
            <v>13280</v>
          </cell>
          <cell r="B3019" t="str">
            <v>Český telekomunikační úřad</v>
          </cell>
          <cell r="C3019" t="str">
            <v>CZ</v>
          </cell>
          <cell r="D3019">
            <v>61000</v>
          </cell>
          <cell r="E3019">
            <v>6940</v>
          </cell>
          <cell r="F3019">
            <v>73</v>
          </cell>
          <cell r="G3019">
            <v>5</v>
          </cell>
        </row>
        <row r="3020">
          <cell r="A3020">
            <v>13281</v>
          </cell>
          <cell r="B3020" t="str">
            <v>OJSC BaykalBank</v>
          </cell>
          <cell r="C3020" t="str">
            <v>RU</v>
          </cell>
          <cell r="D3020">
            <v>64000</v>
          </cell>
          <cell r="E3020">
            <v>6941</v>
          </cell>
          <cell r="F3020">
            <v>72</v>
          </cell>
          <cell r="G3020">
            <v>4</v>
          </cell>
        </row>
        <row r="3021">
          <cell r="A3021">
            <v>13282</v>
          </cell>
          <cell r="B3021" t="str">
            <v>CJSC ZAO National credit cards</v>
          </cell>
          <cell r="C3021" t="str">
            <v>RU</v>
          </cell>
          <cell r="D3021">
            <v>66000</v>
          </cell>
          <cell r="E3021">
            <v>6942</v>
          </cell>
          <cell r="F3021">
            <v>72</v>
          </cell>
          <cell r="G3021">
            <v>4</v>
          </cell>
        </row>
        <row r="3022">
          <cell r="A3022">
            <v>13283</v>
          </cell>
          <cell r="B3022" t="str">
            <v>OJSK ООО Sheremetievsky Bulvar</v>
          </cell>
          <cell r="C3022" t="str">
            <v>RU</v>
          </cell>
          <cell r="D3022">
            <v>77000</v>
          </cell>
          <cell r="E3022">
            <v>6943</v>
          </cell>
          <cell r="F3022">
            <v>73</v>
          </cell>
          <cell r="G3022">
            <v>5</v>
          </cell>
        </row>
        <row r="3023">
          <cell r="A3023">
            <v>13284</v>
          </cell>
          <cell r="B3023" t="str">
            <v>OJSK ООО SK Lessor</v>
          </cell>
          <cell r="C3023" t="str">
            <v>RU</v>
          </cell>
          <cell r="D3023">
            <v>77000</v>
          </cell>
          <cell r="E3023">
            <v>6944</v>
          </cell>
          <cell r="F3023">
            <v>73</v>
          </cell>
          <cell r="G3023">
            <v>5</v>
          </cell>
        </row>
        <row r="3024">
          <cell r="A3024">
            <v>13286</v>
          </cell>
          <cell r="B3024" t="str">
            <v>CJSK ZAO Logistica</v>
          </cell>
          <cell r="C3024" t="str">
            <v>RU</v>
          </cell>
          <cell r="D3024">
            <v>77000</v>
          </cell>
          <cell r="E3024">
            <v>6945</v>
          </cell>
          <cell r="F3024">
            <v>73</v>
          </cell>
          <cell r="G3024">
            <v>5</v>
          </cell>
        </row>
        <row r="3025">
          <cell r="A3025">
            <v>13287</v>
          </cell>
          <cell r="B3025" t="str">
            <v>OJSK ООО Alm Story</v>
          </cell>
          <cell r="C3025" t="str">
            <v>RU</v>
          </cell>
          <cell r="D3025">
            <v>77000</v>
          </cell>
          <cell r="E3025">
            <v>6946</v>
          </cell>
          <cell r="F3025">
            <v>73</v>
          </cell>
          <cell r="G3025">
            <v>5</v>
          </cell>
        </row>
        <row r="3026">
          <cell r="A3026">
            <v>13288</v>
          </cell>
          <cell r="B3026" t="str">
            <v>OJSK ООО Ventus</v>
          </cell>
          <cell r="C3026" t="str">
            <v>RU</v>
          </cell>
          <cell r="D3026">
            <v>77000</v>
          </cell>
          <cell r="E3026">
            <v>6947</v>
          </cell>
          <cell r="F3026">
            <v>73</v>
          </cell>
          <cell r="G3026">
            <v>5</v>
          </cell>
        </row>
        <row r="3027">
          <cell r="A3027">
            <v>13289</v>
          </cell>
          <cell r="B3027" t="str">
            <v>OJSK  ООО Topol'</v>
          </cell>
          <cell r="C3027" t="str">
            <v>RU</v>
          </cell>
          <cell r="D3027">
            <v>77000</v>
          </cell>
          <cell r="E3027">
            <v>6948</v>
          </cell>
          <cell r="F3027">
            <v>73</v>
          </cell>
          <cell r="G3027">
            <v>5</v>
          </cell>
        </row>
        <row r="3028">
          <cell r="A3028">
            <v>13290</v>
          </cell>
          <cell r="B3028" t="str">
            <v>CJSK ZAO RT-Logistica</v>
          </cell>
          <cell r="C3028" t="str">
            <v>RU</v>
          </cell>
          <cell r="D3028">
            <v>77000</v>
          </cell>
          <cell r="E3028">
            <v>6949</v>
          </cell>
          <cell r="F3028">
            <v>73</v>
          </cell>
          <cell r="G3028">
            <v>5</v>
          </cell>
        </row>
        <row r="3029">
          <cell r="A3029">
            <v>13291</v>
          </cell>
          <cell r="B3029" t="str">
            <v>OJSK ООО Zabota</v>
          </cell>
          <cell r="C3029" t="str">
            <v>RU</v>
          </cell>
          <cell r="D3029">
            <v>77000</v>
          </cell>
          <cell r="E3029">
            <v>6950</v>
          </cell>
          <cell r="F3029">
            <v>73</v>
          </cell>
          <cell r="G3029">
            <v>5</v>
          </cell>
        </row>
        <row r="3030">
          <cell r="A3030">
            <v>13292</v>
          </cell>
          <cell r="B3030" t="str">
            <v>OJSC ООО TP Vigion Eurasia</v>
          </cell>
          <cell r="C3030" t="str">
            <v>RU</v>
          </cell>
          <cell r="D3030">
            <v>73000</v>
          </cell>
          <cell r="E3030">
            <v>6951</v>
          </cell>
          <cell r="F3030">
            <v>73</v>
          </cell>
          <cell r="G3030">
            <v>5</v>
          </cell>
        </row>
        <row r="3031">
          <cell r="A3031">
            <v>13293</v>
          </cell>
          <cell r="B3031" t="str">
            <v>OJSC ООО Technika-STV</v>
          </cell>
          <cell r="C3031" t="str">
            <v>RU</v>
          </cell>
          <cell r="D3031">
            <v>46000</v>
          </cell>
          <cell r="E3031">
            <v>6952</v>
          </cell>
          <cell r="F3031">
            <v>73</v>
          </cell>
          <cell r="G3031">
            <v>5</v>
          </cell>
        </row>
        <row r="3032">
          <cell r="A3032">
            <v>13294</v>
          </cell>
          <cell r="B3032" t="str">
            <v>OJSC ООО Lenovo ( West Europe. Asia)</v>
          </cell>
          <cell r="C3032" t="str">
            <v>RU</v>
          </cell>
          <cell r="D3032">
            <v>46000</v>
          </cell>
          <cell r="E3032">
            <v>6953</v>
          </cell>
          <cell r="F3032">
            <v>73</v>
          </cell>
          <cell r="G3032">
            <v>5</v>
          </cell>
        </row>
        <row r="3033">
          <cell r="A3033">
            <v>13295</v>
          </cell>
          <cell r="B3033" t="str">
            <v>THINline interactive s.r.o.</v>
          </cell>
          <cell r="C3033" t="str">
            <v>CZ</v>
          </cell>
          <cell r="D3033">
            <v>63000</v>
          </cell>
          <cell r="E3033">
            <v>6954</v>
          </cell>
          <cell r="F3033">
            <v>73</v>
          </cell>
          <cell r="G3033">
            <v>5</v>
          </cell>
        </row>
        <row r="3034">
          <cell r="A3034">
            <v>13296</v>
          </cell>
          <cell r="B3034" t="str">
            <v>EFCO-Trade, OOO</v>
          </cell>
          <cell r="C3034" t="str">
            <v>RU</v>
          </cell>
          <cell r="D3034">
            <v>10000</v>
          </cell>
          <cell r="E3034">
            <v>6955</v>
          </cell>
          <cell r="F3034">
            <v>73</v>
          </cell>
          <cell r="G3034">
            <v>5</v>
          </cell>
        </row>
        <row r="3035">
          <cell r="A3035">
            <v>13297</v>
          </cell>
          <cell r="B3035" t="str">
            <v>Cargill Jug, OOO</v>
          </cell>
          <cell r="C3035" t="str">
            <v>RU</v>
          </cell>
          <cell r="D3035">
            <v>10000</v>
          </cell>
          <cell r="E3035">
            <v>6067</v>
          </cell>
          <cell r="F3035">
            <v>73</v>
          </cell>
          <cell r="G3035">
            <v>5</v>
          </cell>
        </row>
        <row r="3036">
          <cell r="A3036">
            <v>13298</v>
          </cell>
          <cell r="B3036" t="str">
            <v>Arutyun Arutyunyan Genadevich</v>
          </cell>
          <cell r="C3036" t="str">
            <v>RU</v>
          </cell>
          <cell r="D3036">
            <v>10000</v>
          </cell>
          <cell r="E3036">
            <v>0</v>
          </cell>
          <cell r="F3036">
            <v>80</v>
          </cell>
          <cell r="G3036">
            <v>6</v>
          </cell>
        </row>
        <row r="3037">
          <cell r="A3037">
            <v>13299</v>
          </cell>
          <cell r="B3037" t="str">
            <v>LLC "MOLPROM"</v>
          </cell>
          <cell r="C3037" t="str">
            <v>RU</v>
          </cell>
          <cell r="D3037">
            <v>10000</v>
          </cell>
          <cell r="E3037">
            <v>6956</v>
          </cell>
          <cell r="F3037">
            <v>73</v>
          </cell>
          <cell r="G3037">
            <v>5</v>
          </cell>
        </row>
        <row r="3038">
          <cell r="A3038">
            <v>13300</v>
          </cell>
          <cell r="B3038" t="str">
            <v>JSC "Kalacheevskogo" Masokombinat</v>
          </cell>
          <cell r="C3038" t="str">
            <v>RU</v>
          </cell>
          <cell r="D3038">
            <v>10000</v>
          </cell>
          <cell r="E3038">
            <v>6957</v>
          </cell>
          <cell r="F3038">
            <v>73</v>
          </cell>
          <cell r="G3038">
            <v>5</v>
          </cell>
        </row>
        <row r="3039">
          <cell r="A3039">
            <v>13301</v>
          </cell>
          <cell r="B3039" t="str">
            <v>Lisk broiler, Ltd.</v>
          </cell>
          <cell r="C3039" t="str">
            <v>RU</v>
          </cell>
          <cell r="D3039">
            <v>10000</v>
          </cell>
          <cell r="E3039">
            <v>6958</v>
          </cell>
          <cell r="F3039">
            <v>73</v>
          </cell>
          <cell r="G3039">
            <v>5</v>
          </cell>
        </row>
        <row r="3040">
          <cell r="A3040">
            <v>13302</v>
          </cell>
          <cell r="B3040" t="str">
            <v>Granit, ooo</v>
          </cell>
          <cell r="C3040" t="str">
            <v>RU</v>
          </cell>
          <cell r="D3040">
            <v>10000</v>
          </cell>
          <cell r="E3040">
            <v>6959</v>
          </cell>
          <cell r="F3040">
            <v>73</v>
          </cell>
          <cell r="G3040">
            <v>5</v>
          </cell>
        </row>
        <row r="3041">
          <cell r="A3041">
            <v>13303</v>
          </cell>
          <cell r="B3041" t="str">
            <v>Korp Processing</v>
          </cell>
          <cell r="C3041" t="str">
            <v>RU</v>
          </cell>
          <cell r="D3041">
            <v>10000</v>
          </cell>
          <cell r="E3041">
            <v>6960</v>
          </cell>
          <cell r="F3041">
            <v>73</v>
          </cell>
          <cell r="G3041">
            <v>5</v>
          </cell>
        </row>
        <row r="3042">
          <cell r="A3042">
            <v>13304</v>
          </cell>
          <cell r="B3042" t="str">
            <v>Bonel-Resources Ltd</v>
          </cell>
          <cell r="C3042" t="str">
            <v>RU</v>
          </cell>
          <cell r="D3042">
            <v>10000</v>
          </cell>
          <cell r="E3042">
            <v>6961</v>
          </cell>
          <cell r="F3042">
            <v>73</v>
          </cell>
          <cell r="G3042">
            <v>5</v>
          </cell>
        </row>
        <row r="3043">
          <cell r="A3043">
            <v>13305</v>
          </cell>
          <cell r="B3043" t="str">
            <v>Doland Business Limited</v>
          </cell>
          <cell r="C3043" t="str">
            <v>VG</v>
          </cell>
          <cell r="D3043">
            <v>99999</v>
          </cell>
          <cell r="E3043">
            <v>6962</v>
          </cell>
          <cell r="F3043">
            <v>73</v>
          </cell>
          <cell r="G3043">
            <v>5</v>
          </cell>
        </row>
        <row r="3044">
          <cell r="A3044">
            <v>13307</v>
          </cell>
          <cell r="B3044" t="str">
            <v>JUDr. Radim Kuchta</v>
          </cell>
          <cell r="C3044" t="str">
            <v>CZ</v>
          </cell>
          <cell r="D3044">
            <v>69000</v>
          </cell>
          <cell r="E3044">
            <v>0</v>
          </cell>
          <cell r="F3044">
            <v>80</v>
          </cell>
          <cell r="G3044">
            <v>6</v>
          </cell>
        </row>
        <row r="3045">
          <cell r="A3045">
            <v>13308</v>
          </cell>
          <cell r="B3045" t="str">
            <v>Axis Bank Limited</v>
          </cell>
          <cell r="C3045" t="str">
            <v>IN</v>
          </cell>
          <cell r="D3045">
            <v>64000</v>
          </cell>
          <cell r="E3045">
            <v>5313</v>
          </cell>
          <cell r="F3045">
            <v>60</v>
          </cell>
          <cell r="G3045">
            <v>3</v>
          </cell>
        </row>
        <row r="3046">
          <cell r="A3046">
            <v>13309</v>
          </cell>
          <cell r="B3046" t="str">
            <v>Swedbank AB</v>
          </cell>
          <cell r="C3046" t="str">
            <v>SE</v>
          </cell>
          <cell r="D3046">
            <v>64000</v>
          </cell>
          <cell r="E3046">
            <v>5810</v>
          </cell>
          <cell r="F3046">
            <v>60</v>
          </cell>
          <cell r="G3046">
            <v>3</v>
          </cell>
        </row>
        <row r="3047">
          <cell r="A3047">
            <v>13310</v>
          </cell>
          <cell r="B3047" t="str">
            <v>Canadian Imperial Bank of Commerce (CIBC)</v>
          </cell>
          <cell r="C3047" t="str">
            <v>CA</v>
          </cell>
          <cell r="D3047">
            <v>64000</v>
          </cell>
          <cell r="E3047">
            <v>6964</v>
          </cell>
          <cell r="F3047">
            <v>60</v>
          </cell>
          <cell r="G3047">
            <v>3</v>
          </cell>
        </row>
        <row r="3048">
          <cell r="A3048">
            <v>13311</v>
          </cell>
          <cell r="B3048" t="str">
            <v>Danske Bank A/S</v>
          </cell>
          <cell r="C3048" t="str">
            <v>DK</v>
          </cell>
          <cell r="D3048">
            <v>64000</v>
          </cell>
          <cell r="E3048">
            <v>6965</v>
          </cell>
          <cell r="F3048">
            <v>60</v>
          </cell>
          <cell r="G3048">
            <v>3</v>
          </cell>
        </row>
        <row r="3049">
          <cell r="A3049">
            <v>13312</v>
          </cell>
          <cell r="B3049" t="str">
            <v>Commonwealth Bank of Australia (CBA; Commbank)</v>
          </cell>
          <cell r="C3049" t="str">
            <v>AU</v>
          </cell>
          <cell r="D3049">
            <v>64000</v>
          </cell>
          <cell r="E3049">
            <v>6966</v>
          </cell>
          <cell r="F3049">
            <v>60</v>
          </cell>
          <cell r="G3049">
            <v>3</v>
          </cell>
        </row>
        <row r="3050">
          <cell r="A3050">
            <v>13313</v>
          </cell>
          <cell r="B3050" t="str">
            <v>GAZPROM ECP SA</v>
          </cell>
          <cell r="C3050" t="str">
            <v>LU</v>
          </cell>
          <cell r="D3050">
            <v>64000</v>
          </cell>
          <cell r="E3050">
            <v>5129</v>
          </cell>
          <cell r="F3050">
            <v>60</v>
          </cell>
          <cell r="G3050">
            <v>3</v>
          </cell>
        </row>
        <row r="3051">
          <cell r="A3051">
            <v>13314</v>
          </cell>
          <cell r="B3051" t="str">
            <v>Svyaz Engineering ZAO</v>
          </cell>
          <cell r="C3051" t="str">
            <v>RU</v>
          </cell>
          <cell r="D3051">
            <v>27000</v>
          </cell>
          <cell r="E3051">
            <v>6967</v>
          </cell>
          <cell r="F3051">
            <v>73</v>
          </cell>
          <cell r="G3051">
            <v>5</v>
          </cell>
        </row>
        <row r="3052">
          <cell r="A3052">
            <v>13315</v>
          </cell>
          <cell r="B3052" t="str">
            <v>GINO PARK LTD.</v>
          </cell>
          <cell r="C3052" t="str">
            <v>GE</v>
          </cell>
          <cell r="D3052">
            <v>68000</v>
          </cell>
          <cell r="E3052">
            <v>6968</v>
          </cell>
          <cell r="F3052">
            <v>73</v>
          </cell>
          <cell r="G3052">
            <v>5</v>
          </cell>
        </row>
        <row r="3053">
          <cell r="A3053">
            <v>13316</v>
          </cell>
          <cell r="B3053" t="str">
            <v>AKCENTA CZ a.s.</v>
          </cell>
          <cell r="C3053" t="str">
            <v>CZ</v>
          </cell>
          <cell r="D3053">
            <v>64000</v>
          </cell>
          <cell r="E3053">
            <v>6969</v>
          </cell>
          <cell r="F3053">
            <v>60</v>
          </cell>
          <cell r="G3053">
            <v>3</v>
          </cell>
        </row>
        <row r="3054">
          <cell r="A3054">
            <v>13317</v>
          </cell>
          <cell r="B3054" t="str">
            <v>CITYLAB SPOL. s.r.o.</v>
          </cell>
          <cell r="C3054" t="str">
            <v>CZ</v>
          </cell>
          <cell r="D3054">
            <v>46000</v>
          </cell>
          <cell r="E3054">
            <v>6970</v>
          </cell>
          <cell r="F3054">
            <v>73</v>
          </cell>
          <cell r="G3054">
            <v>5</v>
          </cell>
        </row>
        <row r="3055">
          <cell r="A3055">
            <v>13318</v>
          </cell>
          <cell r="B3055" t="str">
            <v>ČKD ENERGY, a.s.</v>
          </cell>
          <cell r="C3055" t="str">
            <v>CZ</v>
          </cell>
          <cell r="D3055">
            <v>46000</v>
          </cell>
          <cell r="E3055">
            <v>5798</v>
          </cell>
          <cell r="F3055">
            <v>73</v>
          </cell>
          <cell r="G3055">
            <v>5</v>
          </cell>
        </row>
        <row r="3056">
          <cell r="A3056">
            <v>13319</v>
          </cell>
          <cell r="B3056" t="str">
            <v>WEBSCO s.r.o.</v>
          </cell>
          <cell r="C3056" t="str">
            <v>CZ</v>
          </cell>
          <cell r="D3056">
            <v>46000</v>
          </cell>
          <cell r="E3056">
            <v>6840</v>
          </cell>
          <cell r="F3056">
            <v>73</v>
          </cell>
          <cell r="G3056">
            <v>5</v>
          </cell>
        </row>
        <row r="3057">
          <cell r="A3057">
            <v>13320</v>
          </cell>
          <cell r="B3057" t="str">
            <v>NAZAR COMPANY s.r.o.</v>
          </cell>
          <cell r="C3057" t="str">
            <v>CZ</v>
          </cell>
          <cell r="D3057">
            <v>68000</v>
          </cell>
          <cell r="E3057">
            <v>6972</v>
          </cell>
          <cell r="F3057">
            <v>73</v>
          </cell>
          <cell r="G3057">
            <v>5</v>
          </cell>
        </row>
        <row r="3058">
          <cell r="A3058">
            <v>13321</v>
          </cell>
          <cell r="B3058" t="str">
            <v>NEOPALLADIUM, s.r.o.</v>
          </cell>
          <cell r="C3058" t="str">
            <v>CZ</v>
          </cell>
          <cell r="D3058">
            <v>47000</v>
          </cell>
          <cell r="E3058">
            <v>7365</v>
          </cell>
          <cell r="F3058">
            <v>73</v>
          </cell>
          <cell r="G3058">
            <v>5</v>
          </cell>
        </row>
        <row r="3059">
          <cell r="A3059">
            <v>13322</v>
          </cell>
          <cell r="B3059" t="str">
            <v>KALESPOL STŘÍBRO, s.r.o.</v>
          </cell>
          <cell r="C3059" t="str">
            <v>CZ</v>
          </cell>
          <cell r="D3059">
            <v>45000</v>
          </cell>
          <cell r="E3059">
            <v>6974</v>
          </cell>
          <cell r="F3059">
            <v>73</v>
          </cell>
          <cell r="G3059">
            <v>5</v>
          </cell>
        </row>
        <row r="3060">
          <cell r="A3060">
            <v>13323</v>
          </cell>
          <cell r="B3060" t="str">
            <v>Československá exportní spol. s r.o.</v>
          </cell>
          <cell r="C3060" t="str">
            <v>CZ</v>
          </cell>
          <cell r="D3060">
            <v>46000</v>
          </cell>
          <cell r="E3060">
            <v>6975</v>
          </cell>
          <cell r="F3060">
            <v>73</v>
          </cell>
          <cell r="G3060">
            <v>5</v>
          </cell>
        </row>
        <row r="3061">
          <cell r="A3061">
            <v>13324</v>
          </cell>
          <cell r="B3061" t="str">
            <v>ČKD PRAHA DIZ, a.s.</v>
          </cell>
          <cell r="C3061" t="str">
            <v>CZ</v>
          </cell>
          <cell r="D3061">
            <v>28000</v>
          </cell>
          <cell r="E3061">
            <v>5798</v>
          </cell>
          <cell r="F3061">
            <v>73</v>
          </cell>
          <cell r="G3061">
            <v>5</v>
          </cell>
        </row>
        <row r="3062">
          <cell r="A3062">
            <v>13325</v>
          </cell>
          <cell r="B3062" t="str">
            <v>Moscow Industrial Bank</v>
          </cell>
          <cell r="C3062" t="str">
            <v>RU</v>
          </cell>
          <cell r="D3062">
            <v>64000</v>
          </cell>
          <cell r="E3062">
            <v>7000</v>
          </cell>
          <cell r="F3062">
            <v>72</v>
          </cell>
          <cell r="G3062">
            <v>4</v>
          </cell>
        </row>
        <row r="3063">
          <cell r="A3063">
            <v>13326</v>
          </cell>
          <cell r="B3063" t="str">
            <v>Ural Bank for Reconstruction and Development</v>
          </cell>
          <cell r="C3063" t="str">
            <v>RU</v>
          </cell>
          <cell r="D3063">
            <v>64000</v>
          </cell>
          <cell r="E3063">
            <v>6976</v>
          </cell>
          <cell r="F3063">
            <v>72</v>
          </cell>
          <cell r="G3063">
            <v>4</v>
          </cell>
        </row>
        <row r="3064">
          <cell r="A3064">
            <v>13327</v>
          </cell>
          <cell r="B3064" t="str">
            <v>B&amp;N BANK</v>
          </cell>
          <cell r="C3064" t="str">
            <v>RU</v>
          </cell>
          <cell r="D3064">
            <v>64000</v>
          </cell>
          <cell r="E3064">
            <v>6977</v>
          </cell>
          <cell r="F3064">
            <v>72</v>
          </cell>
          <cell r="G3064">
            <v>4</v>
          </cell>
        </row>
        <row r="3065">
          <cell r="A3065">
            <v>13328</v>
          </cell>
          <cell r="B3065" t="str">
            <v>Otkritie Brokerage House, JSC</v>
          </cell>
          <cell r="C3065" t="str">
            <v>RU</v>
          </cell>
          <cell r="D3065">
            <v>64000</v>
          </cell>
          <cell r="E3065">
            <v>5212</v>
          </cell>
          <cell r="F3065">
            <v>72</v>
          </cell>
          <cell r="G3065">
            <v>4</v>
          </cell>
        </row>
        <row r="3066">
          <cell r="A3066">
            <v>13330</v>
          </cell>
          <cell r="B3066" t="str">
            <v>AEROBRIZ, LLC</v>
          </cell>
          <cell r="C3066" t="str">
            <v>RU</v>
          </cell>
          <cell r="D3066">
            <v>47000</v>
          </cell>
          <cell r="E3066">
            <v>6979</v>
          </cell>
          <cell r="F3066">
            <v>73</v>
          </cell>
          <cell r="G3066">
            <v>5</v>
          </cell>
        </row>
        <row r="3067">
          <cell r="A3067">
            <v>13331</v>
          </cell>
          <cell r="B3067" t="str">
            <v>Evropark, LLC</v>
          </cell>
          <cell r="C3067" t="str">
            <v>RU</v>
          </cell>
          <cell r="D3067">
            <v>41000</v>
          </cell>
          <cell r="E3067">
            <v>6980</v>
          </cell>
          <cell r="F3067">
            <v>73</v>
          </cell>
          <cell r="G3067">
            <v>5</v>
          </cell>
        </row>
        <row r="3068">
          <cell r="A3068">
            <v>13332</v>
          </cell>
          <cell r="B3068" t="str">
            <v>ASO Tensiogrit, LLC</v>
          </cell>
          <cell r="C3068" t="str">
            <v>RU</v>
          </cell>
          <cell r="D3068">
            <v>41000</v>
          </cell>
          <cell r="E3068">
            <v>6981</v>
          </cell>
          <cell r="F3068">
            <v>73</v>
          </cell>
          <cell r="G3068">
            <v>5</v>
          </cell>
        </row>
        <row r="3069">
          <cell r="A3069">
            <v>13333</v>
          </cell>
          <cell r="B3069" t="str">
            <v>Center Sodeystvie, JSC</v>
          </cell>
          <cell r="C3069" t="str">
            <v>RU</v>
          </cell>
          <cell r="D3069">
            <v>41000</v>
          </cell>
          <cell r="E3069">
            <v>6982</v>
          </cell>
          <cell r="F3069">
            <v>73</v>
          </cell>
          <cell r="G3069">
            <v>5</v>
          </cell>
        </row>
        <row r="3070">
          <cell r="A3070">
            <v>13334</v>
          </cell>
          <cell r="B3070" t="str">
            <v>Moskaev Nikolai Viktorovich</v>
          </cell>
          <cell r="C3070" t="str">
            <v>RU</v>
          </cell>
          <cell r="D3070">
            <v>98000</v>
          </cell>
          <cell r="E3070">
            <v>0</v>
          </cell>
          <cell r="F3070">
            <v>80</v>
          </cell>
          <cell r="G3070">
            <v>6</v>
          </cell>
        </row>
        <row r="3071">
          <cell r="A3071">
            <v>13335</v>
          </cell>
          <cell r="B3071" t="str">
            <v>Vityaz, LLC</v>
          </cell>
          <cell r="C3071" t="str">
            <v>RU</v>
          </cell>
          <cell r="D3071">
            <v>41000</v>
          </cell>
          <cell r="E3071">
            <v>6983</v>
          </cell>
          <cell r="F3071">
            <v>73</v>
          </cell>
          <cell r="G3071">
            <v>5</v>
          </cell>
        </row>
        <row r="3072">
          <cell r="A3072">
            <v>13336</v>
          </cell>
          <cell r="B3072" t="str">
            <v>SAS Institute</v>
          </cell>
          <cell r="C3072" t="str">
            <v>RU</v>
          </cell>
          <cell r="D3072">
            <v>62000</v>
          </cell>
          <cell r="E3072">
            <v>6984</v>
          </cell>
          <cell r="F3072">
            <v>73</v>
          </cell>
          <cell r="G3072">
            <v>5</v>
          </cell>
        </row>
        <row r="3073">
          <cell r="A3073">
            <v>13337</v>
          </cell>
          <cell r="B3073" t="str">
            <v>Home Credit Insurance, LLC</v>
          </cell>
          <cell r="C3073" t="str">
            <v>RU</v>
          </cell>
          <cell r="D3073">
            <v>65000</v>
          </cell>
          <cell r="E3073">
            <v>7486</v>
          </cell>
          <cell r="F3073">
            <v>71</v>
          </cell>
          <cell r="G3073">
            <v>4</v>
          </cell>
        </row>
        <row r="3074">
          <cell r="A3074">
            <v>13338</v>
          </cell>
          <cell r="B3074" t="str">
            <v>ZELENÝ OSTROV s.r.o.</v>
          </cell>
          <cell r="C3074" t="str">
            <v>CZ</v>
          </cell>
          <cell r="D3074">
            <v>68000</v>
          </cell>
          <cell r="E3074">
            <v>6986</v>
          </cell>
          <cell r="F3074">
            <v>73</v>
          </cell>
          <cell r="G3074">
            <v>5</v>
          </cell>
        </row>
        <row r="3075">
          <cell r="A3075">
            <v>13339</v>
          </cell>
          <cell r="B3075" t="str">
            <v>SPRING RADAR GMP, LLC</v>
          </cell>
          <cell r="C3075" t="str">
            <v>UA</v>
          </cell>
          <cell r="D3075">
            <v>62000</v>
          </cell>
          <cell r="E3075">
            <v>6987</v>
          </cell>
          <cell r="F3075">
            <v>73</v>
          </cell>
          <cell r="G3075">
            <v>5</v>
          </cell>
        </row>
        <row r="3076">
          <cell r="A3076">
            <v>13340</v>
          </cell>
          <cell r="B3076" t="str">
            <v>Allo, LLC</v>
          </cell>
          <cell r="C3076" t="str">
            <v>ZA</v>
          </cell>
          <cell r="D3076">
            <v>62000</v>
          </cell>
          <cell r="E3076">
            <v>6988</v>
          </cell>
          <cell r="F3076">
            <v>73</v>
          </cell>
          <cell r="G3076">
            <v>5</v>
          </cell>
        </row>
        <row r="3077">
          <cell r="A3077">
            <v>13341</v>
          </cell>
          <cell r="B3077" t="str">
            <v>Stace elektronic partner s.r.o.</v>
          </cell>
          <cell r="C3077" t="str">
            <v>CZ</v>
          </cell>
          <cell r="D3077">
            <v>47000</v>
          </cell>
          <cell r="E3077">
            <v>6989</v>
          </cell>
          <cell r="F3077">
            <v>73</v>
          </cell>
          <cell r="G3077">
            <v>5</v>
          </cell>
        </row>
        <row r="3078">
          <cell r="A3078">
            <v>13342</v>
          </cell>
          <cell r="B3078" t="str">
            <v>TOP auto group, s.r.o.</v>
          </cell>
          <cell r="C3078" t="str">
            <v>SK</v>
          </cell>
          <cell r="D3078">
            <v>45000</v>
          </cell>
          <cell r="E3078">
            <v>6890</v>
          </cell>
          <cell r="F3078">
            <v>73</v>
          </cell>
          <cell r="G3078">
            <v>5</v>
          </cell>
        </row>
        <row r="3079">
          <cell r="A3079">
            <v>13343</v>
          </cell>
          <cell r="B3079" t="str">
            <v>RSHB Capital S.A.</v>
          </cell>
          <cell r="C3079" t="str">
            <v>LU</v>
          </cell>
          <cell r="D3079">
            <v>64000</v>
          </cell>
          <cell r="E3079">
            <v>6991</v>
          </cell>
          <cell r="F3079">
            <v>60</v>
          </cell>
          <cell r="G3079">
            <v>3</v>
          </cell>
        </row>
        <row r="3080">
          <cell r="A3080">
            <v>13344</v>
          </cell>
          <cell r="B3080" t="str">
            <v>GPB Eurobond Finance PLC</v>
          </cell>
          <cell r="C3080" t="str">
            <v>ID</v>
          </cell>
          <cell r="D3080">
            <v>64000</v>
          </cell>
          <cell r="E3080">
            <v>5129</v>
          </cell>
          <cell r="F3080">
            <v>72</v>
          </cell>
          <cell r="G3080">
            <v>4</v>
          </cell>
        </row>
        <row r="3081">
          <cell r="A3081">
            <v>13345</v>
          </cell>
          <cell r="B3081" t="str">
            <v>International Personal Finance plc.</v>
          </cell>
          <cell r="C3081" t="str">
            <v>PL</v>
          </cell>
          <cell r="D3081">
            <v>64000</v>
          </cell>
          <cell r="E3081">
            <v>6992</v>
          </cell>
          <cell r="F3081">
            <v>60</v>
          </cell>
          <cell r="G3081">
            <v>3</v>
          </cell>
        </row>
        <row r="3082">
          <cell r="A3082">
            <v>13346</v>
          </cell>
          <cell r="B3082" t="str">
            <v>SID banka, d.d., Ljubljana</v>
          </cell>
          <cell r="C3082" t="str">
            <v>SI</v>
          </cell>
          <cell r="D3082">
            <v>64000</v>
          </cell>
          <cell r="E3082">
            <v>6993</v>
          </cell>
          <cell r="F3082">
            <v>60</v>
          </cell>
          <cell r="G3082">
            <v>3</v>
          </cell>
        </row>
        <row r="3083">
          <cell r="A3083">
            <v>13347</v>
          </cell>
          <cell r="B3083" t="str">
            <v>Terminal 56 LLC</v>
          </cell>
          <cell r="C3083" t="str">
            <v>RU</v>
          </cell>
          <cell r="D3083">
            <v>47000</v>
          </cell>
          <cell r="E3083">
            <v>6994</v>
          </cell>
          <cell r="F3083">
            <v>73</v>
          </cell>
          <cell r="G3083">
            <v>5</v>
          </cell>
        </row>
        <row r="3084">
          <cell r="A3084">
            <v>13348</v>
          </cell>
          <cell r="B3084" t="str">
            <v>HSBC Bank (Vietnam) Ltd.</v>
          </cell>
          <cell r="C3084" t="str">
            <v>VN</v>
          </cell>
          <cell r="D3084">
            <v>64000</v>
          </cell>
          <cell r="E3084">
            <v>5012</v>
          </cell>
          <cell r="F3084">
            <v>72</v>
          </cell>
          <cell r="G3084">
            <v>4</v>
          </cell>
        </row>
        <row r="3085">
          <cell r="A3085">
            <v>13349</v>
          </cell>
          <cell r="B3085" t="str">
            <v>Vietnam Technological and Commercial Joint-Stock Bank (Techcombank)</v>
          </cell>
          <cell r="C3085" t="str">
            <v>VN</v>
          </cell>
          <cell r="D3085">
            <v>64000</v>
          </cell>
          <cell r="E3085">
            <v>6995</v>
          </cell>
          <cell r="F3085">
            <v>72</v>
          </cell>
          <cell r="G3085">
            <v>4</v>
          </cell>
        </row>
        <row r="3086">
          <cell r="A3086">
            <v>13350</v>
          </cell>
          <cell r="B3086" t="str">
            <v>Eximbank</v>
          </cell>
          <cell r="C3086" t="str">
            <v>VN</v>
          </cell>
          <cell r="D3086">
            <v>64000</v>
          </cell>
          <cell r="E3086">
            <v>6996</v>
          </cell>
          <cell r="F3086">
            <v>72</v>
          </cell>
          <cell r="G3086">
            <v>4</v>
          </cell>
        </row>
        <row r="3087">
          <cell r="A3087">
            <v>13351</v>
          </cell>
          <cell r="B3087" t="str">
            <v>ANZ Vietnam</v>
          </cell>
          <cell r="C3087" t="str">
            <v>VN</v>
          </cell>
          <cell r="D3087">
            <v>64000</v>
          </cell>
          <cell r="E3087">
            <v>6997</v>
          </cell>
          <cell r="F3087">
            <v>72</v>
          </cell>
          <cell r="G3087">
            <v>4</v>
          </cell>
        </row>
        <row r="3088">
          <cell r="A3088">
            <v>13352</v>
          </cell>
          <cell r="B3088" t="str">
            <v>Indovina Bank Ltd.</v>
          </cell>
          <cell r="C3088" t="str">
            <v>VN</v>
          </cell>
          <cell r="D3088">
            <v>64000</v>
          </cell>
          <cell r="E3088">
            <v>6998</v>
          </cell>
          <cell r="F3088">
            <v>72</v>
          </cell>
          <cell r="G3088">
            <v>4</v>
          </cell>
        </row>
        <row r="3089">
          <cell r="A3089">
            <v>13353</v>
          </cell>
          <cell r="B3089" t="str">
            <v>BBH, advokátní kancelář, v.o.s.</v>
          </cell>
          <cell r="C3089" t="str">
            <v>CZ</v>
          </cell>
          <cell r="D3089">
            <v>69000</v>
          </cell>
          <cell r="E3089">
            <v>6999</v>
          </cell>
          <cell r="F3089">
            <v>73</v>
          </cell>
          <cell r="G3089">
            <v>5</v>
          </cell>
        </row>
        <row r="3090">
          <cell r="A3090">
            <v>13354</v>
          </cell>
          <cell r="B3090" t="str">
            <v>Brandberg s.r.o.</v>
          </cell>
          <cell r="C3090" t="str">
            <v>CZ</v>
          </cell>
          <cell r="D3090">
            <v>1000</v>
          </cell>
          <cell r="E3090">
            <v>5036</v>
          </cell>
          <cell r="F3090">
            <v>73</v>
          </cell>
          <cell r="G3090">
            <v>5</v>
          </cell>
        </row>
        <row r="3091">
          <cell r="A3091">
            <v>13355</v>
          </cell>
          <cell r="B3091" t="str">
            <v>Komodor LLC</v>
          </cell>
          <cell r="C3091" t="str">
            <v>UA</v>
          </cell>
          <cell r="D3091">
            <v>52000</v>
          </cell>
          <cell r="E3091">
            <v>5038</v>
          </cell>
          <cell r="F3091">
            <v>73</v>
          </cell>
          <cell r="G3091">
            <v>5</v>
          </cell>
        </row>
        <row r="3092">
          <cell r="A3092">
            <v>13356</v>
          </cell>
          <cell r="B3092" t="str">
            <v>Areál Třeboradice, a.s.</v>
          </cell>
          <cell r="C3092" t="str">
            <v>CZ</v>
          </cell>
          <cell r="D3092">
            <v>81000</v>
          </cell>
          <cell r="E3092">
            <v>6225</v>
          </cell>
          <cell r="F3092">
            <v>73</v>
          </cell>
          <cell r="G3092">
            <v>5</v>
          </cell>
        </row>
        <row r="3093">
          <cell r="A3093">
            <v>13357</v>
          </cell>
          <cell r="B3093" t="str">
            <v>Bohr &amp; Brunnenbau GmbH</v>
          </cell>
          <cell r="C3093" t="str">
            <v>DE</v>
          </cell>
          <cell r="D3093">
            <v>81000</v>
          </cell>
          <cell r="E3093">
            <v>6225</v>
          </cell>
          <cell r="F3093">
            <v>73</v>
          </cell>
          <cell r="G3093">
            <v>5</v>
          </cell>
        </row>
        <row r="3094">
          <cell r="A3094">
            <v>13358</v>
          </cell>
          <cell r="B3094" t="str">
            <v>Click Credit s.r.o.</v>
          </cell>
          <cell r="C3094" t="str">
            <v>CZ</v>
          </cell>
          <cell r="D3094">
            <v>66000</v>
          </cell>
          <cell r="E3094">
            <v>7486</v>
          </cell>
          <cell r="F3094">
            <v>72</v>
          </cell>
          <cell r="G3094">
            <v>4</v>
          </cell>
        </row>
        <row r="3095">
          <cell r="A3095">
            <v>13359</v>
          </cell>
          <cell r="B3095" t="str">
            <v>Czech Gas Holding N.V.</v>
          </cell>
          <cell r="C3095" t="str">
            <v>NL</v>
          </cell>
          <cell r="D3095">
            <v>64000</v>
          </cell>
          <cell r="E3095">
            <v>6225</v>
          </cell>
          <cell r="F3095">
            <v>72</v>
          </cell>
          <cell r="G3095">
            <v>4</v>
          </cell>
        </row>
        <row r="3096">
          <cell r="A3096">
            <v>13360</v>
          </cell>
          <cell r="B3096" t="str">
            <v>EPH Gas Holding B.V.</v>
          </cell>
          <cell r="C3096" t="str">
            <v>NL</v>
          </cell>
          <cell r="D3096">
            <v>64000</v>
          </cell>
          <cell r="E3096">
            <v>6225</v>
          </cell>
          <cell r="F3096">
            <v>60</v>
          </cell>
          <cell r="G3096">
            <v>3</v>
          </cell>
        </row>
        <row r="3097">
          <cell r="A3097">
            <v>13361</v>
          </cell>
          <cell r="B3097" t="str">
            <v>Ferrymat Holdings Limited</v>
          </cell>
          <cell r="C3097" t="str">
            <v>CY</v>
          </cell>
          <cell r="D3097">
            <v>64000</v>
          </cell>
          <cell r="E3097">
            <v>7486</v>
          </cell>
          <cell r="F3097">
            <v>72</v>
          </cell>
          <cell r="G3097">
            <v>4</v>
          </cell>
        </row>
        <row r="3098">
          <cell r="A3098">
            <v>13362</v>
          </cell>
          <cell r="B3098" t="str">
            <v>Derinexum B.V.</v>
          </cell>
          <cell r="C3098" t="str">
            <v>NL</v>
          </cell>
          <cell r="D3098">
            <v>64000</v>
          </cell>
          <cell r="E3098">
            <v>5651</v>
          </cell>
          <cell r="F3098">
            <v>72</v>
          </cell>
          <cell r="G3098">
            <v>4</v>
          </cell>
        </row>
        <row r="3099">
          <cell r="A3099">
            <v>13363</v>
          </cell>
          <cell r="B3099" t="str">
            <v>Millenium Tower (Rotterdam) B.V.</v>
          </cell>
          <cell r="C3099" t="str">
            <v>NL</v>
          </cell>
          <cell r="D3099">
            <v>68000</v>
          </cell>
          <cell r="E3099">
            <v>7486</v>
          </cell>
          <cell r="F3099">
            <v>73</v>
          </cell>
          <cell r="G3099">
            <v>5</v>
          </cell>
        </row>
        <row r="3100">
          <cell r="A3100">
            <v>13364</v>
          </cell>
          <cell r="B3100" t="str">
            <v>Sotio Medical Research (Beijing) Co., Ltd</v>
          </cell>
          <cell r="C3100" t="str">
            <v>CN</v>
          </cell>
          <cell r="D3100">
            <v>74000</v>
          </cell>
          <cell r="E3100">
            <v>7486</v>
          </cell>
          <cell r="F3100">
            <v>73</v>
          </cell>
          <cell r="G3100">
            <v>5</v>
          </cell>
        </row>
        <row r="3101">
          <cell r="A3101">
            <v>13365</v>
          </cell>
          <cell r="B3101" t="str">
            <v>Sotio LLC</v>
          </cell>
          <cell r="C3101" t="str">
            <v>US</v>
          </cell>
          <cell r="D3101">
            <v>74000</v>
          </cell>
          <cell r="E3101">
            <v>7486</v>
          </cell>
          <cell r="F3101">
            <v>73</v>
          </cell>
          <cell r="G3101">
            <v>5</v>
          </cell>
        </row>
        <row r="3102">
          <cell r="A3102">
            <v>13366</v>
          </cell>
          <cell r="B3102" t="str">
            <v>Sotio N.V.</v>
          </cell>
          <cell r="C3102" t="str">
            <v>NL</v>
          </cell>
          <cell r="D3102">
            <v>64000</v>
          </cell>
          <cell r="E3102">
            <v>7486</v>
          </cell>
          <cell r="F3102">
            <v>72</v>
          </cell>
          <cell r="G3102">
            <v>4</v>
          </cell>
        </row>
        <row r="3103">
          <cell r="A3103">
            <v>13367</v>
          </cell>
          <cell r="B3103" t="str">
            <v>Deutsche Bank AG, Singapore Branch</v>
          </cell>
          <cell r="C3103" t="str">
            <v>SG</v>
          </cell>
          <cell r="D3103">
            <v>64000</v>
          </cell>
          <cell r="E3103">
            <v>5008</v>
          </cell>
          <cell r="F3103">
            <v>72</v>
          </cell>
          <cell r="G3103">
            <v>4</v>
          </cell>
        </row>
        <row r="3104">
          <cell r="A3104">
            <v>13368</v>
          </cell>
          <cell r="B3104" t="str">
            <v>Lien Viet Post JSC Bank</v>
          </cell>
          <cell r="C3104" t="str">
            <v>VN</v>
          </cell>
          <cell r="D3104">
            <v>64000</v>
          </cell>
          <cell r="E3104">
            <v>7297</v>
          </cell>
          <cell r="F3104">
            <v>72</v>
          </cell>
          <cell r="G3104">
            <v>4</v>
          </cell>
        </row>
        <row r="3105">
          <cell r="A3105">
            <v>13369</v>
          </cell>
          <cell r="B3105" t="str">
            <v>May Bank</v>
          </cell>
          <cell r="C3105" t="str">
            <v>VN</v>
          </cell>
          <cell r="D3105">
            <v>64000</v>
          </cell>
          <cell r="E3105">
            <v>7298</v>
          </cell>
          <cell r="F3105">
            <v>72</v>
          </cell>
          <cell r="G3105">
            <v>4</v>
          </cell>
        </row>
        <row r="3106">
          <cell r="A3106">
            <v>13370</v>
          </cell>
          <cell r="B3106" t="str">
            <v>Rosagrotreid LLC</v>
          </cell>
          <cell r="C3106" t="str">
            <v>RU</v>
          </cell>
          <cell r="D3106">
            <v>1000</v>
          </cell>
          <cell r="E3106">
            <v>7299</v>
          </cell>
          <cell r="F3106">
            <v>73</v>
          </cell>
          <cell r="G3106">
            <v>5</v>
          </cell>
        </row>
        <row r="3107">
          <cell r="A3107">
            <v>13371</v>
          </cell>
          <cell r="B3107" t="str">
            <v>Agropromtreid LLC</v>
          </cell>
          <cell r="C3107" t="str">
            <v>RU</v>
          </cell>
          <cell r="D3107">
            <v>1000</v>
          </cell>
          <cell r="E3107">
            <v>7300</v>
          </cell>
          <cell r="F3107">
            <v>73</v>
          </cell>
          <cell r="G3107">
            <v>5</v>
          </cell>
        </row>
        <row r="3108">
          <cell r="A3108">
            <v>13373</v>
          </cell>
          <cell r="B3108" t="str">
            <v>Autotým, s.r.o.</v>
          </cell>
          <cell r="C3108" t="str">
            <v>CZ</v>
          </cell>
          <cell r="D3108">
            <v>45000</v>
          </cell>
          <cell r="E3108">
            <v>7486</v>
          </cell>
          <cell r="F3108">
            <v>73</v>
          </cell>
          <cell r="G3108">
            <v>5</v>
          </cell>
        </row>
        <row r="3109">
          <cell r="A3109">
            <v>13374</v>
          </cell>
          <cell r="B3109" t="str">
            <v>Czech Equestrian Team a.s.</v>
          </cell>
          <cell r="C3109" t="str">
            <v>CZ</v>
          </cell>
          <cell r="D3109">
            <v>93000</v>
          </cell>
          <cell r="E3109">
            <v>7486</v>
          </cell>
          <cell r="F3109">
            <v>73</v>
          </cell>
          <cell r="G3109">
            <v>5</v>
          </cell>
        </row>
        <row r="3110">
          <cell r="A3110">
            <v>13375</v>
          </cell>
          <cell r="B3110" t="str">
            <v>German Properties B.V.</v>
          </cell>
          <cell r="C3110" t="str">
            <v>NL</v>
          </cell>
          <cell r="D3110">
            <v>64000</v>
          </cell>
          <cell r="E3110">
            <v>7486</v>
          </cell>
          <cell r="F3110">
            <v>72</v>
          </cell>
          <cell r="G3110">
            <v>4</v>
          </cell>
        </row>
        <row r="3111">
          <cell r="A3111">
            <v>13376</v>
          </cell>
          <cell r="B3111" t="str">
            <v>Langen Property B.V.</v>
          </cell>
          <cell r="C3111" t="str">
            <v>NL</v>
          </cell>
          <cell r="D3111">
            <v>64000</v>
          </cell>
          <cell r="E3111">
            <v>7486</v>
          </cell>
          <cell r="F3111">
            <v>60</v>
          </cell>
          <cell r="G3111">
            <v>3</v>
          </cell>
        </row>
        <row r="3112">
          <cell r="A3112">
            <v>13377</v>
          </cell>
          <cell r="B3112" t="str">
            <v>Monheim Property B.V.</v>
          </cell>
          <cell r="C3112" t="str">
            <v>NL</v>
          </cell>
          <cell r="D3112">
            <v>64000</v>
          </cell>
          <cell r="E3112">
            <v>7486</v>
          </cell>
          <cell r="F3112">
            <v>60</v>
          </cell>
          <cell r="G3112">
            <v>3</v>
          </cell>
        </row>
        <row r="3113">
          <cell r="A3113">
            <v>13378</v>
          </cell>
          <cell r="B3113" t="str">
            <v>Sundown Farms Limited</v>
          </cell>
          <cell r="C3113" t="str">
            <v>CY</v>
          </cell>
          <cell r="D3113">
            <v>64000</v>
          </cell>
          <cell r="E3113">
            <v>7486</v>
          </cell>
          <cell r="F3113">
            <v>72</v>
          </cell>
          <cell r="G3113">
            <v>4</v>
          </cell>
        </row>
        <row r="3114">
          <cell r="A3114">
            <v>13379</v>
          </cell>
          <cell r="B3114" t="str">
            <v>Sundown s.r.o.</v>
          </cell>
          <cell r="C3114" t="str">
            <v>CZ</v>
          </cell>
          <cell r="D3114">
            <v>93000</v>
          </cell>
          <cell r="E3114">
            <v>7486</v>
          </cell>
          <cell r="F3114">
            <v>73</v>
          </cell>
          <cell r="G3114">
            <v>5</v>
          </cell>
        </row>
        <row r="3115">
          <cell r="A3115">
            <v>13380</v>
          </cell>
          <cell r="B3115" t="str">
            <v>LLC popova -86</v>
          </cell>
          <cell r="C3115" t="str">
            <v>RU</v>
          </cell>
          <cell r="D3115">
            <v>68000</v>
          </cell>
          <cell r="E3115">
            <v>7486</v>
          </cell>
          <cell r="F3115">
            <v>73</v>
          </cell>
          <cell r="G3115">
            <v>5</v>
          </cell>
        </row>
        <row r="3116">
          <cell r="A3116">
            <v>13381</v>
          </cell>
          <cell r="B3116" t="str">
            <v>Vixon Resources Limited</v>
          </cell>
          <cell r="C3116" t="str">
            <v>VG</v>
          </cell>
          <cell r="D3116">
            <v>64000</v>
          </cell>
          <cell r="E3116">
            <v>7486</v>
          </cell>
          <cell r="F3116">
            <v>72</v>
          </cell>
          <cell r="G3116">
            <v>4</v>
          </cell>
        </row>
        <row r="3117">
          <cell r="A3117">
            <v>13384</v>
          </cell>
          <cell r="B3117" t="str">
            <v>VTB Insurance Ltd.</v>
          </cell>
          <cell r="C3117" t="str">
            <v>RU</v>
          </cell>
          <cell r="D3117">
            <v>65000</v>
          </cell>
          <cell r="E3117">
            <v>5451</v>
          </cell>
          <cell r="F3117">
            <v>71</v>
          </cell>
          <cell r="G3117">
            <v>4</v>
          </cell>
        </row>
        <row r="3118">
          <cell r="A3118">
            <v>13385</v>
          </cell>
          <cell r="B3118" t="str">
            <v>Aspekt BT LLC</v>
          </cell>
          <cell r="C3118" t="str">
            <v>RU</v>
          </cell>
          <cell r="D3118">
            <v>46000</v>
          </cell>
          <cell r="E3118">
            <v>7401</v>
          </cell>
          <cell r="F3118">
            <v>73</v>
          </cell>
          <cell r="G3118">
            <v>5</v>
          </cell>
        </row>
        <row r="3119">
          <cell r="A3119">
            <v>13386</v>
          </cell>
          <cell r="B3119" t="str">
            <v>DAG, spol. s r.o.</v>
          </cell>
          <cell r="C3119" t="str">
            <v>CZ</v>
          </cell>
          <cell r="D3119">
            <v>80000</v>
          </cell>
          <cell r="E3119">
            <v>7402</v>
          </cell>
          <cell r="F3119">
            <v>73</v>
          </cell>
          <cell r="G3119">
            <v>5</v>
          </cell>
        </row>
        <row r="3120">
          <cell r="A3120">
            <v>13387</v>
          </cell>
          <cell r="B3120" t="str">
            <v>Strayker LLC</v>
          </cell>
          <cell r="C3120" t="str">
            <v>RU</v>
          </cell>
          <cell r="D3120">
            <v>63000</v>
          </cell>
          <cell r="E3120">
            <v>7403</v>
          </cell>
          <cell r="F3120">
            <v>73</v>
          </cell>
          <cell r="G3120">
            <v>5</v>
          </cell>
        </row>
        <row r="3121">
          <cell r="A3121">
            <v>13388</v>
          </cell>
          <cell r="B3121" t="str">
            <v>Gazproektavtomatika</v>
          </cell>
          <cell r="C3121" t="str">
            <v>RU</v>
          </cell>
          <cell r="D3121">
            <v>63000</v>
          </cell>
          <cell r="E3121">
            <v>7404</v>
          </cell>
          <cell r="F3121">
            <v>73</v>
          </cell>
          <cell r="G3121">
            <v>5</v>
          </cell>
        </row>
        <row r="3122">
          <cell r="A3122">
            <v>13389</v>
          </cell>
          <cell r="B3122" t="str">
            <v>IP Sokolov</v>
          </cell>
          <cell r="C3122" t="str">
            <v>RU</v>
          </cell>
          <cell r="D3122">
            <v>63000</v>
          </cell>
          <cell r="E3122">
            <v>7405</v>
          </cell>
          <cell r="F3122">
            <v>73</v>
          </cell>
          <cell r="G3122">
            <v>5</v>
          </cell>
        </row>
        <row r="3123">
          <cell r="A3123">
            <v>13390</v>
          </cell>
          <cell r="B3123" t="str">
            <v>Lobanov K.A. individual entrpreneur</v>
          </cell>
          <cell r="C3123" t="str">
            <v>RU</v>
          </cell>
          <cell r="D3123">
            <v>98000</v>
          </cell>
          <cell r="E3123">
            <v>0</v>
          </cell>
          <cell r="F3123">
            <v>80</v>
          </cell>
          <cell r="G3123">
            <v>6</v>
          </cell>
        </row>
        <row r="3124">
          <cell r="A3124">
            <v>13391</v>
          </cell>
          <cell r="B3124" t="str">
            <v>Cherfil-Story LLC</v>
          </cell>
          <cell r="C3124" t="str">
            <v>RU</v>
          </cell>
          <cell r="D3124">
            <v>41000</v>
          </cell>
          <cell r="E3124">
            <v>7407</v>
          </cell>
          <cell r="F3124">
            <v>73</v>
          </cell>
          <cell r="G3124">
            <v>5</v>
          </cell>
        </row>
        <row r="3125">
          <cell r="A3125">
            <v>13392</v>
          </cell>
          <cell r="B3125" t="str">
            <v>Voronezhnefteproduct OJSC</v>
          </cell>
          <cell r="C3125" t="str">
            <v>RU</v>
          </cell>
          <cell r="D3125">
            <v>47000</v>
          </cell>
          <cell r="E3125">
            <v>6059</v>
          </cell>
          <cell r="F3125">
            <v>73</v>
          </cell>
          <cell r="G3125">
            <v>5</v>
          </cell>
        </row>
        <row r="3126">
          <cell r="A3126">
            <v>13393</v>
          </cell>
          <cell r="B3126" t="str">
            <v>BAS Consulting LLP</v>
          </cell>
          <cell r="C3126" t="str">
            <v>KZ</v>
          </cell>
          <cell r="D3126">
            <v>84000</v>
          </cell>
          <cell r="E3126">
            <v>7409</v>
          </cell>
          <cell r="F3126">
            <v>73</v>
          </cell>
          <cell r="G3126">
            <v>5</v>
          </cell>
        </row>
        <row r="3127">
          <cell r="A3127">
            <v>13394</v>
          </cell>
          <cell r="B3127" t="str">
            <v>Softline Trade LLP</v>
          </cell>
          <cell r="C3127" t="str">
            <v>KZ</v>
          </cell>
          <cell r="D3127">
            <v>85000</v>
          </cell>
          <cell r="E3127">
            <v>7410</v>
          </cell>
          <cell r="F3127">
            <v>72</v>
          </cell>
          <cell r="G3127">
            <v>4</v>
          </cell>
        </row>
        <row r="3128">
          <cell r="A3128">
            <v>13395</v>
          </cell>
          <cell r="B3128" t="str">
            <v>West Telecom Company LLC</v>
          </cell>
          <cell r="C3128" t="str">
            <v>KZ</v>
          </cell>
          <cell r="D3128">
            <v>62000</v>
          </cell>
          <cell r="E3128">
            <v>7411</v>
          </cell>
          <cell r="F3128">
            <v>73</v>
          </cell>
          <cell r="G3128">
            <v>5</v>
          </cell>
        </row>
        <row r="3129">
          <cell r="A3129">
            <v>13396</v>
          </cell>
          <cell r="B3129" t="str">
            <v>Unique media LLP</v>
          </cell>
          <cell r="C3129" t="str">
            <v>KZ</v>
          </cell>
          <cell r="D3129">
            <v>73000</v>
          </cell>
          <cell r="E3129">
            <v>7412</v>
          </cell>
          <cell r="F3129">
            <v>73</v>
          </cell>
          <cell r="G3129">
            <v>5</v>
          </cell>
        </row>
        <row r="3130">
          <cell r="A3130">
            <v>13397</v>
          </cell>
          <cell r="B3130" t="str">
            <v>Radomil Stumpa LLP</v>
          </cell>
          <cell r="C3130" t="str">
            <v>KZ</v>
          </cell>
          <cell r="D3130">
            <v>70000</v>
          </cell>
          <cell r="E3130">
            <v>7413</v>
          </cell>
          <cell r="F3130">
            <v>73</v>
          </cell>
          <cell r="G3130">
            <v>5</v>
          </cell>
        </row>
        <row r="3131">
          <cell r="A3131">
            <v>13398</v>
          </cell>
          <cell r="B3131" t="str">
            <v>Alfa-Inform Company LLP</v>
          </cell>
          <cell r="C3131" t="str">
            <v>RU</v>
          </cell>
          <cell r="D3131">
            <v>62000</v>
          </cell>
          <cell r="E3131">
            <v>7414</v>
          </cell>
          <cell r="F3131">
            <v>73</v>
          </cell>
          <cell r="G3131">
            <v>5</v>
          </cell>
        </row>
        <row r="3132">
          <cell r="A3132">
            <v>13399</v>
          </cell>
          <cell r="B3132" t="str">
            <v>HD Bank</v>
          </cell>
          <cell r="C3132" t="str">
            <v>VN</v>
          </cell>
          <cell r="D3132">
            <v>64000</v>
          </cell>
          <cell r="E3132">
            <v>7415</v>
          </cell>
          <cell r="F3132">
            <v>72</v>
          </cell>
          <cell r="G3132">
            <v>4</v>
          </cell>
        </row>
        <row r="3133">
          <cell r="A3133">
            <v>13400</v>
          </cell>
          <cell r="B3133" t="str">
            <v>ICBC</v>
          </cell>
          <cell r="C3133" t="str">
            <v>VN</v>
          </cell>
          <cell r="D3133">
            <v>64000</v>
          </cell>
          <cell r="E3133">
            <v>7416</v>
          </cell>
          <cell r="F3133">
            <v>72</v>
          </cell>
          <cell r="G3133">
            <v>4</v>
          </cell>
        </row>
        <row r="3134">
          <cell r="A3134">
            <v>13401</v>
          </cell>
          <cell r="B3134" t="str">
            <v>A. Charouz,spol. s r. o.</v>
          </cell>
          <cell r="C3134" t="str">
            <v>CZ</v>
          </cell>
          <cell r="D3134">
            <v>45000</v>
          </cell>
          <cell r="E3134">
            <v>7417</v>
          </cell>
          <cell r="F3134">
            <v>73</v>
          </cell>
          <cell r="G3134">
            <v>5</v>
          </cell>
        </row>
        <row r="3135">
          <cell r="A3135">
            <v>13402</v>
          </cell>
          <cell r="B3135" t="str">
            <v>L&amp;Z AUTO s.r.o.</v>
          </cell>
          <cell r="C3135" t="str">
            <v>CZ</v>
          </cell>
          <cell r="D3135">
            <v>45000</v>
          </cell>
          <cell r="E3135">
            <v>7418</v>
          </cell>
          <cell r="F3135">
            <v>73</v>
          </cell>
          <cell r="G3135">
            <v>5</v>
          </cell>
        </row>
        <row r="3136">
          <cell r="A3136">
            <v>13403</v>
          </cell>
          <cell r="B3136" t="str">
            <v>Autotým s.r.o.</v>
          </cell>
          <cell r="C3136" t="str">
            <v>CZ</v>
          </cell>
          <cell r="D3136">
            <v>45000</v>
          </cell>
          <cell r="E3136">
            <v>7419</v>
          </cell>
          <cell r="F3136">
            <v>73</v>
          </cell>
          <cell r="G3136">
            <v>5</v>
          </cell>
        </row>
        <row r="3137">
          <cell r="A3137">
            <v>13404</v>
          </cell>
          <cell r="B3137" t="str">
            <v>K.E.I. Group, s.r.o</v>
          </cell>
          <cell r="C3137" t="str">
            <v>CZ</v>
          </cell>
          <cell r="D3137">
            <v>45000</v>
          </cell>
          <cell r="E3137">
            <v>7420</v>
          </cell>
          <cell r="F3137">
            <v>73</v>
          </cell>
          <cell r="G3137">
            <v>5</v>
          </cell>
        </row>
        <row r="3138">
          <cell r="A3138">
            <v>13405</v>
          </cell>
          <cell r="B3138" t="str">
            <v>Nano Energies Trade s.r.o.</v>
          </cell>
          <cell r="C3138" t="str">
            <v>CZ</v>
          </cell>
          <cell r="D3138">
            <v>35000</v>
          </cell>
          <cell r="E3138">
            <v>7421</v>
          </cell>
          <cell r="F3138">
            <v>73</v>
          </cell>
          <cell r="G3138">
            <v>5</v>
          </cell>
        </row>
        <row r="3139">
          <cell r="A3139">
            <v>13406</v>
          </cell>
          <cell r="B3139" t="str">
            <v>NPCO "UCS"</v>
          </cell>
          <cell r="C3139" t="str">
            <v>RU</v>
          </cell>
          <cell r="D3139">
            <v>66000</v>
          </cell>
          <cell r="E3139">
            <v>7422</v>
          </cell>
          <cell r="F3139">
            <v>72</v>
          </cell>
          <cell r="G3139">
            <v>4</v>
          </cell>
        </row>
        <row r="3140">
          <cell r="A3140">
            <v>13407</v>
          </cell>
          <cell r="B3140" t="str">
            <v>NPCO "Peterburgskiy Rasschetniy Centr"</v>
          </cell>
          <cell r="C3140" t="str">
            <v>RU</v>
          </cell>
          <cell r="D3140">
            <v>66000</v>
          </cell>
          <cell r="E3140">
            <v>7423</v>
          </cell>
          <cell r="F3140">
            <v>72</v>
          </cell>
          <cell r="G3140">
            <v>4</v>
          </cell>
        </row>
        <row r="3141">
          <cell r="A3141">
            <v>13408</v>
          </cell>
          <cell r="B3141" t="str">
            <v>International Finance Club</v>
          </cell>
          <cell r="C3141" t="str">
            <v>RU</v>
          </cell>
          <cell r="D3141">
            <v>64000</v>
          </cell>
          <cell r="E3141">
            <v>7424</v>
          </cell>
          <cell r="F3141">
            <v>72</v>
          </cell>
          <cell r="G3141">
            <v>4</v>
          </cell>
        </row>
        <row r="3142">
          <cell r="A3142">
            <v>13409</v>
          </cell>
          <cell r="B3142" t="str">
            <v>Rosfinsovet</v>
          </cell>
          <cell r="C3142" t="str">
            <v>RU</v>
          </cell>
          <cell r="D3142">
            <v>64000</v>
          </cell>
          <cell r="E3142">
            <v>7425</v>
          </cell>
          <cell r="F3142">
            <v>72</v>
          </cell>
          <cell r="G3142">
            <v>4</v>
          </cell>
        </row>
        <row r="3143">
          <cell r="A3143">
            <v>13410</v>
          </cell>
          <cell r="B3143" t="str">
            <v>Megafon</v>
          </cell>
          <cell r="C3143" t="str">
            <v>RU</v>
          </cell>
          <cell r="D3143">
            <v>61000</v>
          </cell>
          <cell r="E3143">
            <v>7426</v>
          </cell>
          <cell r="F3143">
            <v>73</v>
          </cell>
          <cell r="G3143">
            <v>5</v>
          </cell>
        </row>
        <row r="3144">
          <cell r="A3144">
            <v>13411</v>
          </cell>
          <cell r="B3144" t="str">
            <v>Duks Building</v>
          </cell>
          <cell r="C3144" t="str">
            <v>RU</v>
          </cell>
          <cell r="D3144">
            <v>74000</v>
          </cell>
          <cell r="E3144">
            <v>7427</v>
          </cell>
          <cell r="F3144">
            <v>73</v>
          </cell>
          <cell r="G3144">
            <v>5</v>
          </cell>
        </row>
        <row r="3145">
          <cell r="A3145">
            <v>13412</v>
          </cell>
          <cell r="B3145" t="str">
            <v>AQG, s.r.o.</v>
          </cell>
          <cell r="C3145" t="str">
            <v>CZ</v>
          </cell>
          <cell r="D3145">
            <v>71000</v>
          </cell>
          <cell r="E3145">
            <v>7120</v>
          </cell>
          <cell r="F3145">
            <v>73</v>
          </cell>
          <cell r="G3145">
            <v>5</v>
          </cell>
        </row>
        <row r="3146">
          <cell r="A3146">
            <v>13413</v>
          </cell>
          <cell r="B3146" t="str">
            <v>Eleservice AG</v>
          </cell>
          <cell r="C3146" t="str">
            <v>CH</v>
          </cell>
          <cell r="D3146">
            <v>95000</v>
          </cell>
          <cell r="E3146">
            <v>7429</v>
          </cell>
          <cell r="F3146">
            <v>73</v>
          </cell>
          <cell r="G3146">
            <v>5</v>
          </cell>
        </row>
        <row r="3147">
          <cell r="A3147">
            <v>13414</v>
          </cell>
          <cell r="B3147" t="str">
            <v>Město Hustopeče</v>
          </cell>
          <cell r="C3147" t="str">
            <v>CZ</v>
          </cell>
          <cell r="D3147">
            <v>84000</v>
          </cell>
          <cell r="E3147">
            <v>7430</v>
          </cell>
          <cell r="F3147">
            <v>20</v>
          </cell>
          <cell r="G3147">
            <v>2</v>
          </cell>
        </row>
        <row r="3148">
          <cell r="A3148">
            <v>13415</v>
          </cell>
          <cell r="B3148" t="str">
            <v>Nadace Vigo Foundation</v>
          </cell>
          <cell r="C3148" t="str">
            <v>CZ</v>
          </cell>
          <cell r="D3148">
            <v>94000</v>
          </cell>
          <cell r="E3148">
            <v>7431</v>
          </cell>
          <cell r="F3148">
            <v>73</v>
          </cell>
          <cell r="G3148">
            <v>5</v>
          </cell>
        </row>
        <row r="3149">
          <cell r="A3149">
            <v>13416</v>
          </cell>
          <cell r="B3149" t="str">
            <v>M Develop Jirny s.r.o.</v>
          </cell>
          <cell r="C3149" t="str">
            <v>CZ</v>
          </cell>
          <cell r="D3149">
            <v>68000</v>
          </cell>
          <cell r="E3149">
            <v>7692</v>
          </cell>
          <cell r="F3149">
            <v>73</v>
          </cell>
          <cell r="G3149">
            <v>5</v>
          </cell>
        </row>
        <row r="3150">
          <cell r="A3150">
            <v>13417</v>
          </cell>
          <cell r="B3150" t="str">
            <v>Továrek Vlastimil</v>
          </cell>
          <cell r="C3150" t="str">
            <v>CZ</v>
          </cell>
          <cell r="D3150">
            <v>68000</v>
          </cell>
          <cell r="E3150">
            <v>7433</v>
          </cell>
          <cell r="F3150">
            <v>80</v>
          </cell>
          <cell r="G3150">
            <v>6</v>
          </cell>
        </row>
        <row r="3151">
          <cell r="A3151">
            <v>13418</v>
          </cell>
          <cell r="B3151" t="str">
            <v>VLTAVÍN leas, a.s.</v>
          </cell>
          <cell r="C3151" t="str">
            <v>CZ</v>
          </cell>
          <cell r="D3151">
            <v>64000</v>
          </cell>
          <cell r="E3151">
            <v>7434</v>
          </cell>
          <cell r="F3151">
            <v>60</v>
          </cell>
          <cell r="G3151">
            <v>3</v>
          </cell>
        </row>
        <row r="3152">
          <cell r="A3152">
            <v>13419</v>
          </cell>
          <cell r="B3152" t="str">
            <v>ARV Alliance s.r.o.</v>
          </cell>
          <cell r="C3152" t="str">
            <v>CZ</v>
          </cell>
          <cell r="D3152">
            <v>68000</v>
          </cell>
          <cell r="E3152">
            <v>7435</v>
          </cell>
          <cell r="F3152">
            <v>73</v>
          </cell>
          <cell r="G3152">
            <v>5</v>
          </cell>
        </row>
        <row r="3153">
          <cell r="A3153">
            <v>13420</v>
          </cell>
          <cell r="B3153" t="str">
            <v>KALISI TRADE SE</v>
          </cell>
          <cell r="C3153" t="str">
            <v>CZ</v>
          </cell>
          <cell r="D3153">
            <v>68000</v>
          </cell>
          <cell r="E3153">
            <v>7436</v>
          </cell>
          <cell r="F3153">
            <v>73</v>
          </cell>
          <cell r="G3153">
            <v>5</v>
          </cell>
        </row>
        <row r="3154">
          <cell r="A3154">
            <v>13421</v>
          </cell>
          <cell r="B3154" t="str">
            <v>MORAVA STAVBY s.r.o.</v>
          </cell>
          <cell r="C3154" t="str">
            <v>CZ</v>
          </cell>
          <cell r="D3154">
            <v>41000</v>
          </cell>
          <cell r="E3154">
            <v>7437</v>
          </cell>
          <cell r="F3154">
            <v>73</v>
          </cell>
          <cell r="G3154">
            <v>5</v>
          </cell>
        </row>
        <row r="3155">
          <cell r="A3155">
            <v>13422</v>
          </cell>
          <cell r="B3155" t="str">
            <v>2P Commercial Agency s.r.o.</v>
          </cell>
          <cell r="C3155" t="str">
            <v>CZ</v>
          </cell>
          <cell r="D3155">
            <v>46000</v>
          </cell>
          <cell r="E3155">
            <v>7438</v>
          </cell>
          <cell r="F3155">
            <v>73</v>
          </cell>
          <cell r="G3155">
            <v>5</v>
          </cell>
        </row>
        <row r="3156">
          <cell r="A3156">
            <v>13423</v>
          </cell>
          <cell r="B3156" t="str">
            <v>ING Vysya Bank</v>
          </cell>
          <cell r="C3156" t="str">
            <v>IN</v>
          </cell>
          <cell r="D3156">
            <v>64000</v>
          </cell>
          <cell r="E3156">
            <v>5014</v>
          </cell>
          <cell r="F3156">
            <v>60</v>
          </cell>
          <cell r="G3156">
            <v>3</v>
          </cell>
        </row>
        <row r="3157">
          <cell r="A3157">
            <v>13424</v>
          </cell>
          <cell r="B3157" t="str">
            <v>Corporation Bank</v>
          </cell>
          <cell r="C3157" t="str">
            <v>IN</v>
          </cell>
          <cell r="D3157">
            <v>64000</v>
          </cell>
          <cell r="E3157">
            <v>7440</v>
          </cell>
          <cell r="F3157">
            <v>60</v>
          </cell>
          <cell r="G3157">
            <v>3</v>
          </cell>
        </row>
        <row r="3158">
          <cell r="A3158">
            <v>13425</v>
          </cell>
          <cell r="B3158" t="str">
            <v>Centr Obuv</v>
          </cell>
          <cell r="C3158" t="str">
            <v>RU</v>
          </cell>
          <cell r="D3158">
            <v>45000</v>
          </cell>
          <cell r="E3158">
            <v>7441</v>
          </cell>
          <cell r="F3158">
            <v>73</v>
          </cell>
          <cell r="G3158">
            <v>5</v>
          </cell>
        </row>
        <row r="3159">
          <cell r="A3159">
            <v>13426</v>
          </cell>
          <cell r="B3159" t="str">
            <v>RIC Market</v>
          </cell>
          <cell r="C3159" t="str">
            <v>RU</v>
          </cell>
          <cell r="D3159">
            <v>64000</v>
          </cell>
          <cell r="E3159">
            <v>7442</v>
          </cell>
          <cell r="F3159">
            <v>73</v>
          </cell>
          <cell r="G3159">
            <v>5</v>
          </cell>
        </row>
        <row r="3160">
          <cell r="A3160">
            <v>13427</v>
          </cell>
          <cell r="B3160" t="str">
            <v>AM AM BE LLC</v>
          </cell>
          <cell r="C3160" t="str">
            <v>RU</v>
          </cell>
          <cell r="D3160">
            <v>73000</v>
          </cell>
          <cell r="E3160">
            <v>7443</v>
          </cell>
          <cell r="F3160">
            <v>73</v>
          </cell>
          <cell r="G3160">
            <v>5</v>
          </cell>
        </row>
        <row r="3161">
          <cell r="A3161">
            <v>13428</v>
          </cell>
          <cell r="B3161" t="str">
            <v>PZU Finance AB</v>
          </cell>
          <cell r="C3161" t="str">
            <v>PL</v>
          </cell>
          <cell r="D3161">
            <v>65000</v>
          </cell>
          <cell r="E3161">
            <v>7444</v>
          </cell>
          <cell r="F3161">
            <v>71</v>
          </cell>
          <cell r="G3161">
            <v>4</v>
          </cell>
        </row>
        <row r="3162">
          <cell r="A3162">
            <v>13429</v>
          </cell>
          <cell r="B3162" t="str">
            <v>CITIC Pacific Limited</v>
          </cell>
          <cell r="C3162" t="str">
            <v>HK</v>
          </cell>
          <cell r="D3162">
            <v>64000</v>
          </cell>
          <cell r="E3162">
            <v>5960</v>
          </cell>
          <cell r="F3162">
            <v>72</v>
          </cell>
          <cell r="G3162">
            <v>4</v>
          </cell>
        </row>
        <row r="3163">
          <cell r="A3163">
            <v>13430</v>
          </cell>
          <cell r="B3163" t="str">
            <v>NET4GAS, s.r.o.</v>
          </cell>
          <cell r="C3163" t="str">
            <v>CZ</v>
          </cell>
          <cell r="D3163">
            <v>49000</v>
          </cell>
          <cell r="E3163">
            <v>7446</v>
          </cell>
          <cell r="F3163">
            <v>73</v>
          </cell>
          <cell r="G3163">
            <v>5</v>
          </cell>
        </row>
        <row r="3164">
          <cell r="A3164">
            <v>13431</v>
          </cell>
          <cell r="B3164" t="str">
            <v>Synthos S.A.</v>
          </cell>
          <cell r="C3164" t="str">
            <v>PL</v>
          </cell>
          <cell r="D3164">
            <v>20000</v>
          </cell>
          <cell r="E3164">
            <v>7447</v>
          </cell>
          <cell r="F3164">
            <v>73</v>
          </cell>
          <cell r="G3164">
            <v>5</v>
          </cell>
        </row>
        <row r="3165">
          <cell r="A3165">
            <v>13432</v>
          </cell>
          <cell r="B3165" t="str">
            <v>ŠkoFIN s.r.o.</v>
          </cell>
          <cell r="C3165" t="str">
            <v>CZ</v>
          </cell>
          <cell r="D3165">
            <v>64000</v>
          </cell>
          <cell r="E3165">
            <v>5081</v>
          </cell>
          <cell r="F3165">
            <v>60</v>
          </cell>
          <cell r="G3165">
            <v>3</v>
          </cell>
        </row>
        <row r="3166">
          <cell r="A3166">
            <v>13433</v>
          </cell>
          <cell r="B3166" t="str">
            <v>Spain (Government)</v>
          </cell>
          <cell r="C3166" t="str">
            <v>ES</v>
          </cell>
          <cell r="D3166">
            <v>84000</v>
          </cell>
          <cell r="E3166">
            <v>7448</v>
          </cell>
          <cell r="F3166">
            <v>10</v>
          </cell>
          <cell r="G3166">
            <v>2</v>
          </cell>
        </row>
        <row r="3167">
          <cell r="A3167">
            <v>13434</v>
          </cell>
          <cell r="B3167" t="str">
            <v>CJSC "Intrust NN"</v>
          </cell>
          <cell r="C3167" t="str">
            <v>RU</v>
          </cell>
          <cell r="D3167">
            <v>64000</v>
          </cell>
          <cell r="E3167">
            <v>7486</v>
          </cell>
          <cell r="F3167">
            <v>72</v>
          </cell>
          <cell r="G3167">
            <v>4</v>
          </cell>
        </row>
        <row r="3168">
          <cell r="A3168">
            <v>13435</v>
          </cell>
          <cell r="B3168" t="str">
            <v>CJSC "Investments trust"</v>
          </cell>
          <cell r="C3168" t="str">
            <v>RU</v>
          </cell>
          <cell r="D3168">
            <v>64000</v>
          </cell>
          <cell r="E3168">
            <v>7486</v>
          </cell>
          <cell r="F3168">
            <v>72</v>
          </cell>
          <cell r="G3168">
            <v>4</v>
          </cell>
        </row>
        <row r="3169">
          <cell r="A3169">
            <v>13436</v>
          </cell>
          <cell r="B3169" t="str">
            <v>Česká telekominukační infrastruktura, s.r.o.</v>
          </cell>
          <cell r="C3169" t="str">
            <v>CZ</v>
          </cell>
          <cell r="D3169">
            <v>61000</v>
          </cell>
          <cell r="E3169">
            <v>7486</v>
          </cell>
          <cell r="F3169">
            <v>73</v>
          </cell>
          <cell r="G3169">
            <v>5</v>
          </cell>
        </row>
        <row r="3170">
          <cell r="A3170">
            <v>13437</v>
          </cell>
          <cell r="B3170" t="str">
            <v>Zonky s.r.o.</v>
          </cell>
          <cell r="C3170" t="str">
            <v>CZ</v>
          </cell>
          <cell r="D3170">
            <v>66000</v>
          </cell>
          <cell r="E3170">
            <v>7486</v>
          </cell>
          <cell r="F3170">
            <v>72</v>
          </cell>
          <cell r="G3170">
            <v>4</v>
          </cell>
        </row>
        <row r="3171">
          <cell r="A3171">
            <v>13438</v>
          </cell>
          <cell r="B3171" t="str">
            <v>Dousavi Limited</v>
          </cell>
          <cell r="C3171" t="str">
            <v>CY</v>
          </cell>
          <cell r="D3171">
            <v>64000</v>
          </cell>
          <cell r="E3171">
            <v>7486</v>
          </cell>
          <cell r="F3171">
            <v>72</v>
          </cell>
          <cell r="G3171">
            <v>4</v>
          </cell>
        </row>
        <row r="3172">
          <cell r="A3172">
            <v>13439</v>
          </cell>
          <cell r="B3172" t="str">
            <v>Eastern Properties Russia LLC</v>
          </cell>
          <cell r="C3172" t="str">
            <v>RU</v>
          </cell>
          <cell r="D3172">
            <v>64000</v>
          </cell>
          <cell r="E3172">
            <v>7486</v>
          </cell>
          <cell r="F3172">
            <v>72</v>
          </cell>
          <cell r="G3172">
            <v>4</v>
          </cell>
        </row>
        <row r="3173">
          <cell r="A3173">
            <v>13441</v>
          </cell>
          <cell r="B3173" t="str">
            <v>LLC LB Orel</v>
          </cell>
          <cell r="C3173" t="str">
            <v>RU</v>
          </cell>
          <cell r="D3173">
            <v>68000</v>
          </cell>
          <cell r="E3173">
            <v>7486</v>
          </cell>
          <cell r="F3173">
            <v>73</v>
          </cell>
          <cell r="G3173">
            <v>5</v>
          </cell>
        </row>
        <row r="3174">
          <cell r="A3174">
            <v>13442</v>
          </cell>
          <cell r="B3174" t="str">
            <v>LLC LB Voronezh</v>
          </cell>
          <cell r="C3174" t="str">
            <v>RU</v>
          </cell>
          <cell r="D3174">
            <v>68000</v>
          </cell>
          <cell r="E3174">
            <v>7486</v>
          </cell>
          <cell r="F3174">
            <v>73</v>
          </cell>
          <cell r="G3174">
            <v>5</v>
          </cell>
        </row>
        <row r="3175">
          <cell r="A3175">
            <v>13443</v>
          </cell>
          <cell r="B3175" t="str">
            <v>PPF A3 B.V.</v>
          </cell>
          <cell r="C3175" t="str">
            <v>NL</v>
          </cell>
          <cell r="D3175">
            <v>64000</v>
          </cell>
          <cell r="E3175">
            <v>7486</v>
          </cell>
          <cell r="F3175">
            <v>72</v>
          </cell>
          <cell r="G3175">
            <v>4</v>
          </cell>
        </row>
        <row r="3176">
          <cell r="A3176">
            <v>13444</v>
          </cell>
          <cell r="B3176" t="str">
            <v>PPF Financial Holdings B.V.</v>
          </cell>
          <cell r="C3176" t="str">
            <v>NL</v>
          </cell>
          <cell r="D3176">
            <v>64000</v>
          </cell>
          <cell r="E3176">
            <v>5241</v>
          </cell>
          <cell r="F3176">
            <v>72</v>
          </cell>
          <cell r="G3176">
            <v>4</v>
          </cell>
        </row>
        <row r="3177">
          <cell r="A3177">
            <v>13445</v>
          </cell>
          <cell r="B3177" t="str">
            <v>RobbyNet s.r.o.</v>
          </cell>
          <cell r="C3177" t="str">
            <v>CZ</v>
          </cell>
          <cell r="D3177">
            <v>68000</v>
          </cell>
          <cell r="E3177">
            <v>7486</v>
          </cell>
          <cell r="F3177">
            <v>73</v>
          </cell>
          <cell r="G3177">
            <v>5</v>
          </cell>
        </row>
        <row r="3178">
          <cell r="A3178">
            <v>13446</v>
          </cell>
          <cell r="B3178" t="str">
            <v>Body &amp; Care Clinic s.r.o.</v>
          </cell>
          <cell r="C3178" t="str">
            <v>CZ</v>
          </cell>
          <cell r="D3178">
            <v>86000</v>
          </cell>
          <cell r="E3178">
            <v>7449</v>
          </cell>
          <cell r="F3178">
            <v>73</v>
          </cell>
          <cell r="G3178">
            <v>5</v>
          </cell>
        </row>
        <row r="3179">
          <cell r="A3179">
            <v>13447</v>
          </cell>
          <cell r="B3179" t="str">
            <v>JSC Belarusbank (JSC "Savings Bank "Belarusbank")</v>
          </cell>
          <cell r="C3179" t="str">
            <v>BY</v>
          </cell>
          <cell r="D3179">
            <v>64000</v>
          </cell>
          <cell r="E3179">
            <v>6458</v>
          </cell>
          <cell r="F3179">
            <v>72</v>
          </cell>
          <cell r="G3179">
            <v>4</v>
          </cell>
        </row>
        <row r="3180">
          <cell r="A3180">
            <v>13448</v>
          </cell>
          <cell r="B3180" t="str">
            <v>Jaromír Škára Mgr. Ing.</v>
          </cell>
          <cell r="C3180" t="str">
            <v>CZ</v>
          </cell>
          <cell r="D3180">
            <v>82000</v>
          </cell>
          <cell r="E3180">
            <v>0</v>
          </cell>
          <cell r="F3180">
            <v>73</v>
          </cell>
          <cell r="G3180">
            <v>5</v>
          </cell>
        </row>
        <row r="3181">
          <cell r="A3181">
            <v>13449</v>
          </cell>
          <cell r="B3181" t="str">
            <v>Don Market LLC</v>
          </cell>
          <cell r="C3181" t="str">
            <v>RU</v>
          </cell>
          <cell r="D3181">
            <v>1000</v>
          </cell>
          <cell r="E3181">
            <v>7451</v>
          </cell>
          <cell r="F3181">
            <v>73</v>
          </cell>
          <cell r="G3181">
            <v>5</v>
          </cell>
        </row>
        <row r="3182">
          <cell r="A3182">
            <v>13450</v>
          </cell>
          <cell r="B3182" t="str">
            <v>Noen a.s.</v>
          </cell>
          <cell r="C3182" t="str">
            <v>CZ</v>
          </cell>
          <cell r="D3182">
            <v>68000</v>
          </cell>
          <cell r="E3182">
            <v>7452</v>
          </cell>
          <cell r="F3182">
            <v>73</v>
          </cell>
          <cell r="G3182">
            <v>5</v>
          </cell>
        </row>
        <row r="3183">
          <cell r="A3183">
            <v>13451</v>
          </cell>
          <cell r="B3183" t="str">
            <v>Avtparking</v>
          </cell>
          <cell r="C3183" t="str">
            <v>RU</v>
          </cell>
          <cell r="D3183">
            <v>99999</v>
          </cell>
          <cell r="E3183">
            <v>7453</v>
          </cell>
          <cell r="F3183">
            <v>73</v>
          </cell>
          <cell r="G3183">
            <v>5</v>
          </cell>
        </row>
        <row r="3184">
          <cell r="A3184">
            <v>13452</v>
          </cell>
          <cell r="B3184" t="str">
            <v>Arkaim</v>
          </cell>
          <cell r="C3184" t="str">
            <v>RU</v>
          </cell>
          <cell r="D3184">
            <v>99999</v>
          </cell>
          <cell r="E3184">
            <v>7454</v>
          </cell>
          <cell r="F3184">
            <v>73</v>
          </cell>
          <cell r="G3184">
            <v>5</v>
          </cell>
        </row>
        <row r="3185">
          <cell r="A3185">
            <v>13453</v>
          </cell>
          <cell r="B3185" t="str">
            <v>FosAgro-Orel</v>
          </cell>
          <cell r="C3185" t="str">
            <v>RU</v>
          </cell>
          <cell r="D3185">
            <v>32000</v>
          </cell>
          <cell r="E3185">
            <v>7455</v>
          </cell>
          <cell r="F3185">
            <v>73</v>
          </cell>
          <cell r="G3185">
            <v>5</v>
          </cell>
        </row>
        <row r="3186">
          <cell r="A3186">
            <v>13454</v>
          </cell>
          <cell r="B3186" t="str">
            <v>FosAgro-Belgorod</v>
          </cell>
          <cell r="C3186" t="str">
            <v>RU</v>
          </cell>
          <cell r="D3186">
            <v>32000</v>
          </cell>
          <cell r="E3186">
            <v>7456</v>
          </cell>
          <cell r="F3186">
            <v>73</v>
          </cell>
          <cell r="G3186">
            <v>5</v>
          </cell>
        </row>
        <row r="3187">
          <cell r="A3187">
            <v>13456</v>
          </cell>
          <cell r="B3187" t="str">
            <v>Prestige (Beijing) Technologies Co., Ltd</v>
          </cell>
          <cell r="C3187" t="str">
            <v>CN</v>
          </cell>
          <cell r="D3187">
            <v>99999</v>
          </cell>
          <cell r="E3187">
            <v>7457</v>
          </cell>
          <cell r="F3187">
            <v>73</v>
          </cell>
          <cell r="G3187">
            <v>5</v>
          </cell>
        </row>
        <row r="3188">
          <cell r="A3188">
            <v>13457</v>
          </cell>
          <cell r="B3188" t="str">
            <v>FAST FASHION</v>
          </cell>
          <cell r="C3188" t="str">
            <v>RU</v>
          </cell>
          <cell r="D3188">
            <v>47000</v>
          </cell>
          <cell r="E3188">
            <v>7458</v>
          </cell>
          <cell r="F3188">
            <v>73</v>
          </cell>
          <cell r="G3188">
            <v>5</v>
          </cell>
        </row>
        <row r="3189">
          <cell r="A3189">
            <v>13458</v>
          </cell>
          <cell r="B3189" t="str">
            <v>MART LLC</v>
          </cell>
          <cell r="C3189" t="str">
            <v>RU</v>
          </cell>
          <cell r="D3189">
            <v>47000</v>
          </cell>
          <cell r="E3189">
            <v>7459</v>
          </cell>
          <cell r="F3189">
            <v>73</v>
          </cell>
          <cell r="G3189">
            <v>5</v>
          </cell>
        </row>
        <row r="3190">
          <cell r="A3190">
            <v>13459</v>
          </cell>
          <cell r="B3190" t="str">
            <v>Disel Park</v>
          </cell>
          <cell r="C3190" t="str">
            <v>RU</v>
          </cell>
          <cell r="D3190">
            <v>47000</v>
          </cell>
          <cell r="E3190">
            <v>7460</v>
          </cell>
          <cell r="F3190">
            <v>73</v>
          </cell>
          <cell r="G3190">
            <v>5</v>
          </cell>
        </row>
        <row r="3191">
          <cell r="A3191">
            <v>13460</v>
          </cell>
          <cell r="B3191" t="str">
            <v>PSY</v>
          </cell>
          <cell r="C3191" t="str">
            <v>RU</v>
          </cell>
          <cell r="D3191">
            <v>47000</v>
          </cell>
          <cell r="E3191">
            <v>7461</v>
          </cell>
          <cell r="F3191">
            <v>73</v>
          </cell>
          <cell r="G3191">
            <v>5</v>
          </cell>
        </row>
        <row r="3192">
          <cell r="A3192">
            <v>13461</v>
          </cell>
          <cell r="B3192" t="str">
            <v>Mall Indor LLC</v>
          </cell>
          <cell r="C3192" t="str">
            <v>RU</v>
          </cell>
          <cell r="D3192">
            <v>47000</v>
          </cell>
          <cell r="E3192">
            <v>7462</v>
          </cell>
          <cell r="F3192">
            <v>73</v>
          </cell>
          <cell r="G3192">
            <v>5</v>
          </cell>
        </row>
        <row r="3193">
          <cell r="A3193">
            <v>13462</v>
          </cell>
          <cell r="B3193" t="str">
            <v>Gloria Jeans</v>
          </cell>
          <cell r="C3193" t="str">
            <v>RU</v>
          </cell>
          <cell r="D3193">
            <v>47000</v>
          </cell>
          <cell r="E3193">
            <v>7463</v>
          </cell>
          <cell r="F3193">
            <v>73</v>
          </cell>
          <cell r="G3193">
            <v>5</v>
          </cell>
        </row>
        <row r="3194">
          <cell r="A3194">
            <v>13463</v>
          </cell>
          <cell r="B3194" t="str">
            <v>FM Logistic Severyanka LLC</v>
          </cell>
          <cell r="C3194" t="str">
            <v>RU</v>
          </cell>
          <cell r="D3194">
            <v>45000</v>
          </cell>
          <cell r="E3194">
            <v>7022</v>
          </cell>
          <cell r="F3194">
            <v>73</v>
          </cell>
          <cell r="G3194">
            <v>5</v>
          </cell>
        </row>
        <row r="3195">
          <cell r="A3195">
            <v>13464</v>
          </cell>
          <cell r="B3195" t="str">
            <v>Ping An Bank Co., Ltd.</v>
          </cell>
          <cell r="C3195" t="str">
            <v>CN</v>
          </cell>
          <cell r="D3195">
            <v>64000</v>
          </cell>
          <cell r="E3195">
            <v>7465</v>
          </cell>
          <cell r="F3195">
            <v>60</v>
          </cell>
          <cell r="G3195">
            <v>3</v>
          </cell>
        </row>
        <row r="3196">
          <cell r="A3196">
            <v>13465</v>
          </cell>
          <cell r="B3196" t="str">
            <v>Bank of Ningbo Company Limited</v>
          </cell>
          <cell r="C3196" t="str">
            <v>CN</v>
          </cell>
          <cell r="D3196">
            <v>64000</v>
          </cell>
          <cell r="E3196">
            <v>6177</v>
          </cell>
          <cell r="F3196">
            <v>60</v>
          </cell>
          <cell r="G3196">
            <v>3</v>
          </cell>
        </row>
        <row r="3197">
          <cell r="A3197">
            <v>13466</v>
          </cell>
          <cell r="B3197" t="str">
            <v>CIPRISA CARS s.r.o.</v>
          </cell>
          <cell r="C3197" t="str">
            <v>CZ</v>
          </cell>
          <cell r="D3197">
            <v>45000</v>
          </cell>
          <cell r="E3197">
            <v>7466</v>
          </cell>
          <cell r="F3197">
            <v>73</v>
          </cell>
          <cell r="G3197">
            <v>5</v>
          </cell>
        </row>
        <row r="3198">
          <cell r="A3198">
            <v>13467</v>
          </cell>
          <cell r="B3198" t="str">
            <v>KazNetUniversal LLP</v>
          </cell>
          <cell r="C3198" t="str">
            <v>KZ</v>
          </cell>
          <cell r="D3198">
            <v>61000</v>
          </cell>
          <cell r="E3198">
            <v>7467</v>
          </cell>
          <cell r="F3198">
            <v>73</v>
          </cell>
          <cell r="G3198">
            <v>5</v>
          </cell>
        </row>
        <row r="3199">
          <cell r="A3199">
            <v>13468</v>
          </cell>
          <cell r="B3199" t="str">
            <v>LLP Evelda Snab</v>
          </cell>
          <cell r="C3199" t="str">
            <v>KZ</v>
          </cell>
          <cell r="D3199">
            <v>31000</v>
          </cell>
          <cell r="E3199">
            <v>7468</v>
          </cell>
          <cell r="F3199">
            <v>73</v>
          </cell>
          <cell r="G3199">
            <v>5</v>
          </cell>
        </row>
        <row r="3200">
          <cell r="A3200">
            <v>13469</v>
          </cell>
          <cell r="B3200" t="str">
            <v>LLP Birles Engeeniring</v>
          </cell>
          <cell r="C3200" t="str">
            <v>KZ</v>
          </cell>
          <cell r="D3200">
            <v>41000</v>
          </cell>
          <cell r="E3200">
            <v>7469</v>
          </cell>
          <cell r="F3200">
            <v>73</v>
          </cell>
          <cell r="G3200">
            <v>5</v>
          </cell>
        </row>
        <row r="3201">
          <cell r="A3201">
            <v>13470</v>
          </cell>
          <cell r="B3201" t="str">
            <v>Isker Audit LLP</v>
          </cell>
          <cell r="C3201" t="str">
            <v>KZ</v>
          </cell>
          <cell r="D3201">
            <v>62000</v>
          </cell>
          <cell r="E3201">
            <v>7470</v>
          </cell>
          <cell r="F3201">
            <v>73</v>
          </cell>
          <cell r="G3201">
            <v>5</v>
          </cell>
        </row>
        <row r="3202">
          <cell r="A3202">
            <v>13471</v>
          </cell>
          <cell r="B3202" t="str">
            <v>HARVARD BUSINESS SCHOOL PUBLISHING EUROPE LIMITED</v>
          </cell>
          <cell r="C3202" t="str">
            <v>GB</v>
          </cell>
          <cell r="D3202">
            <v>85000</v>
          </cell>
          <cell r="E3202">
            <v>7471</v>
          </cell>
          <cell r="F3202">
            <v>73</v>
          </cell>
          <cell r="G3202">
            <v>5</v>
          </cell>
        </row>
        <row r="3203">
          <cell r="A3203">
            <v>13472</v>
          </cell>
          <cell r="B3203" t="str">
            <v>Nadace THE KELLNER FAMILY FOUNDATION</v>
          </cell>
          <cell r="C3203" t="str">
            <v>CZ</v>
          </cell>
          <cell r="D3203">
            <v>94000</v>
          </cell>
          <cell r="E3203">
            <v>7486</v>
          </cell>
          <cell r="F3203">
            <v>73</v>
          </cell>
          <cell r="G3203">
            <v>5</v>
          </cell>
        </row>
        <row r="3204">
          <cell r="A3204">
            <v>13473</v>
          </cell>
          <cell r="B3204" t="str">
            <v>GBH PRIVATE BANK LIMITED</v>
          </cell>
          <cell r="C3204" t="str">
            <v>CZ</v>
          </cell>
          <cell r="D3204">
            <v>64000</v>
          </cell>
          <cell r="E3204">
            <v>7473</v>
          </cell>
          <cell r="F3204">
            <v>60</v>
          </cell>
          <cell r="G3204">
            <v>3</v>
          </cell>
        </row>
        <row r="3205">
          <cell r="A3205">
            <v>13474</v>
          </cell>
          <cell r="B3205" t="str">
            <v>TRADCOM A.S.</v>
          </cell>
          <cell r="C3205" t="str">
            <v>CZ</v>
          </cell>
          <cell r="D3205">
            <v>46000</v>
          </cell>
          <cell r="E3205">
            <v>5798</v>
          </cell>
          <cell r="F3205">
            <v>73</v>
          </cell>
          <cell r="G3205">
            <v>5</v>
          </cell>
        </row>
        <row r="3206">
          <cell r="A3206">
            <v>13475</v>
          </cell>
          <cell r="B3206" t="str">
            <v>CGS Exlima Services Ltd.</v>
          </cell>
          <cell r="C3206" t="str">
            <v>CY</v>
          </cell>
          <cell r="D3206">
            <v>46000</v>
          </cell>
          <cell r="E3206">
            <v>7475</v>
          </cell>
          <cell r="F3206">
            <v>73</v>
          </cell>
          <cell r="G3206">
            <v>5</v>
          </cell>
        </row>
        <row r="3207">
          <cell r="A3207">
            <v>13476</v>
          </cell>
          <cell r="B3207" t="str">
            <v>Velkoobchod Pechan s.r.o.</v>
          </cell>
          <cell r="C3207" t="str">
            <v>CZ</v>
          </cell>
          <cell r="D3207">
            <v>46000</v>
          </cell>
          <cell r="E3207">
            <v>7476</v>
          </cell>
          <cell r="F3207">
            <v>73</v>
          </cell>
          <cell r="G3207">
            <v>5</v>
          </cell>
        </row>
        <row r="3208">
          <cell r="A3208">
            <v>13477</v>
          </cell>
          <cell r="B3208" t="str">
            <v>HOLEČKOVÁ 26, S.R.O.</v>
          </cell>
          <cell r="C3208" t="str">
            <v>CZ</v>
          </cell>
          <cell r="D3208">
            <v>68000</v>
          </cell>
          <cell r="E3208">
            <v>7477</v>
          </cell>
          <cell r="F3208">
            <v>73</v>
          </cell>
          <cell r="G3208">
            <v>5</v>
          </cell>
        </row>
        <row r="3209">
          <cell r="A3209">
            <v>13478</v>
          </cell>
          <cell r="B3209" t="str">
            <v>VANITEC SPOLKA Z ORGANICZONA ODPOWI</v>
          </cell>
          <cell r="C3209" t="str">
            <v>PL</v>
          </cell>
          <cell r="D3209">
            <v>46000</v>
          </cell>
          <cell r="E3209">
            <v>7478</v>
          </cell>
          <cell r="F3209">
            <v>73</v>
          </cell>
          <cell r="G3209">
            <v>5</v>
          </cell>
        </row>
        <row r="3210">
          <cell r="A3210">
            <v>13479</v>
          </cell>
          <cell r="B3210" t="str">
            <v>BUFALO SP. Z O.O.</v>
          </cell>
          <cell r="C3210" t="str">
            <v>PL</v>
          </cell>
          <cell r="D3210">
            <v>46000</v>
          </cell>
          <cell r="E3210">
            <v>7479</v>
          </cell>
          <cell r="F3210">
            <v>73</v>
          </cell>
          <cell r="G3210">
            <v>5</v>
          </cell>
        </row>
        <row r="3211">
          <cell r="A3211">
            <v>13480</v>
          </cell>
          <cell r="B3211" t="str">
            <v>PROJEKT ENERGY S.R.O.</v>
          </cell>
          <cell r="C3211" t="str">
            <v>CZ</v>
          </cell>
          <cell r="D3211">
            <v>41000</v>
          </cell>
          <cell r="E3211">
            <v>7598</v>
          </cell>
          <cell r="F3211">
            <v>73</v>
          </cell>
          <cell r="G3211">
            <v>5</v>
          </cell>
        </row>
        <row r="3212">
          <cell r="A3212">
            <v>13481</v>
          </cell>
          <cell r="B3212" t="str">
            <v>CAURDWELL ELECTRONICS GROUP SRL</v>
          </cell>
          <cell r="C3212" t="str">
            <v>RO</v>
          </cell>
          <cell r="D3212">
            <v>46000</v>
          </cell>
          <cell r="E3212">
            <v>7481</v>
          </cell>
          <cell r="F3212">
            <v>73</v>
          </cell>
          <cell r="G3212">
            <v>5</v>
          </cell>
        </row>
        <row r="3213">
          <cell r="A3213">
            <v>13482</v>
          </cell>
          <cell r="B3213" t="str">
            <v>V HORKÁCH 11 S.R.O.</v>
          </cell>
          <cell r="C3213" t="str">
            <v>CZ</v>
          </cell>
          <cell r="D3213">
            <v>68000</v>
          </cell>
          <cell r="E3213">
            <v>7482</v>
          </cell>
          <cell r="F3213">
            <v>73</v>
          </cell>
          <cell r="G3213">
            <v>5</v>
          </cell>
        </row>
        <row r="3214">
          <cell r="A3214">
            <v>13483</v>
          </cell>
          <cell r="B3214" t="str">
            <v>MONDEO HOLDINGS LIMITED</v>
          </cell>
          <cell r="C3214" t="str">
            <v>NZ</v>
          </cell>
          <cell r="D3214">
            <v>46000</v>
          </cell>
          <cell r="E3214">
            <v>7483</v>
          </cell>
          <cell r="F3214">
            <v>73</v>
          </cell>
          <cell r="G3214">
            <v>5</v>
          </cell>
        </row>
        <row r="3215">
          <cell r="A3215">
            <v>13484</v>
          </cell>
          <cell r="B3215" t="str">
            <v>ENERGA CORP S.R.O.</v>
          </cell>
          <cell r="C3215" t="str">
            <v>CZ</v>
          </cell>
          <cell r="D3215">
            <v>68000</v>
          </cell>
          <cell r="E3215">
            <v>7484</v>
          </cell>
          <cell r="F3215">
            <v>73</v>
          </cell>
          <cell r="G3215">
            <v>5</v>
          </cell>
        </row>
        <row r="3216">
          <cell r="A3216">
            <v>13485</v>
          </cell>
          <cell r="B3216" t="str">
            <v>New Zealand (Government)</v>
          </cell>
          <cell r="C3216" t="str">
            <v>NZ</v>
          </cell>
          <cell r="D3216">
            <v>84000</v>
          </cell>
          <cell r="E3216">
            <v>7485</v>
          </cell>
          <cell r="F3216">
            <v>10</v>
          </cell>
          <cell r="G3216">
            <v>2</v>
          </cell>
        </row>
        <row r="3217">
          <cell r="A3217">
            <v>13486</v>
          </cell>
          <cell r="B3217" t="str">
            <v>DAVO CAR, s.r.o.</v>
          </cell>
          <cell r="C3217" t="str">
            <v>CZ</v>
          </cell>
          <cell r="D3217">
            <v>45000</v>
          </cell>
          <cell r="E3217">
            <v>7487</v>
          </cell>
          <cell r="F3217">
            <v>73</v>
          </cell>
          <cell r="G3217">
            <v>5</v>
          </cell>
        </row>
        <row r="3218">
          <cell r="A3218">
            <v>13487</v>
          </cell>
          <cell r="B3218" t="str">
            <v>OMD Czech, a.s.</v>
          </cell>
          <cell r="C3218" t="str">
            <v>CZ</v>
          </cell>
          <cell r="D3218">
            <v>73000</v>
          </cell>
          <cell r="E3218">
            <v>7488</v>
          </cell>
          <cell r="F3218">
            <v>73</v>
          </cell>
          <cell r="G3218">
            <v>5</v>
          </cell>
        </row>
        <row r="3219">
          <cell r="A3219">
            <v>13488</v>
          </cell>
          <cell r="B3219" t="str">
            <v>Robinsons Bank Corporation</v>
          </cell>
          <cell r="C3219" t="str">
            <v>PH</v>
          </cell>
          <cell r="D3219">
            <v>64000</v>
          </cell>
          <cell r="E3219">
            <v>7490</v>
          </cell>
          <cell r="F3219">
            <v>72</v>
          </cell>
          <cell r="G3219">
            <v>4</v>
          </cell>
        </row>
        <row r="3220">
          <cell r="A3220">
            <v>13489</v>
          </cell>
          <cell r="B3220" t="str">
            <v>MCC Kupi ne kopi LLC</v>
          </cell>
          <cell r="C3220" t="str">
            <v>RU</v>
          </cell>
          <cell r="D3220">
            <v>66000</v>
          </cell>
          <cell r="E3220">
            <v>7486</v>
          </cell>
          <cell r="F3220">
            <v>72</v>
          </cell>
          <cell r="G3220">
            <v>4</v>
          </cell>
        </row>
        <row r="3221">
          <cell r="A3221">
            <v>13490</v>
          </cell>
          <cell r="B3221" t="str">
            <v>Bureau of Internal Revenue</v>
          </cell>
          <cell r="C3221" t="str">
            <v>PH</v>
          </cell>
          <cell r="D3221">
            <v>84000</v>
          </cell>
          <cell r="E3221">
            <v>7173</v>
          </cell>
          <cell r="F3221">
            <v>10</v>
          </cell>
          <cell r="G3221">
            <v>2</v>
          </cell>
        </row>
        <row r="3222">
          <cell r="A3222">
            <v>13491</v>
          </cell>
          <cell r="B3222" t="str">
            <v>EP Line SE</v>
          </cell>
          <cell r="C3222" t="str">
            <v>CZ</v>
          </cell>
          <cell r="D3222">
            <v>46000</v>
          </cell>
          <cell r="E3222">
            <v>7491</v>
          </cell>
          <cell r="F3222">
            <v>73</v>
          </cell>
          <cell r="G3222">
            <v>5</v>
          </cell>
        </row>
        <row r="3223">
          <cell r="A3223">
            <v>13492</v>
          </cell>
          <cell r="B3223" t="str">
            <v>Troja properties s.r.o.</v>
          </cell>
          <cell r="C3223" t="str">
            <v>CZ</v>
          </cell>
          <cell r="D3223">
            <v>68000</v>
          </cell>
          <cell r="E3223">
            <v>7492</v>
          </cell>
          <cell r="F3223">
            <v>73</v>
          </cell>
          <cell r="G3223">
            <v>5</v>
          </cell>
        </row>
        <row r="3224">
          <cell r="A3224">
            <v>13493</v>
          </cell>
          <cell r="B3224" t="str">
            <v>NAF a.s.</v>
          </cell>
          <cell r="C3224" t="str">
            <v>CZ</v>
          </cell>
          <cell r="D3224">
            <v>25000</v>
          </cell>
          <cell r="E3224">
            <v>7493</v>
          </cell>
          <cell r="F3224">
            <v>73</v>
          </cell>
          <cell r="G3224">
            <v>5</v>
          </cell>
        </row>
        <row r="3225">
          <cell r="A3225">
            <v>13494</v>
          </cell>
          <cell r="B3225" t="str">
            <v>JR GROUP REAL s.r.o.</v>
          </cell>
          <cell r="C3225" t="str">
            <v>CZ</v>
          </cell>
          <cell r="D3225">
            <v>71000</v>
          </cell>
          <cell r="E3225">
            <v>5943</v>
          </cell>
          <cell r="F3225">
            <v>73</v>
          </cell>
          <cell r="G3225">
            <v>5</v>
          </cell>
        </row>
        <row r="3226">
          <cell r="A3226">
            <v>13495</v>
          </cell>
          <cell r="B3226" t="str">
            <v>Ing. Martin Štefunko Ph.D.</v>
          </cell>
          <cell r="C3226" t="str">
            <v>SK</v>
          </cell>
          <cell r="D3226">
            <v>98000</v>
          </cell>
          <cell r="E3226">
            <v>7636</v>
          </cell>
          <cell r="F3226">
            <v>80</v>
          </cell>
          <cell r="G3226">
            <v>6</v>
          </cell>
        </row>
        <row r="3227">
          <cell r="A3227">
            <v>13496</v>
          </cell>
          <cell r="B3227" t="str">
            <v>P13 Retail park s.r.o.</v>
          </cell>
          <cell r="C3227" t="str">
            <v>SK</v>
          </cell>
          <cell r="D3227">
            <v>46000</v>
          </cell>
          <cell r="E3227">
            <v>7496</v>
          </cell>
          <cell r="F3227">
            <v>73</v>
          </cell>
          <cell r="G3227">
            <v>5</v>
          </cell>
        </row>
        <row r="3228">
          <cell r="A3228">
            <v>13497</v>
          </cell>
          <cell r="B3228" t="str">
            <v>IN-Projekt &amp; Hermitage Group s.r.o.</v>
          </cell>
          <cell r="C3228" t="str">
            <v>CZ</v>
          </cell>
          <cell r="D3228">
            <v>41000</v>
          </cell>
          <cell r="E3228">
            <v>7497</v>
          </cell>
          <cell r="F3228">
            <v>73</v>
          </cell>
          <cell r="G3228">
            <v>5</v>
          </cell>
        </row>
        <row r="3229">
          <cell r="A3229">
            <v>13498</v>
          </cell>
          <cell r="B3229" t="str">
            <v>DRACAR CZ a.s.</v>
          </cell>
          <cell r="C3229" t="str">
            <v>CZ</v>
          </cell>
          <cell r="D3229">
            <v>46000</v>
          </cell>
          <cell r="E3229">
            <v>7498</v>
          </cell>
          <cell r="F3229">
            <v>73</v>
          </cell>
          <cell r="G3229">
            <v>5</v>
          </cell>
        </row>
        <row r="3230">
          <cell r="A3230">
            <v>13499</v>
          </cell>
          <cell r="B3230" t="str">
            <v>Prague Property Leader a.s.</v>
          </cell>
          <cell r="C3230" t="str">
            <v>CZ</v>
          </cell>
          <cell r="D3230">
            <v>41000</v>
          </cell>
          <cell r="E3230">
            <v>7499</v>
          </cell>
          <cell r="F3230">
            <v>73</v>
          </cell>
          <cell r="G3230">
            <v>5</v>
          </cell>
        </row>
        <row r="3231">
          <cell r="A3231">
            <v>13500</v>
          </cell>
          <cell r="B3231" t="str">
            <v>LLC Elesar</v>
          </cell>
          <cell r="C3231" t="str">
            <v>RU</v>
          </cell>
          <cell r="D3231">
            <v>81000</v>
          </cell>
          <cell r="E3231">
            <v>7500</v>
          </cell>
          <cell r="F3231">
            <v>73</v>
          </cell>
          <cell r="G3231">
            <v>5</v>
          </cell>
        </row>
        <row r="3232">
          <cell r="A3232">
            <v>13501</v>
          </cell>
          <cell r="B3232" t="str">
            <v>JSC Croc</v>
          </cell>
          <cell r="C3232" t="str">
            <v>RU</v>
          </cell>
          <cell r="D3232">
            <v>62000</v>
          </cell>
          <cell r="E3232">
            <v>7501</v>
          </cell>
          <cell r="F3232">
            <v>73</v>
          </cell>
          <cell r="G3232">
            <v>5</v>
          </cell>
        </row>
        <row r="3233">
          <cell r="A3233">
            <v>13502</v>
          </cell>
          <cell r="B3233" t="str">
            <v>LLC Duble</v>
          </cell>
          <cell r="C3233" t="str">
            <v>RU</v>
          </cell>
          <cell r="D3233">
            <v>99999</v>
          </cell>
          <cell r="E3233">
            <v>7502</v>
          </cell>
          <cell r="F3233">
            <v>73</v>
          </cell>
          <cell r="G3233">
            <v>5</v>
          </cell>
        </row>
        <row r="3234">
          <cell r="A3234">
            <v>13503</v>
          </cell>
          <cell r="B3234" t="str">
            <v>MCC Kupi ne kopi LLC</v>
          </cell>
          <cell r="C3234" t="str">
            <v>RU</v>
          </cell>
          <cell r="D3234">
            <v>66000</v>
          </cell>
          <cell r="E3234">
            <v>7503</v>
          </cell>
          <cell r="F3234">
            <v>72</v>
          </cell>
          <cell r="G3234">
            <v>4</v>
          </cell>
        </row>
        <row r="3235">
          <cell r="A3235">
            <v>13504</v>
          </cell>
          <cell r="B3235" t="str">
            <v>Chinabank</v>
          </cell>
          <cell r="C3235" t="str">
            <v>PH</v>
          </cell>
          <cell r="D3235">
            <v>66000</v>
          </cell>
          <cell r="E3235">
            <v>7504</v>
          </cell>
          <cell r="F3235">
            <v>72</v>
          </cell>
          <cell r="G3235">
            <v>4</v>
          </cell>
        </row>
        <row r="3236">
          <cell r="A3236">
            <v>13505</v>
          </cell>
          <cell r="B3236" t="str">
            <v>ING Bank N.V. (Philippines)</v>
          </cell>
          <cell r="C3236" t="str">
            <v>PH</v>
          </cell>
          <cell r="D3236">
            <v>66000</v>
          </cell>
          <cell r="E3236">
            <v>5014</v>
          </cell>
          <cell r="F3236">
            <v>72</v>
          </cell>
          <cell r="G3236">
            <v>4</v>
          </cell>
        </row>
        <row r="3237">
          <cell r="A3237">
            <v>13506</v>
          </cell>
          <cell r="B3237" t="str">
            <v>DATART International, a.s.</v>
          </cell>
          <cell r="C3237" t="str">
            <v>CZ</v>
          </cell>
          <cell r="D3237">
            <v>47000</v>
          </cell>
          <cell r="E3237">
            <v>7506</v>
          </cell>
          <cell r="F3237">
            <v>73</v>
          </cell>
          <cell r="G3237">
            <v>5</v>
          </cell>
        </row>
        <row r="3238">
          <cell r="A3238">
            <v>13507</v>
          </cell>
          <cell r="B3238" t="str">
            <v>AutoVELVET s.r.o.</v>
          </cell>
          <cell r="C3238" t="str">
            <v>CZ</v>
          </cell>
          <cell r="D3238">
            <v>45000</v>
          </cell>
          <cell r="E3238">
            <v>7507</v>
          </cell>
          <cell r="F3238">
            <v>73</v>
          </cell>
          <cell r="G3238">
            <v>5</v>
          </cell>
        </row>
        <row r="3239">
          <cell r="A3239">
            <v>13508</v>
          </cell>
          <cell r="B3239" t="str">
            <v>AAA Auto Group N.V. - Organizační složka</v>
          </cell>
          <cell r="C3239" t="str">
            <v>CZ</v>
          </cell>
          <cell r="D3239">
            <v>45000</v>
          </cell>
          <cell r="E3239">
            <v>7508</v>
          </cell>
          <cell r="F3239">
            <v>73</v>
          </cell>
          <cell r="G3239">
            <v>5</v>
          </cell>
        </row>
        <row r="3240">
          <cell r="A3240">
            <v>13509</v>
          </cell>
          <cell r="B3240" t="str">
            <v>Horizont TRAVEL, s.r.o.</v>
          </cell>
          <cell r="C3240" t="str">
            <v>CZ</v>
          </cell>
          <cell r="D3240">
            <v>79000</v>
          </cell>
          <cell r="E3240">
            <v>7509</v>
          </cell>
          <cell r="F3240">
            <v>73</v>
          </cell>
          <cell r="G3240">
            <v>5</v>
          </cell>
        </row>
        <row r="3241">
          <cell r="A3241">
            <v>13510</v>
          </cell>
          <cell r="B3241" t="str">
            <v>METS Slovakia, s.r.o.</v>
          </cell>
          <cell r="C3241" t="str">
            <v>SK</v>
          </cell>
          <cell r="D3241">
            <v>73000</v>
          </cell>
          <cell r="E3241">
            <v>7510</v>
          </cell>
          <cell r="F3241">
            <v>73</v>
          </cell>
          <cell r="G3241">
            <v>5</v>
          </cell>
        </row>
        <row r="3242">
          <cell r="A3242">
            <v>13511</v>
          </cell>
          <cell r="B3242" t="str">
            <v>TRANSATLANTIC ELITE SLOVAKIA, s.r.o.</v>
          </cell>
          <cell r="C3242" t="str">
            <v>SK</v>
          </cell>
          <cell r="D3242">
            <v>73000</v>
          </cell>
          <cell r="E3242">
            <v>7511</v>
          </cell>
          <cell r="F3242">
            <v>73</v>
          </cell>
          <cell r="G3242">
            <v>5</v>
          </cell>
        </row>
        <row r="3243">
          <cell r="A3243">
            <v>13512</v>
          </cell>
          <cell r="B3243" t="str">
            <v>Arcibiskupství olomoucké</v>
          </cell>
          <cell r="C3243" t="str">
            <v>CZ</v>
          </cell>
          <cell r="D3243">
            <v>94000</v>
          </cell>
          <cell r="E3243">
            <v>7512</v>
          </cell>
          <cell r="F3243">
            <v>73</v>
          </cell>
          <cell r="G3243">
            <v>5</v>
          </cell>
        </row>
        <row r="3244">
          <cell r="A3244">
            <v>13513</v>
          </cell>
          <cell r="B3244" t="str">
            <v>Projekt NP60 s.r.o.</v>
          </cell>
          <cell r="C3244" t="str">
            <v>CZ</v>
          </cell>
          <cell r="D3244">
            <v>68000</v>
          </cell>
          <cell r="E3244">
            <v>7588</v>
          </cell>
          <cell r="F3244">
            <v>73</v>
          </cell>
          <cell r="G3244">
            <v>5</v>
          </cell>
        </row>
        <row r="3245">
          <cell r="A3245">
            <v>13514</v>
          </cell>
          <cell r="B3245" t="str">
            <v>Landia - Rajský vrch s.r.o.</v>
          </cell>
          <cell r="C3245" t="str">
            <v>CZ</v>
          </cell>
          <cell r="D3245">
            <v>41000</v>
          </cell>
          <cell r="E3245">
            <v>6671</v>
          </cell>
          <cell r="F3245">
            <v>73</v>
          </cell>
          <cell r="G3245">
            <v>5</v>
          </cell>
        </row>
        <row r="3246">
          <cell r="A3246">
            <v>13515</v>
          </cell>
          <cell r="B3246" t="str">
            <v>Landia - Živé Letňany s.r.o.</v>
          </cell>
          <cell r="C3246" t="str">
            <v>CZ</v>
          </cell>
          <cell r="D3246">
            <v>41000</v>
          </cell>
          <cell r="E3246">
            <v>6671</v>
          </cell>
          <cell r="F3246">
            <v>73</v>
          </cell>
          <cell r="G3246">
            <v>5</v>
          </cell>
        </row>
        <row r="3247">
          <cell r="A3247">
            <v>13516</v>
          </cell>
          <cell r="B3247" t="str">
            <v>NODYRENA s.r.o.</v>
          </cell>
          <cell r="C3247" t="str">
            <v>CZ</v>
          </cell>
          <cell r="D3247">
            <v>68000</v>
          </cell>
          <cell r="E3247">
            <v>7491</v>
          </cell>
          <cell r="F3247">
            <v>73</v>
          </cell>
          <cell r="G3247">
            <v>5</v>
          </cell>
        </row>
        <row r="3248">
          <cell r="A3248">
            <v>13517</v>
          </cell>
          <cell r="B3248" t="str">
            <v>Ambeat Health Care a.s.</v>
          </cell>
          <cell r="C3248" t="str">
            <v>CZ</v>
          </cell>
          <cell r="D3248">
            <v>87000</v>
          </cell>
          <cell r="E3248">
            <v>7517</v>
          </cell>
          <cell r="F3248">
            <v>73</v>
          </cell>
          <cell r="G3248">
            <v>5</v>
          </cell>
        </row>
        <row r="3249">
          <cell r="A3249">
            <v>13518</v>
          </cell>
          <cell r="B3249" t="str">
            <v>Léčebné lázně Bohdaneč a.s.</v>
          </cell>
          <cell r="C3249" t="str">
            <v>CZ</v>
          </cell>
          <cell r="D3249">
            <v>86000</v>
          </cell>
          <cell r="E3249">
            <v>7518</v>
          </cell>
          <cell r="F3249">
            <v>73</v>
          </cell>
          <cell r="G3249">
            <v>5</v>
          </cell>
        </row>
        <row r="3250">
          <cell r="A3250">
            <v>13519</v>
          </cell>
          <cell r="B3250" t="str">
            <v>Adriatic Bidco B.V.</v>
          </cell>
          <cell r="C3250" t="str">
            <v>NL</v>
          </cell>
          <cell r="D3250">
            <v>1000</v>
          </cell>
          <cell r="E3250">
            <v>7519</v>
          </cell>
          <cell r="F3250">
            <v>73</v>
          </cell>
          <cell r="G3250">
            <v>5</v>
          </cell>
        </row>
        <row r="3251">
          <cell r="A3251">
            <v>13520</v>
          </cell>
          <cell r="B3251" t="str">
            <v>Zareche OOO</v>
          </cell>
          <cell r="C3251" t="str">
            <v>RU</v>
          </cell>
          <cell r="D3251">
            <v>68000</v>
          </cell>
          <cell r="E3251">
            <v>7553</v>
          </cell>
          <cell r="F3251">
            <v>73</v>
          </cell>
          <cell r="G3251">
            <v>5</v>
          </cell>
        </row>
        <row r="3252">
          <cell r="A3252">
            <v>13521</v>
          </cell>
          <cell r="B3252" t="str">
            <v>MOSTEK energo s.r.o.</v>
          </cell>
          <cell r="C3252" t="str">
            <v>CZ</v>
          </cell>
          <cell r="D3252">
            <v>38000</v>
          </cell>
          <cell r="E3252">
            <v>6460</v>
          </cell>
          <cell r="F3252">
            <v>73</v>
          </cell>
          <cell r="G3252">
            <v>5</v>
          </cell>
        </row>
        <row r="3253">
          <cell r="A3253">
            <v>13522</v>
          </cell>
          <cell r="B3253" t="str">
            <v>GLEN HYDRO LOCH EIL LIMITED</v>
          </cell>
          <cell r="C3253" t="str">
            <v>GB</v>
          </cell>
          <cell r="D3253">
            <v>35000</v>
          </cell>
          <cell r="E3253">
            <v>7522</v>
          </cell>
          <cell r="F3253">
            <v>73</v>
          </cell>
          <cell r="G3253">
            <v>5</v>
          </cell>
        </row>
        <row r="3254">
          <cell r="A3254">
            <v>13523</v>
          </cell>
          <cell r="B3254" t="str">
            <v>ŠKODA TRANSPORTATION a.s</v>
          </cell>
          <cell r="C3254" t="str">
            <v>CZ</v>
          </cell>
          <cell r="D3254">
            <v>30000</v>
          </cell>
          <cell r="E3254">
            <v>7523</v>
          </cell>
          <cell r="F3254">
            <v>73</v>
          </cell>
          <cell r="G3254">
            <v>5</v>
          </cell>
        </row>
        <row r="3255">
          <cell r="A3255">
            <v>13524</v>
          </cell>
          <cell r="B3255" t="str">
            <v>Anglo American Capital PLC</v>
          </cell>
          <cell r="C3255" t="str">
            <v>GB</v>
          </cell>
          <cell r="D3255">
            <v>7000</v>
          </cell>
          <cell r="E3255">
            <v>7524</v>
          </cell>
          <cell r="F3255">
            <v>73</v>
          </cell>
          <cell r="G3255">
            <v>5</v>
          </cell>
        </row>
        <row r="3256">
          <cell r="A3256">
            <v>13525</v>
          </cell>
          <cell r="B3256" t="str">
            <v>Hungarian Export-Import Bank Priv.Ltd.Co.</v>
          </cell>
          <cell r="C3256" t="str">
            <v>HU</v>
          </cell>
          <cell r="D3256">
            <v>64000</v>
          </cell>
          <cell r="E3256">
            <v>7525</v>
          </cell>
          <cell r="F3256">
            <v>60</v>
          </cell>
          <cell r="G3256">
            <v>3</v>
          </cell>
        </row>
        <row r="3257">
          <cell r="A3257">
            <v>13526</v>
          </cell>
          <cell r="B3257" t="str">
            <v>EDP Finance B.V.</v>
          </cell>
          <cell r="C3257" t="str">
            <v>NL</v>
          </cell>
          <cell r="D3257">
            <v>64000</v>
          </cell>
          <cell r="E3257">
            <v>7526</v>
          </cell>
          <cell r="F3257">
            <v>60</v>
          </cell>
          <cell r="G3257">
            <v>3</v>
          </cell>
        </row>
        <row r="3258">
          <cell r="A3258">
            <v>13527</v>
          </cell>
          <cell r="B3258" t="str">
            <v>MMC Finance Limited</v>
          </cell>
          <cell r="C3258" t="str">
            <v>IE</v>
          </cell>
          <cell r="D3258">
            <v>64000</v>
          </cell>
          <cell r="E3258">
            <v>5252</v>
          </cell>
          <cell r="F3258">
            <v>72</v>
          </cell>
          <cell r="G3258">
            <v>4</v>
          </cell>
        </row>
        <row r="3259">
          <cell r="A3259">
            <v>13528</v>
          </cell>
          <cell r="B3259" t="str">
            <v>Petroleos Mexicanos (PEMEX)</v>
          </cell>
          <cell r="C3259" t="str">
            <v>MX</v>
          </cell>
          <cell r="D3259">
            <v>6000</v>
          </cell>
          <cell r="E3259">
            <v>7528</v>
          </cell>
          <cell r="F3259">
            <v>73</v>
          </cell>
          <cell r="G3259">
            <v>5</v>
          </cell>
        </row>
        <row r="3260">
          <cell r="A3260">
            <v>13529</v>
          </cell>
          <cell r="B3260" t="str">
            <v>American Express Company (AmEx)</v>
          </cell>
          <cell r="C3260" t="str">
            <v>US</v>
          </cell>
          <cell r="D3260">
            <v>64000</v>
          </cell>
          <cell r="E3260">
            <v>7529</v>
          </cell>
          <cell r="F3260">
            <v>60</v>
          </cell>
          <cell r="G3260">
            <v>3</v>
          </cell>
        </row>
        <row r="3261">
          <cell r="A3261">
            <v>13530</v>
          </cell>
          <cell r="B3261" t="str">
            <v>ArcelorMittal Finance</v>
          </cell>
          <cell r="C3261" t="str">
            <v>LU</v>
          </cell>
          <cell r="D3261">
            <v>64000</v>
          </cell>
          <cell r="E3261">
            <v>6217</v>
          </cell>
          <cell r="F3261">
            <v>60</v>
          </cell>
          <cell r="G3261">
            <v>3</v>
          </cell>
        </row>
        <row r="3262">
          <cell r="A3262">
            <v>13531</v>
          </cell>
          <cell r="B3262" t="str">
            <v>Alcoa Inc.</v>
          </cell>
          <cell r="C3262" t="str">
            <v>US</v>
          </cell>
          <cell r="D3262">
            <v>24000</v>
          </cell>
          <cell r="E3262">
            <v>7530</v>
          </cell>
          <cell r="F3262">
            <v>73</v>
          </cell>
          <cell r="G3262">
            <v>5</v>
          </cell>
        </row>
        <row r="3263">
          <cell r="A3263">
            <v>13532</v>
          </cell>
          <cell r="B3263" t="str">
            <v>Avon Products, Inc.</v>
          </cell>
          <cell r="C3263" t="str">
            <v>US</v>
          </cell>
          <cell r="D3263">
            <v>47000</v>
          </cell>
          <cell r="E3263">
            <v>7531</v>
          </cell>
          <cell r="F3263">
            <v>73</v>
          </cell>
          <cell r="G3263">
            <v>5</v>
          </cell>
        </row>
        <row r="3264">
          <cell r="A3264">
            <v>13533</v>
          </cell>
          <cell r="B3264" t="str">
            <v>ENEL Finance International N.V.</v>
          </cell>
          <cell r="C3264" t="str">
            <v>NL</v>
          </cell>
          <cell r="D3264">
            <v>64000</v>
          </cell>
          <cell r="E3264">
            <v>7051</v>
          </cell>
          <cell r="F3264">
            <v>60</v>
          </cell>
          <cell r="G3264">
            <v>3</v>
          </cell>
        </row>
        <row r="3265">
          <cell r="A3265">
            <v>13534</v>
          </cell>
          <cell r="B3265" t="str">
            <v>Intesa Sanpaolo S.p.A.</v>
          </cell>
          <cell r="C3265" t="str">
            <v>IT</v>
          </cell>
          <cell r="D3265">
            <v>64000</v>
          </cell>
          <cell r="E3265">
            <v>7533</v>
          </cell>
          <cell r="F3265">
            <v>60</v>
          </cell>
          <cell r="G3265">
            <v>3</v>
          </cell>
        </row>
        <row r="3266">
          <cell r="A3266">
            <v>13535</v>
          </cell>
          <cell r="B3266" t="str">
            <v>Braskem Finance Ltd.</v>
          </cell>
          <cell r="C3266" t="str">
            <v>KY</v>
          </cell>
          <cell r="D3266">
            <v>64000</v>
          </cell>
          <cell r="E3266">
            <v>7534</v>
          </cell>
          <cell r="F3266">
            <v>72</v>
          </cell>
          <cell r="G3266">
            <v>4</v>
          </cell>
        </row>
        <row r="3267">
          <cell r="A3267">
            <v>13536</v>
          </cell>
          <cell r="B3267" t="str">
            <v>Bright Food Hong Kong Ltd</v>
          </cell>
          <cell r="C3267" t="str">
            <v>CN</v>
          </cell>
          <cell r="D3267">
            <v>10000</v>
          </cell>
          <cell r="E3267">
            <v>7535</v>
          </cell>
          <cell r="F3267">
            <v>73</v>
          </cell>
          <cell r="G3267">
            <v>5</v>
          </cell>
        </row>
        <row r="3268">
          <cell r="A3268">
            <v>13537</v>
          </cell>
          <cell r="B3268" t="str">
            <v>Export-Import Bank of India</v>
          </cell>
          <cell r="C3268" t="str">
            <v>IN</v>
          </cell>
          <cell r="D3268">
            <v>64000</v>
          </cell>
          <cell r="E3268">
            <v>7536</v>
          </cell>
          <cell r="F3268">
            <v>60</v>
          </cell>
          <cell r="G3268">
            <v>3</v>
          </cell>
        </row>
        <row r="3269">
          <cell r="A3269">
            <v>13538</v>
          </cell>
          <cell r="B3269" t="str">
            <v>Petrobras Global Finance B.V.</v>
          </cell>
          <cell r="C3269" t="str">
            <v>NL</v>
          </cell>
          <cell r="D3269">
            <v>64000</v>
          </cell>
          <cell r="E3269">
            <v>7537</v>
          </cell>
          <cell r="F3269">
            <v>60</v>
          </cell>
          <cell r="G3269">
            <v>3</v>
          </cell>
        </row>
        <row r="3270">
          <cell r="A3270">
            <v>13539</v>
          </cell>
          <cell r="B3270" t="str">
            <v>Macquarie Group Ltd</v>
          </cell>
          <cell r="C3270" t="str">
            <v>AU</v>
          </cell>
          <cell r="D3270">
            <v>64000</v>
          </cell>
          <cell r="E3270">
            <v>7538</v>
          </cell>
          <cell r="F3270">
            <v>72</v>
          </cell>
          <cell r="G3270">
            <v>4</v>
          </cell>
        </row>
        <row r="3271">
          <cell r="A3271">
            <v>13540</v>
          </cell>
          <cell r="B3271" t="str">
            <v>HSBC USA Inc.</v>
          </cell>
          <cell r="C3271" t="str">
            <v>US</v>
          </cell>
          <cell r="D3271">
            <v>64000</v>
          </cell>
          <cell r="E3271">
            <v>5012</v>
          </cell>
          <cell r="F3271">
            <v>60</v>
          </cell>
          <cell r="G3271">
            <v>3</v>
          </cell>
        </row>
        <row r="3272">
          <cell r="A3272">
            <v>13541</v>
          </cell>
          <cell r="B3272" t="str">
            <v>Banco Santander (Brasil) S.A.</v>
          </cell>
          <cell r="C3272" t="str">
            <v>BR</v>
          </cell>
          <cell r="D3272">
            <v>64000</v>
          </cell>
          <cell r="E3272">
            <v>7540</v>
          </cell>
          <cell r="F3272">
            <v>60</v>
          </cell>
          <cell r="G3272">
            <v>3</v>
          </cell>
        </row>
        <row r="3273">
          <cell r="A3273">
            <v>13542</v>
          </cell>
          <cell r="B3273" t="str">
            <v>State Bank of India/London</v>
          </cell>
          <cell r="C3273" t="str">
            <v>GB</v>
          </cell>
          <cell r="D3273">
            <v>64000</v>
          </cell>
          <cell r="E3273">
            <v>7541</v>
          </cell>
          <cell r="F3273">
            <v>60</v>
          </cell>
          <cell r="G3273">
            <v>3</v>
          </cell>
        </row>
        <row r="3274">
          <cell r="A3274">
            <v>13543</v>
          </cell>
          <cell r="B3274" t="str">
            <v>Actavis Funding SCS</v>
          </cell>
          <cell r="C3274" t="str">
            <v>LU</v>
          </cell>
          <cell r="D3274">
            <v>64000</v>
          </cell>
          <cell r="E3274">
            <v>7464</v>
          </cell>
          <cell r="F3274">
            <v>60</v>
          </cell>
          <cell r="G3274">
            <v>3</v>
          </cell>
        </row>
        <row r="3275">
          <cell r="A3275">
            <v>13544</v>
          </cell>
          <cell r="B3275" t="str">
            <v>Kazmunaygas National CO</v>
          </cell>
          <cell r="C3275" t="str">
            <v>KZ</v>
          </cell>
          <cell r="D3275">
            <v>35000</v>
          </cell>
          <cell r="E3275">
            <v>7543</v>
          </cell>
          <cell r="F3275">
            <v>73</v>
          </cell>
          <cell r="G3275">
            <v>5</v>
          </cell>
        </row>
        <row r="3276">
          <cell r="A3276">
            <v>13545</v>
          </cell>
          <cell r="B3276" t="str">
            <v>S.W.I.F.T. S.C.</v>
          </cell>
          <cell r="C3276" t="str">
            <v>BE</v>
          </cell>
          <cell r="D3276">
            <v>66000</v>
          </cell>
          <cell r="E3276">
            <v>7544</v>
          </cell>
          <cell r="F3276">
            <v>72</v>
          </cell>
          <cell r="G3276">
            <v>4</v>
          </cell>
        </row>
        <row r="3277">
          <cell r="A3277">
            <v>13546</v>
          </cell>
          <cell r="B3277" t="str">
            <v>CENTRAL EUROPE BUSINESS SOLUTION LTD</v>
          </cell>
          <cell r="C3277" t="str">
            <v>DM</v>
          </cell>
          <cell r="D3277">
            <v>62000</v>
          </cell>
          <cell r="E3277">
            <v>7545</v>
          </cell>
          <cell r="F3277">
            <v>73</v>
          </cell>
          <cell r="G3277">
            <v>5</v>
          </cell>
        </row>
        <row r="3278">
          <cell r="A3278">
            <v>13547</v>
          </cell>
          <cell r="B3278" t="str">
            <v>AS Trasta Komercbanka</v>
          </cell>
          <cell r="C3278" t="str">
            <v>LV</v>
          </cell>
          <cell r="D3278">
            <v>64000</v>
          </cell>
          <cell r="E3278">
            <v>7546</v>
          </cell>
          <cell r="F3278">
            <v>60</v>
          </cell>
          <cell r="G3278">
            <v>3</v>
          </cell>
        </row>
        <row r="3279">
          <cell r="A3279">
            <v>13548</v>
          </cell>
          <cell r="B3279" t="str">
            <v>Nadace THE KELLNER FAMILY FOUNDATION</v>
          </cell>
          <cell r="C3279" t="str">
            <v>CZ</v>
          </cell>
          <cell r="D3279">
            <v>94000</v>
          </cell>
          <cell r="E3279">
            <v>7486</v>
          </cell>
          <cell r="F3279">
            <v>73</v>
          </cell>
          <cell r="G3279">
            <v>5</v>
          </cell>
        </row>
        <row r="3280">
          <cell r="A3280">
            <v>13549</v>
          </cell>
          <cell r="B3280" t="str">
            <v>Opavská lesní a.s.</v>
          </cell>
          <cell r="C3280" t="str">
            <v>CZ</v>
          </cell>
          <cell r="D3280">
            <v>2000</v>
          </cell>
          <cell r="E3280">
            <v>7548</v>
          </cell>
          <cell r="F3280">
            <v>73</v>
          </cell>
          <cell r="G3280">
            <v>5</v>
          </cell>
        </row>
        <row r="3281">
          <cell r="A3281">
            <v>13550</v>
          </cell>
          <cell r="B3281" t="str">
            <v>PHM Hungary Holdings Limited Liability Company</v>
          </cell>
          <cell r="C3281" t="str">
            <v>HU</v>
          </cell>
          <cell r="D3281">
            <v>10000</v>
          </cell>
          <cell r="E3281">
            <v>7549</v>
          </cell>
          <cell r="F3281">
            <v>73</v>
          </cell>
          <cell r="G3281">
            <v>5</v>
          </cell>
        </row>
        <row r="3282">
          <cell r="A3282">
            <v>13551</v>
          </cell>
          <cell r="B3282" t="str">
            <v>Oceanbank</v>
          </cell>
          <cell r="C3282" t="str">
            <v>VN</v>
          </cell>
          <cell r="D3282">
            <v>64000</v>
          </cell>
          <cell r="E3282">
            <v>7550</v>
          </cell>
          <cell r="F3282">
            <v>72</v>
          </cell>
          <cell r="G3282">
            <v>4</v>
          </cell>
        </row>
        <row r="3283">
          <cell r="A3283">
            <v>13552</v>
          </cell>
          <cell r="B3283" t="str">
            <v>ECE Projektmanagement Praha s.r.o.</v>
          </cell>
          <cell r="C3283" t="str">
            <v>CZ</v>
          </cell>
          <cell r="D3283">
            <v>68000</v>
          </cell>
          <cell r="E3283">
            <v>7551</v>
          </cell>
          <cell r="F3283">
            <v>73</v>
          </cell>
          <cell r="G3283">
            <v>5</v>
          </cell>
        </row>
        <row r="3284">
          <cell r="A3284">
            <v>13553</v>
          </cell>
          <cell r="B3284" t="str">
            <v>Garanty Bank-Moscow (CJSC)</v>
          </cell>
          <cell r="C3284" t="str">
            <v>RU</v>
          </cell>
          <cell r="D3284">
            <v>64000</v>
          </cell>
          <cell r="E3284">
            <v>7552</v>
          </cell>
          <cell r="F3284">
            <v>72</v>
          </cell>
          <cell r="G3284">
            <v>4</v>
          </cell>
        </row>
        <row r="3285">
          <cell r="A3285">
            <v>13554</v>
          </cell>
          <cell r="B3285" t="str">
            <v>MANAGEMENT COMPANY "PROGRESS" LIMITED LIABILITY COMPANY</v>
          </cell>
          <cell r="C3285" t="str">
            <v>RU</v>
          </cell>
          <cell r="D3285">
            <v>66000</v>
          </cell>
          <cell r="E3285">
            <v>7553</v>
          </cell>
          <cell r="F3285">
            <v>72</v>
          </cell>
          <cell r="G3285">
            <v>4</v>
          </cell>
        </row>
        <row r="3286">
          <cell r="A3286">
            <v>13555</v>
          </cell>
          <cell r="B3286" t="str">
            <v>"Zareche" (LLC)</v>
          </cell>
          <cell r="C3286" t="str">
            <v>RU</v>
          </cell>
          <cell r="D3286">
            <v>68000</v>
          </cell>
          <cell r="E3286">
            <v>7554</v>
          </cell>
          <cell r="F3286">
            <v>73</v>
          </cell>
          <cell r="G3286">
            <v>5</v>
          </cell>
        </row>
        <row r="3287">
          <cell r="A3287">
            <v>13556</v>
          </cell>
          <cell r="B3287" t="str">
            <v>CREDIT AGRICOLE CIB</v>
          </cell>
          <cell r="C3287" t="str">
            <v>DE</v>
          </cell>
          <cell r="D3287">
            <v>64000</v>
          </cell>
          <cell r="E3287">
            <v>5005</v>
          </cell>
          <cell r="F3287">
            <v>60</v>
          </cell>
          <cell r="G3287">
            <v>3</v>
          </cell>
        </row>
        <row r="3288">
          <cell r="A3288">
            <v>13557</v>
          </cell>
          <cell r="B3288" t="str">
            <v>Agat LLC</v>
          </cell>
          <cell r="C3288" t="str">
            <v>RU</v>
          </cell>
          <cell r="D3288">
            <v>64000</v>
          </cell>
          <cell r="E3288">
            <v>7556</v>
          </cell>
          <cell r="F3288">
            <v>72</v>
          </cell>
          <cell r="G3288">
            <v>4</v>
          </cell>
        </row>
        <row r="3289">
          <cell r="A3289">
            <v>13558</v>
          </cell>
          <cell r="B3289" t="str">
            <v>CJSC "ATH"</v>
          </cell>
          <cell r="C3289" t="str">
            <v>RU</v>
          </cell>
          <cell r="D3289">
            <v>66000</v>
          </cell>
          <cell r="E3289">
            <v>7557</v>
          </cell>
          <cell r="F3289">
            <v>72</v>
          </cell>
          <cell r="G3289">
            <v>4</v>
          </cell>
        </row>
        <row r="3290">
          <cell r="A3290">
            <v>13559</v>
          </cell>
          <cell r="B3290" t="str">
            <v>CJSC Interfax</v>
          </cell>
          <cell r="C3290" t="str">
            <v>RU</v>
          </cell>
          <cell r="D3290">
            <v>63000</v>
          </cell>
          <cell r="E3290">
            <v>7558</v>
          </cell>
          <cell r="F3290">
            <v>73</v>
          </cell>
          <cell r="G3290">
            <v>5</v>
          </cell>
        </row>
        <row r="3291">
          <cell r="A3291">
            <v>13560</v>
          </cell>
          <cell r="B3291" t="str">
            <v>CJSC "ROS"</v>
          </cell>
          <cell r="C3291" t="str">
            <v>RU</v>
          </cell>
          <cell r="D3291">
            <v>64000</v>
          </cell>
          <cell r="E3291">
            <v>7559</v>
          </cell>
          <cell r="F3291">
            <v>72</v>
          </cell>
          <cell r="G3291">
            <v>4</v>
          </cell>
        </row>
        <row r="3292">
          <cell r="A3292">
            <v>13561</v>
          </cell>
          <cell r="B3292" t="str">
            <v>"OSTPAK T" LLC</v>
          </cell>
          <cell r="C3292" t="str">
            <v>RU</v>
          </cell>
          <cell r="D3292">
            <v>46000</v>
          </cell>
          <cell r="E3292">
            <v>7560</v>
          </cell>
          <cell r="F3292">
            <v>73</v>
          </cell>
          <cell r="G3292">
            <v>5</v>
          </cell>
        </row>
        <row r="3293">
          <cell r="A3293">
            <v>13562</v>
          </cell>
          <cell r="B3293" t="str">
            <v>Tele2</v>
          </cell>
          <cell r="C3293" t="str">
            <v>RU</v>
          </cell>
          <cell r="D3293">
            <v>61000</v>
          </cell>
          <cell r="E3293">
            <v>7561</v>
          </cell>
          <cell r="F3293">
            <v>73</v>
          </cell>
          <cell r="G3293">
            <v>5</v>
          </cell>
        </row>
        <row r="3294">
          <cell r="A3294">
            <v>13563</v>
          </cell>
          <cell r="B3294" t="str">
            <v>X5 Finance</v>
          </cell>
          <cell r="C3294" t="str">
            <v>RU</v>
          </cell>
          <cell r="D3294">
            <v>64000</v>
          </cell>
          <cell r="E3294">
            <v>7562</v>
          </cell>
          <cell r="F3294">
            <v>72</v>
          </cell>
          <cell r="G3294">
            <v>4</v>
          </cell>
        </row>
        <row r="3295">
          <cell r="A3295">
            <v>13564</v>
          </cell>
          <cell r="B3295" t="str">
            <v>TKS Bank OJSC</v>
          </cell>
          <cell r="C3295" t="str">
            <v>RU</v>
          </cell>
          <cell r="D3295">
            <v>64000</v>
          </cell>
          <cell r="E3295">
            <v>7563</v>
          </cell>
          <cell r="F3295">
            <v>72</v>
          </cell>
          <cell r="G3295">
            <v>4</v>
          </cell>
        </row>
        <row r="3296">
          <cell r="A3296">
            <v>13566</v>
          </cell>
          <cell r="B3296" t="str">
            <v>Yes Bank</v>
          </cell>
          <cell r="C3296" t="str">
            <v>IN</v>
          </cell>
          <cell r="D3296">
            <v>64000</v>
          </cell>
          <cell r="E3296">
            <v>7565</v>
          </cell>
          <cell r="F3296">
            <v>60</v>
          </cell>
          <cell r="G3296">
            <v>3</v>
          </cell>
        </row>
        <row r="3297">
          <cell r="A3297">
            <v>13567</v>
          </cell>
          <cell r="B3297" t="str">
            <v>BellTrade</v>
          </cell>
          <cell r="C3297" t="str">
            <v>BY</v>
          </cell>
          <cell r="D3297">
            <v>47000</v>
          </cell>
          <cell r="E3297">
            <v>7566</v>
          </cell>
          <cell r="F3297">
            <v>73</v>
          </cell>
          <cell r="G3297">
            <v>5</v>
          </cell>
        </row>
        <row r="3298">
          <cell r="A3298">
            <v>13568</v>
          </cell>
          <cell r="B3298" t="str">
            <v>LLP Prime Source</v>
          </cell>
          <cell r="C3298" t="str">
            <v>KZ</v>
          </cell>
          <cell r="D3298">
            <v>81000</v>
          </cell>
          <cell r="E3298">
            <v>7567</v>
          </cell>
          <cell r="F3298">
            <v>73</v>
          </cell>
          <cell r="G3298">
            <v>5</v>
          </cell>
        </row>
        <row r="3299">
          <cell r="A3299">
            <v>13569</v>
          </cell>
          <cell r="B3299" t="str">
            <v>MGC Limited</v>
          </cell>
          <cell r="C3299" t="str">
            <v>HK</v>
          </cell>
          <cell r="D3299">
            <v>74000</v>
          </cell>
          <cell r="E3299">
            <v>5877</v>
          </cell>
          <cell r="F3299">
            <v>73</v>
          </cell>
          <cell r="G3299">
            <v>5</v>
          </cell>
        </row>
        <row r="3300">
          <cell r="A3300">
            <v>13570</v>
          </cell>
          <cell r="B3300" t="str">
            <v>JSC Kazakhstan Stock Exchange (KASE)</v>
          </cell>
          <cell r="C3300" t="str">
            <v>KZ</v>
          </cell>
          <cell r="D3300">
            <v>64000</v>
          </cell>
          <cell r="E3300">
            <v>7602</v>
          </cell>
          <cell r="F3300">
            <v>72</v>
          </cell>
          <cell r="G3300">
            <v>4</v>
          </cell>
        </row>
        <row r="3301">
          <cell r="A3301">
            <v>13571</v>
          </cell>
          <cell r="B3301" t="str">
            <v>Fotic Trust Company</v>
          </cell>
          <cell r="C3301" t="str">
            <v>CN</v>
          </cell>
          <cell r="D3301">
            <v>64000</v>
          </cell>
          <cell r="E3301">
            <v>7614</v>
          </cell>
          <cell r="F3301">
            <v>72</v>
          </cell>
          <cell r="G3301">
            <v>4</v>
          </cell>
        </row>
        <row r="3302">
          <cell r="A3302">
            <v>13572</v>
          </cell>
          <cell r="B3302" t="str">
            <v>OFCB Capital PLC</v>
          </cell>
          <cell r="C3302" t="str">
            <v>IE</v>
          </cell>
          <cell r="D3302">
            <v>64000</v>
          </cell>
          <cell r="E3302">
            <v>5212</v>
          </cell>
          <cell r="F3302">
            <v>72</v>
          </cell>
          <cell r="G3302">
            <v>4</v>
          </cell>
        </row>
        <row r="3303">
          <cell r="A3303">
            <v>13573</v>
          </cell>
          <cell r="B3303" t="str">
            <v>O2 IT SERVICES S.R.O.</v>
          </cell>
          <cell r="C3303" t="str">
            <v>CZ</v>
          </cell>
          <cell r="D3303">
            <v>62000</v>
          </cell>
          <cell r="E3303">
            <v>7486</v>
          </cell>
          <cell r="F3303">
            <v>73</v>
          </cell>
          <cell r="G3303">
            <v>5</v>
          </cell>
        </row>
        <row r="3304">
          <cell r="A3304">
            <v>13574</v>
          </cell>
          <cell r="B3304" t="str">
            <v>Česká telekomunikační</v>
          </cell>
          <cell r="C3304" t="str">
            <v>CZ</v>
          </cell>
          <cell r="D3304">
            <v>61000</v>
          </cell>
          <cell r="E3304">
            <v>7486</v>
          </cell>
          <cell r="F3304">
            <v>73</v>
          </cell>
          <cell r="G3304">
            <v>5</v>
          </cell>
        </row>
        <row r="3305">
          <cell r="A3305">
            <v>13575</v>
          </cell>
          <cell r="B3305" t="str">
            <v>THE HONGKONG AND SHANGHAI BANKING CORPORATION LIMITED</v>
          </cell>
          <cell r="C3305" t="str">
            <v>HK</v>
          </cell>
          <cell r="D3305">
            <v>64000</v>
          </cell>
          <cell r="E3305">
            <v>5012</v>
          </cell>
          <cell r="F3305">
            <v>60</v>
          </cell>
          <cell r="G3305">
            <v>3</v>
          </cell>
        </row>
        <row r="3306">
          <cell r="A3306">
            <v>13576</v>
          </cell>
          <cell r="B3306" t="str">
            <v>AB - CREDIT a. s.</v>
          </cell>
          <cell r="C3306" t="str">
            <v>CZ</v>
          </cell>
          <cell r="D3306">
            <v>82000</v>
          </cell>
          <cell r="E3306">
            <v>7617</v>
          </cell>
          <cell r="F3306">
            <v>73</v>
          </cell>
          <cell r="G3306">
            <v>5</v>
          </cell>
        </row>
        <row r="3307">
          <cell r="A3307">
            <v>13578</v>
          </cell>
          <cell r="B3307" t="str">
            <v>EXPORTNÍ GARANČNÍ A POJIŠŤOVACÍ</v>
          </cell>
          <cell r="C3307" t="str">
            <v>CZ</v>
          </cell>
          <cell r="D3307">
            <v>65000</v>
          </cell>
          <cell r="E3307">
            <v>7618</v>
          </cell>
          <cell r="F3307">
            <v>71</v>
          </cell>
          <cell r="G3307">
            <v>4</v>
          </cell>
        </row>
        <row r="3308">
          <cell r="A3308">
            <v>13579</v>
          </cell>
          <cell r="B3308" t="str">
            <v>TRENČÍN RETAIL PARK A.S.</v>
          </cell>
          <cell r="C3308" t="str">
            <v>SK</v>
          </cell>
          <cell r="D3308">
            <v>68000</v>
          </cell>
          <cell r="E3308">
            <v>7619</v>
          </cell>
          <cell r="F3308">
            <v>73</v>
          </cell>
          <cell r="G3308">
            <v>5</v>
          </cell>
        </row>
        <row r="3309">
          <cell r="A3309">
            <v>13580</v>
          </cell>
          <cell r="B3309" t="str">
            <v>Citibank Philippines</v>
          </cell>
          <cell r="C3309" t="str">
            <v>PH</v>
          </cell>
          <cell r="D3309">
            <v>64000</v>
          </cell>
          <cell r="E3309">
            <v>5003</v>
          </cell>
          <cell r="F3309">
            <v>72</v>
          </cell>
          <cell r="G3309">
            <v>4</v>
          </cell>
        </row>
        <row r="3310">
          <cell r="A3310">
            <v>13581</v>
          </cell>
          <cell r="B3310" t="str">
            <v>Security Bank Philippines</v>
          </cell>
          <cell r="C3310" t="str">
            <v>PH</v>
          </cell>
          <cell r="D3310">
            <v>64000</v>
          </cell>
          <cell r="E3310">
            <v>7622</v>
          </cell>
          <cell r="F3310">
            <v>72</v>
          </cell>
          <cell r="G3310">
            <v>4</v>
          </cell>
        </row>
        <row r="3311">
          <cell r="A3311">
            <v>13582</v>
          </cell>
          <cell r="B3311" t="str">
            <v>Citi Bank Indonesia</v>
          </cell>
          <cell r="C3311" t="str">
            <v>ID</v>
          </cell>
          <cell r="D3311">
            <v>64000</v>
          </cell>
          <cell r="E3311">
            <v>5003</v>
          </cell>
          <cell r="F3311">
            <v>72</v>
          </cell>
          <cell r="G3311">
            <v>4</v>
          </cell>
        </row>
        <row r="3312">
          <cell r="A3312">
            <v>13583</v>
          </cell>
          <cell r="B3312" t="str">
            <v>ING Bank N.V., Slovakia</v>
          </cell>
          <cell r="C3312" t="str">
            <v>SK</v>
          </cell>
          <cell r="D3312">
            <v>64000</v>
          </cell>
          <cell r="E3312">
            <v>5014</v>
          </cell>
          <cell r="F3312">
            <v>60</v>
          </cell>
          <cell r="G3312">
            <v>3</v>
          </cell>
        </row>
        <row r="3313">
          <cell r="A3313">
            <v>13584</v>
          </cell>
          <cell r="B3313" t="str">
            <v>Andy-auta s.r.o.</v>
          </cell>
          <cell r="C3313" t="str">
            <v>CZ</v>
          </cell>
          <cell r="D3313">
            <v>45000</v>
          </cell>
          <cell r="E3313">
            <v>7694</v>
          </cell>
          <cell r="F3313">
            <v>73</v>
          </cell>
          <cell r="G3313">
            <v>5</v>
          </cell>
        </row>
        <row r="3314">
          <cell r="A3314">
            <v>13585</v>
          </cell>
          <cell r="B3314" t="str">
            <v> CTBC Bank Co., Ltd. (Vietnam)</v>
          </cell>
          <cell r="C3314" t="str">
            <v>VN</v>
          </cell>
          <cell r="D3314">
            <v>64000</v>
          </cell>
          <cell r="E3314">
            <v>7624</v>
          </cell>
          <cell r="F3314">
            <v>72</v>
          </cell>
          <cell r="G3314">
            <v>4</v>
          </cell>
        </row>
        <row r="3315">
          <cell r="A3315">
            <v>13586</v>
          </cell>
          <cell r="B3315" t="str">
            <v>"Regionalnaya strakhovya companiya" LLC</v>
          </cell>
          <cell r="C3315" t="str">
            <v>RU</v>
          </cell>
          <cell r="D3315">
            <v>65000</v>
          </cell>
          <cell r="E3315">
            <v>7625</v>
          </cell>
          <cell r="F3315">
            <v>71</v>
          </cell>
          <cell r="G3315">
            <v>4</v>
          </cell>
        </row>
        <row r="3316">
          <cell r="A3316">
            <v>13587</v>
          </cell>
          <cell r="B3316" t="str">
            <v>SPC "Unity Re" LLC</v>
          </cell>
          <cell r="C3316" t="str">
            <v>RU</v>
          </cell>
          <cell r="D3316">
            <v>65000</v>
          </cell>
          <cell r="E3316">
            <v>6509</v>
          </cell>
          <cell r="F3316">
            <v>71</v>
          </cell>
          <cell r="G3316">
            <v>4</v>
          </cell>
        </row>
        <row r="3317">
          <cell r="A3317">
            <v>13588</v>
          </cell>
          <cell r="B3317" t="str">
            <v>Insurance guarantee Fund</v>
          </cell>
          <cell r="C3317" t="str">
            <v>KZ</v>
          </cell>
          <cell r="D3317">
            <v>65000</v>
          </cell>
          <cell r="E3317">
            <v>5606</v>
          </cell>
          <cell r="F3317">
            <v>71</v>
          </cell>
          <cell r="G3317">
            <v>4</v>
          </cell>
        </row>
        <row r="3318">
          <cell r="A3318">
            <v>13589</v>
          </cell>
          <cell r="B3318" t="str">
            <v xml:space="preserve">	Citibank Europe plc, organizační složka</v>
          </cell>
          <cell r="C3318" t="str">
            <v>CZ</v>
          </cell>
          <cell r="D3318">
            <v>64000</v>
          </cell>
          <cell r="E3318">
            <v>5003</v>
          </cell>
          <cell r="F3318">
            <v>60</v>
          </cell>
          <cell r="G3318">
            <v>3</v>
          </cell>
        </row>
        <row r="3319">
          <cell r="A3319">
            <v>13590</v>
          </cell>
          <cell r="B3319" t="str">
            <v>Deutsche Bank Aktiengesellschaft Filiale Prag, organizační složka</v>
          </cell>
          <cell r="C3319" t="str">
            <v>CZ</v>
          </cell>
          <cell r="D3319">
            <v>64000</v>
          </cell>
          <cell r="E3319">
            <v>5008</v>
          </cell>
          <cell r="F3319">
            <v>60</v>
          </cell>
          <cell r="G3319">
            <v>3</v>
          </cell>
        </row>
        <row r="3320">
          <cell r="A3320">
            <v>13591</v>
          </cell>
          <cell r="B3320" t="str">
            <v>KBC BANK N.V.</v>
          </cell>
          <cell r="C3320" t="str">
            <v>BE</v>
          </cell>
          <cell r="D3320">
            <v>64000</v>
          </cell>
          <cell r="E3320">
            <v>5016</v>
          </cell>
          <cell r="F3320">
            <v>60</v>
          </cell>
          <cell r="G3320">
            <v>3</v>
          </cell>
        </row>
        <row r="3321">
          <cell r="A3321">
            <v>13592</v>
          </cell>
          <cell r="B3321" t="str">
            <v>DEUTSCHE BANK TRUST CORPORATION</v>
          </cell>
          <cell r="C3321" t="str">
            <v>US</v>
          </cell>
          <cell r="D3321">
            <v>64000</v>
          </cell>
          <cell r="E3321">
            <v>5008</v>
          </cell>
          <cell r="F3321">
            <v>60</v>
          </cell>
          <cell r="G3321">
            <v>3</v>
          </cell>
        </row>
        <row r="3322">
          <cell r="A3322">
            <v>13593</v>
          </cell>
          <cell r="B3322" t="str">
            <v>O.P.A.P. SA</v>
          </cell>
          <cell r="C3322" t="str">
            <v>GR</v>
          </cell>
          <cell r="D3322">
            <v>92000</v>
          </cell>
          <cell r="E3322">
            <v>7042</v>
          </cell>
          <cell r="F3322">
            <v>73</v>
          </cell>
          <cell r="G3322">
            <v>5</v>
          </cell>
        </row>
        <row r="3323">
          <cell r="A3323">
            <v>13594</v>
          </cell>
          <cell r="B3323" t="str">
            <v>Jihomoravský kraj</v>
          </cell>
          <cell r="C3323" t="str">
            <v>CZ</v>
          </cell>
          <cell r="D3323">
            <v>84000</v>
          </cell>
          <cell r="E3323">
            <v>6680</v>
          </cell>
          <cell r="F3323">
            <v>20</v>
          </cell>
          <cell r="G3323">
            <v>2</v>
          </cell>
        </row>
        <row r="3324">
          <cell r="A3324">
            <v>13595</v>
          </cell>
          <cell r="B3324" t="str">
            <v>DK Holding Investments, s.r.o.
DK Holding Investments, s.r.o.</v>
          </cell>
          <cell r="C3324" t="str">
            <v>CZ</v>
          </cell>
          <cell r="D3324">
            <v>64000</v>
          </cell>
          <cell r="E3324">
            <v>6898</v>
          </cell>
          <cell r="F3324">
            <v>72</v>
          </cell>
          <cell r="G3324">
            <v>4</v>
          </cell>
        </row>
        <row r="3325">
          <cell r="A3325">
            <v>13596</v>
          </cell>
          <cell r="B3325" t="str">
            <v>Otkritie Holding JSC</v>
          </cell>
          <cell r="C3325" t="str">
            <v>RU</v>
          </cell>
          <cell r="D3325">
            <v>64000</v>
          </cell>
          <cell r="E3325">
            <v>5212</v>
          </cell>
          <cell r="F3325">
            <v>72</v>
          </cell>
          <cell r="G3325">
            <v>4</v>
          </cell>
        </row>
        <row r="3326">
          <cell r="A3326">
            <v>13597</v>
          </cell>
          <cell r="B3326" t="str">
            <v>KPMG Huazhen LLP</v>
          </cell>
          <cell r="C3326" t="str">
            <v>CN</v>
          </cell>
          <cell r="D3326">
            <v>69000</v>
          </cell>
          <cell r="E3326">
            <v>5335</v>
          </cell>
          <cell r="F3326">
            <v>73</v>
          </cell>
          <cell r="G3326">
            <v>5</v>
          </cell>
        </row>
        <row r="3327">
          <cell r="A3327">
            <v>13598</v>
          </cell>
          <cell r="B3327" t="str">
            <v>Orient Commercial Joint Stock Bank</v>
          </cell>
          <cell r="C3327" t="str">
            <v>VN</v>
          </cell>
          <cell r="D3327">
            <v>64000</v>
          </cell>
          <cell r="E3327">
            <v>7626</v>
          </cell>
          <cell r="F3327">
            <v>72</v>
          </cell>
          <cell r="G3327">
            <v>4</v>
          </cell>
        </row>
        <row r="3328">
          <cell r="A3328">
            <v>13599</v>
          </cell>
          <cell r="B3328" t="str">
            <v>JSC "Kazakhstan Mortgage Guarantee Fund"</v>
          </cell>
          <cell r="C3328" t="str">
            <v>KZ</v>
          </cell>
          <cell r="D3328">
            <v>65000</v>
          </cell>
          <cell r="E3328">
            <v>7627</v>
          </cell>
          <cell r="F3328">
            <v>71</v>
          </cell>
          <cell r="G3328">
            <v>4</v>
          </cell>
        </row>
        <row r="3329">
          <cell r="A3329">
            <v>13600</v>
          </cell>
          <cell r="B3329" t="str">
            <v>Xiamen Bank</v>
          </cell>
          <cell r="C3329" t="str">
            <v>CN</v>
          </cell>
          <cell r="D3329">
            <v>64000</v>
          </cell>
          <cell r="E3329">
            <v>7629</v>
          </cell>
          <cell r="F3329">
            <v>60</v>
          </cell>
          <cell r="G3329">
            <v>3</v>
          </cell>
        </row>
        <row r="3330">
          <cell r="A3330">
            <v>13601</v>
          </cell>
          <cell r="B3330" t="str">
            <v>Phoenix Finance</v>
          </cell>
          <cell r="C3330" t="str">
            <v>CN</v>
          </cell>
          <cell r="D3330">
            <v>64000</v>
          </cell>
          <cell r="E3330">
            <v>7630</v>
          </cell>
          <cell r="F3330">
            <v>72</v>
          </cell>
          <cell r="G3330">
            <v>4</v>
          </cell>
        </row>
        <row r="3331">
          <cell r="A3331">
            <v>13602</v>
          </cell>
          <cell r="B3331" t="str">
            <v>Česká spořitelna - penzijní společnost, a.s.</v>
          </cell>
          <cell r="C3331" t="str">
            <v>CZ</v>
          </cell>
          <cell r="D3331">
            <v>65000</v>
          </cell>
          <cell r="E3331">
            <v>5009</v>
          </cell>
          <cell r="F3331">
            <v>71</v>
          </cell>
          <cell r="G3331">
            <v>4</v>
          </cell>
        </row>
        <row r="3332">
          <cell r="A3332">
            <v>13603</v>
          </cell>
          <cell r="B3332" t="str">
            <v>ARLENOX UNIVERSAL CORP.</v>
          </cell>
          <cell r="C3332" t="str">
            <v>VG</v>
          </cell>
          <cell r="D3332">
            <v>46000</v>
          </cell>
          <cell r="E3332">
            <v>7632</v>
          </cell>
          <cell r="F3332">
            <v>73</v>
          </cell>
          <cell r="G3332">
            <v>5</v>
          </cell>
        </row>
        <row r="3333">
          <cell r="A3333">
            <v>13604</v>
          </cell>
          <cell r="B3333" t="str">
            <v>Luzerner Kantonalbank AG</v>
          </cell>
          <cell r="C3333" t="str">
            <v>CH</v>
          </cell>
          <cell r="D3333">
            <v>64000</v>
          </cell>
          <cell r="E3333">
            <v>7633</v>
          </cell>
          <cell r="F3333">
            <v>60</v>
          </cell>
          <cell r="G3333">
            <v>3</v>
          </cell>
        </row>
        <row r="3334">
          <cell r="A3334">
            <v>13605</v>
          </cell>
          <cell r="B3334" t="str">
            <v>Sully system a.s.</v>
          </cell>
          <cell r="C3334" t="str">
            <v>CZ</v>
          </cell>
          <cell r="D3334">
            <v>68000</v>
          </cell>
          <cell r="E3334">
            <v>7634</v>
          </cell>
          <cell r="F3334">
            <v>73</v>
          </cell>
          <cell r="G3334">
            <v>5</v>
          </cell>
        </row>
        <row r="3335">
          <cell r="A3335">
            <v>13606</v>
          </cell>
          <cell r="B3335" t="str">
            <v>Rockaway Capital SE</v>
          </cell>
          <cell r="C3335" t="str">
            <v>CZ</v>
          </cell>
          <cell r="D3335">
            <v>66000</v>
          </cell>
          <cell r="E3335">
            <v>7634</v>
          </cell>
          <cell r="F3335">
            <v>72</v>
          </cell>
          <cell r="G3335">
            <v>4</v>
          </cell>
        </row>
        <row r="3336">
          <cell r="A3336">
            <v>13607</v>
          </cell>
          <cell r="B3336" t="str">
            <v>COLCHESTER LIMITED</v>
          </cell>
          <cell r="C3336" t="str">
            <v>MH</v>
          </cell>
          <cell r="D3336">
            <v>46000</v>
          </cell>
          <cell r="E3336">
            <v>7635</v>
          </cell>
          <cell r="F3336">
            <v>73</v>
          </cell>
          <cell r="G3336">
            <v>5</v>
          </cell>
        </row>
        <row r="3337">
          <cell r="A3337">
            <v>13608</v>
          </cell>
          <cell r="B3337" t="str">
            <v>Poisson Investments a.s.</v>
          </cell>
          <cell r="C3337" t="str">
            <v>CZ</v>
          </cell>
          <cell r="D3337">
            <v>46000</v>
          </cell>
          <cell r="E3337">
            <v>7636</v>
          </cell>
          <cell r="F3337">
            <v>73</v>
          </cell>
          <cell r="G3337">
            <v>5</v>
          </cell>
        </row>
        <row r="3338">
          <cell r="A3338">
            <v>13609</v>
          </cell>
          <cell r="B3338" t="str">
            <v>BONAK a.s.</v>
          </cell>
          <cell r="C3338" t="str">
            <v>CZ</v>
          </cell>
          <cell r="D3338">
            <v>70000</v>
          </cell>
          <cell r="E3338">
            <v>7486</v>
          </cell>
          <cell r="F3338">
            <v>73</v>
          </cell>
          <cell r="G3338">
            <v>5</v>
          </cell>
        </row>
        <row r="3339">
          <cell r="A3339">
            <v>13610</v>
          </cell>
          <cell r="B3339" t="str">
            <v>TRENTINO INTERNATIONAL INC</v>
          </cell>
          <cell r="C3339" t="str">
            <v>PA</v>
          </cell>
          <cell r="D3339">
            <v>64000</v>
          </cell>
          <cell r="E3339">
            <v>7637</v>
          </cell>
          <cell r="F3339">
            <v>72</v>
          </cell>
          <cell r="G3339">
            <v>4</v>
          </cell>
        </row>
        <row r="3340">
          <cell r="A3340">
            <v>13611</v>
          </cell>
          <cell r="B3340" t="str">
            <v>Bompietro trading s.r.o.</v>
          </cell>
          <cell r="C3340" t="str">
            <v>SK</v>
          </cell>
          <cell r="D3340">
            <v>46000</v>
          </cell>
          <cell r="E3340">
            <v>7637</v>
          </cell>
          <cell r="F3340">
            <v>73</v>
          </cell>
          <cell r="G3340">
            <v>5</v>
          </cell>
        </row>
        <row r="3341">
          <cell r="A3341">
            <v>13612</v>
          </cell>
          <cell r="B3341" t="str">
            <v xml:space="preserve">	Companies.cz Consulting, SE</v>
          </cell>
          <cell r="C3341" t="str">
            <v>CZ</v>
          </cell>
          <cell r="D3341">
            <v>68000</v>
          </cell>
          <cell r="E3341">
            <v>7638</v>
          </cell>
          <cell r="F3341">
            <v>73</v>
          </cell>
          <cell r="G3341">
            <v>5</v>
          </cell>
        </row>
        <row r="3342">
          <cell r="A3342">
            <v>13613</v>
          </cell>
          <cell r="B3342" t="str">
            <v>Renavalla Company, SE</v>
          </cell>
          <cell r="C3342" t="str">
            <v>CZ</v>
          </cell>
          <cell r="D3342">
            <v>68000</v>
          </cell>
          <cell r="E3342">
            <v>7638</v>
          </cell>
          <cell r="F3342">
            <v>73</v>
          </cell>
          <cell r="G3342">
            <v>5</v>
          </cell>
        </row>
        <row r="3343">
          <cell r="A3343">
            <v>13614</v>
          </cell>
          <cell r="B3343" t="str">
            <v>Montedoro Group, a.s.</v>
          </cell>
          <cell r="C3343" t="str">
            <v>CZ</v>
          </cell>
          <cell r="D3343">
            <v>68000</v>
          </cell>
          <cell r="E3343">
            <v>7638</v>
          </cell>
          <cell r="F3343">
            <v>73</v>
          </cell>
          <cell r="G3343">
            <v>5</v>
          </cell>
        </row>
        <row r="3344">
          <cell r="A3344">
            <v>13615</v>
          </cell>
          <cell r="B3344" t="str">
            <v>IGH Financing a.s.</v>
          </cell>
          <cell r="C3344" t="str">
            <v>CZ</v>
          </cell>
          <cell r="D3344">
            <v>68000</v>
          </cell>
          <cell r="E3344">
            <v>7639</v>
          </cell>
          <cell r="F3344">
            <v>73</v>
          </cell>
          <cell r="G3344">
            <v>5</v>
          </cell>
        </row>
        <row r="3345">
          <cell r="A3345">
            <v>13616</v>
          </cell>
          <cell r="B3345" t="str">
            <v>T.F.E.I. THE FOOD EXPERIENCE INVESTMENTS LTD</v>
          </cell>
          <cell r="C3345" t="str">
            <v>CY</v>
          </cell>
          <cell r="D3345">
            <v>64000</v>
          </cell>
          <cell r="E3345">
            <v>7640</v>
          </cell>
          <cell r="F3345">
            <v>72</v>
          </cell>
          <cell r="G3345">
            <v>4</v>
          </cell>
        </row>
        <row r="3346">
          <cell r="A3346">
            <v>13617</v>
          </cell>
          <cell r="B3346" t="str">
            <v>KARLÍN MARKET, s.r.o.</v>
          </cell>
          <cell r="C3346" t="str">
            <v>CZ</v>
          </cell>
          <cell r="D3346">
            <v>47000</v>
          </cell>
          <cell r="E3346">
            <v>7640</v>
          </cell>
          <cell r="F3346">
            <v>73</v>
          </cell>
          <cell r="G3346">
            <v>5</v>
          </cell>
        </row>
        <row r="3347">
          <cell r="A3347">
            <v>13618</v>
          </cell>
          <cell r="B3347" t="str">
            <v>Volga Capital, Ltd.</v>
          </cell>
          <cell r="C3347" t="str">
            <v>KY</v>
          </cell>
          <cell r="D3347">
            <v>82000</v>
          </cell>
          <cell r="E3347">
            <v>7641</v>
          </cell>
          <cell r="F3347">
            <v>73</v>
          </cell>
          <cell r="G3347">
            <v>5</v>
          </cell>
        </row>
        <row r="3348">
          <cell r="A3348">
            <v>13619</v>
          </cell>
          <cell r="B3348" t="str">
            <v>PrivatBank, AS</v>
          </cell>
          <cell r="C3348" t="str">
            <v>LV</v>
          </cell>
          <cell r="D3348">
            <v>64000</v>
          </cell>
          <cell r="E3348">
            <v>5555</v>
          </cell>
          <cell r="F3348">
            <v>60</v>
          </cell>
          <cell r="G3348">
            <v>3</v>
          </cell>
        </row>
        <row r="3349">
          <cell r="A3349">
            <v>13620</v>
          </cell>
          <cell r="B3349" t="str">
            <v>KAPRAIN FINANCIAL HOLDING LIMITED</v>
          </cell>
          <cell r="C3349" t="str">
            <v>CY</v>
          </cell>
          <cell r="D3349">
            <v>64000</v>
          </cell>
          <cell r="E3349">
            <v>7617</v>
          </cell>
          <cell r="F3349">
            <v>72</v>
          </cell>
          <cell r="G3349">
            <v>4</v>
          </cell>
        </row>
        <row r="3350">
          <cell r="A3350">
            <v>13621</v>
          </cell>
          <cell r="B3350" t="str">
            <v>Mella Holdings B.V.</v>
          </cell>
          <cell r="C3350" t="str">
            <v>NL</v>
          </cell>
          <cell r="D3350">
            <v>64000</v>
          </cell>
          <cell r="E3350">
            <v>7642</v>
          </cell>
          <cell r="F3350">
            <v>72</v>
          </cell>
          <cell r="G3350">
            <v>4</v>
          </cell>
        </row>
        <row r="3351">
          <cell r="A3351">
            <v>13622</v>
          </cell>
          <cell r="B3351" t="str">
            <v>MAXIMA pojišťovna, a.s.</v>
          </cell>
          <cell r="C3351" t="str">
            <v>CZ</v>
          </cell>
          <cell r="D3351">
            <v>65000</v>
          </cell>
          <cell r="E3351">
            <v>7642</v>
          </cell>
          <cell r="F3351">
            <v>71</v>
          </cell>
          <cell r="G3351">
            <v>4</v>
          </cell>
        </row>
        <row r="3352">
          <cell r="A3352">
            <v>13623</v>
          </cell>
          <cell r="B3352" t="str">
            <v>Vitalitas pojišťovna, a.s.</v>
          </cell>
          <cell r="C3352" t="str">
            <v>CZ</v>
          </cell>
          <cell r="D3352">
            <v>65000</v>
          </cell>
          <cell r="E3352">
            <v>5731</v>
          </cell>
          <cell r="F3352">
            <v>71</v>
          </cell>
          <cell r="G3352">
            <v>4</v>
          </cell>
        </row>
        <row r="3353">
          <cell r="A3353">
            <v>13624</v>
          </cell>
          <cell r="B3353" t="str">
            <v>EMMA DELTA HELLENIC HOLDINGS LIMITED</v>
          </cell>
          <cell r="C3353" t="str">
            <v>CY</v>
          </cell>
          <cell r="D3353">
            <v>66000</v>
          </cell>
          <cell r="E3353">
            <v>7042</v>
          </cell>
          <cell r="F3353">
            <v>72</v>
          </cell>
          <cell r="G3353">
            <v>4</v>
          </cell>
        </row>
        <row r="3354">
          <cell r="A3354">
            <v>13625</v>
          </cell>
          <cell r="B3354" t="str">
            <v>GIZELTA TRADING INC.</v>
          </cell>
          <cell r="C3354" t="str">
            <v>SC</v>
          </cell>
          <cell r="D3354">
            <v>41000</v>
          </cell>
          <cell r="E3354">
            <v>7643</v>
          </cell>
          <cell r="F3354">
            <v>73</v>
          </cell>
          <cell r="G3354">
            <v>5</v>
          </cell>
        </row>
        <row r="3355">
          <cell r="A3355">
            <v>13626</v>
          </cell>
          <cell r="B3355" t="str">
            <v>BERNARD CONSULTING LTD</v>
          </cell>
          <cell r="C3355" t="str">
            <v>VG</v>
          </cell>
          <cell r="D3355">
            <v>46000</v>
          </cell>
          <cell r="E3355">
            <v>7644</v>
          </cell>
          <cell r="F3355">
            <v>73</v>
          </cell>
          <cell r="G3355">
            <v>5</v>
          </cell>
        </row>
        <row r="3356">
          <cell r="A3356">
            <v>13627</v>
          </cell>
          <cell r="B3356" t="str">
            <v>BARFORD s.r.o.</v>
          </cell>
          <cell r="C3356" t="str">
            <v>SK</v>
          </cell>
          <cell r="D3356">
            <v>46000</v>
          </cell>
          <cell r="E3356">
            <v>7645</v>
          </cell>
          <cell r="F3356">
            <v>73</v>
          </cell>
          <cell r="G3356">
            <v>5</v>
          </cell>
        </row>
        <row r="3357">
          <cell r="A3357">
            <v>13628</v>
          </cell>
          <cell r="B3357" t="str">
            <v>ALEXWAY CONSTRUCTION LLP</v>
          </cell>
          <cell r="C3357" t="str">
            <v>GB</v>
          </cell>
          <cell r="D3357">
            <v>46000</v>
          </cell>
          <cell r="E3357">
            <v>7646</v>
          </cell>
          <cell r="F3357">
            <v>73</v>
          </cell>
          <cell r="G3357">
            <v>5</v>
          </cell>
        </row>
        <row r="3358">
          <cell r="A3358">
            <v>13629</v>
          </cell>
          <cell r="B3358" t="str">
            <v>AG Water Foundation</v>
          </cell>
          <cell r="C3358" t="str">
            <v>AI</v>
          </cell>
          <cell r="D3358">
            <v>70000</v>
          </cell>
          <cell r="E3358">
            <v>7647</v>
          </cell>
          <cell r="F3358">
            <v>73</v>
          </cell>
          <cell r="G3358">
            <v>5</v>
          </cell>
        </row>
        <row r="3359">
          <cell r="A3359">
            <v>13630</v>
          </cell>
          <cell r="B3359" t="str">
            <v>Městské lesy Hradec Králové a.s.</v>
          </cell>
          <cell r="C3359" t="str">
            <v>CZ</v>
          </cell>
          <cell r="D3359">
            <v>2000</v>
          </cell>
          <cell r="E3359">
            <v>7648</v>
          </cell>
          <cell r="F3359">
            <v>73</v>
          </cell>
          <cell r="G3359">
            <v>5</v>
          </cell>
        </row>
        <row r="3360">
          <cell r="A3360">
            <v>13631</v>
          </cell>
          <cell r="B3360" t="str">
            <v>Horizont ISPL v.o.s.</v>
          </cell>
          <cell r="C3360" t="str">
            <v>CZ</v>
          </cell>
          <cell r="D3360">
            <v>74000</v>
          </cell>
          <cell r="E3360">
            <v>7649</v>
          </cell>
          <cell r="F3360">
            <v>73</v>
          </cell>
          <cell r="G3360">
            <v>5</v>
          </cell>
        </row>
        <row r="3361">
          <cell r="A3361">
            <v>13632</v>
          </cell>
          <cell r="B3361" t="str">
            <v>WSM INVEST LIMITED</v>
          </cell>
          <cell r="C3361" t="str">
            <v>NZ</v>
          </cell>
          <cell r="D3361">
            <v>64000</v>
          </cell>
          <cell r="E3361">
            <v>7650</v>
          </cell>
          <cell r="F3361">
            <v>72</v>
          </cell>
          <cell r="G3361">
            <v>4</v>
          </cell>
        </row>
        <row r="3362">
          <cell r="A3362">
            <v>13633</v>
          </cell>
          <cell r="B3362" t="str">
            <v>Mazarine Trading s.r.o.</v>
          </cell>
          <cell r="C3362" t="str">
            <v>SK</v>
          </cell>
          <cell r="D3362">
            <v>46000</v>
          </cell>
          <cell r="E3362">
            <v>7637</v>
          </cell>
          <cell r="F3362">
            <v>73</v>
          </cell>
          <cell r="G3362">
            <v>5</v>
          </cell>
        </row>
        <row r="3363">
          <cell r="A3363">
            <v>13634</v>
          </cell>
          <cell r="B3363" t="str">
            <v>Citfin, spořitelní družstvo</v>
          </cell>
          <cell r="C3363" t="str">
            <v>CZ</v>
          </cell>
          <cell r="D3363">
            <v>64000</v>
          </cell>
          <cell r="E3363">
            <v>7651</v>
          </cell>
          <cell r="F3363">
            <v>60</v>
          </cell>
          <cell r="G3363">
            <v>3</v>
          </cell>
        </row>
        <row r="3364">
          <cell r="A3364">
            <v>13635</v>
          </cell>
          <cell r="B3364" t="str">
            <v>AGRIVEP a.s.</v>
          </cell>
          <cell r="C3364" t="str">
            <v>CZ</v>
          </cell>
          <cell r="D3364">
            <v>1000</v>
          </cell>
          <cell r="E3364">
            <v>7652</v>
          </cell>
          <cell r="F3364">
            <v>73</v>
          </cell>
          <cell r="G3364">
            <v>5</v>
          </cell>
        </row>
        <row r="3365">
          <cell r="A3365">
            <v>13636</v>
          </cell>
          <cell r="B3365" t="str">
            <v>ALEMA LIMITED</v>
          </cell>
          <cell r="C3365" t="str">
            <v>SC</v>
          </cell>
          <cell r="D3365">
            <v>46000</v>
          </cell>
          <cell r="E3365">
            <v>7653</v>
          </cell>
          <cell r="F3365">
            <v>73</v>
          </cell>
          <cell r="G3365">
            <v>5</v>
          </cell>
        </row>
        <row r="3366">
          <cell r="A3366">
            <v>13637</v>
          </cell>
          <cell r="B3366" t="str">
            <v>MATAPE LIMITED</v>
          </cell>
          <cell r="C3366" t="str">
            <v>CY</v>
          </cell>
          <cell r="D3366">
            <v>82000</v>
          </cell>
          <cell r="E3366">
            <v>7654</v>
          </cell>
          <cell r="F3366">
            <v>73</v>
          </cell>
          <cell r="G3366">
            <v>5</v>
          </cell>
        </row>
        <row r="3367">
          <cell r="A3367">
            <v>13638</v>
          </cell>
          <cell r="B3367" t="str">
            <v>REACHER LTD</v>
          </cell>
          <cell r="C3367" t="str">
            <v>AI</v>
          </cell>
          <cell r="D3367">
            <v>46000</v>
          </cell>
          <cell r="E3367">
            <v>7655</v>
          </cell>
          <cell r="F3367">
            <v>73</v>
          </cell>
          <cell r="G3367">
            <v>5</v>
          </cell>
        </row>
        <row r="3368">
          <cell r="A3368">
            <v>13639</v>
          </cell>
          <cell r="B3368" t="str">
            <v>PROACTIVE LOGISTIC SOLUTIONS LIMITED</v>
          </cell>
          <cell r="C3368" t="str">
            <v>CY</v>
          </cell>
          <cell r="D3368">
            <v>49000</v>
          </cell>
          <cell r="E3368">
            <v>7656</v>
          </cell>
          <cell r="F3368">
            <v>73</v>
          </cell>
          <cell r="G3368">
            <v>5</v>
          </cell>
        </row>
        <row r="3369">
          <cell r="A3369">
            <v>13640</v>
          </cell>
          <cell r="B3369" t="str">
            <v>QUANTMAX LIMITED</v>
          </cell>
          <cell r="C3369" t="str">
            <v>GB</v>
          </cell>
          <cell r="D3369">
            <v>46000</v>
          </cell>
          <cell r="E3369">
            <v>7657</v>
          </cell>
          <cell r="F3369">
            <v>73</v>
          </cell>
          <cell r="G3369">
            <v>5</v>
          </cell>
        </row>
        <row r="3370">
          <cell r="A3370">
            <v>13641</v>
          </cell>
          <cell r="B3370" t="str">
            <v>Českomoravská loterijní a.s.</v>
          </cell>
          <cell r="C3370" t="str">
            <v>CZ</v>
          </cell>
          <cell r="D3370">
            <v>92000</v>
          </cell>
          <cell r="E3370">
            <v>7658</v>
          </cell>
          <cell r="F3370">
            <v>73</v>
          </cell>
          <cell r="G3370">
            <v>5</v>
          </cell>
        </row>
        <row r="3371">
          <cell r="A3371">
            <v>13642</v>
          </cell>
          <cell r="B3371" t="str">
            <v>PPF A4 B.V.</v>
          </cell>
          <cell r="C3371" t="str">
            <v>NL</v>
          </cell>
          <cell r="D3371">
            <v>64000</v>
          </cell>
          <cell r="E3371">
            <v>7486</v>
          </cell>
          <cell r="F3371">
            <v>72</v>
          </cell>
          <cell r="G3371">
            <v>4</v>
          </cell>
        </row>
        <row r="3372">
          <cell r="A3372">
            <v>13643</v>
          </cell>
          <cell r="B3372" t="str">
            <v>SERVANTOR INTERNATIONAL CO. LIMITED</v>
          </cell>
          <cell r="C3372" t="str">
            <v>VG</v>
          </cell>
          <cell r="D3372">
            <v>46000</v>
          </cell>
          <cell r="E3372">
            <v>7659</v>
          </cell>
          <cell r="F3372">
            <v>73</v>
          </cell>
          <cell r="G3372">
            <v>5</v>
          </cell>
        </row>
        <row r="3373">
          <cell r="A3373">
            <v>13644</v>
          </cell>
          <cell r="B3373" t="str">
            <v>Charlton a.s.</v>
          </cell>
          <cell r="C3373" t="str">
            <v>CZ</v>
          </cell>
          <cell r="D3373">
            <v>68000</v>
          </cell>
          <cell r="E3373">
            <v>7660</v>
          </cell>
          <cell r="F3373">
            <v>73</v>
          </cell>
          <cell r="G3373">
            <v>5</v>
          </cell>
        </row>
        <row r="3374">
          <cell r="A3374">
            <v>13645</v>
          </cell>
          <cell r="B3374" t="str">
            <v>FORMA ENERGY LIMITED</v>
          </cell>
          <cell r="C3374" t="str">
            <v>GB</v>
          </cell>
          <cell r="D3374">
            <v>46000</v>
          </cell>
          <cell r="E3374">
            <v>7661</v>
          </cell>
          <cell r="F3374">
            <v>73</v>
          </cell>
          <cell r="G3374">
            <v>5</v>
          </cell>
        </row>
        <row r="3375">
          <cell r="A3375">
            <v>13646</v>
          </cell>
          <cell r="B3375" t="str">
            <v>ALEN Holding Ltd</v>
          </cell>
          <cell r="C3375" t="str">
            <v>VG</v>
          </cell>
          <cell r="D3375">
            <v>70000</v>
          </cell>
          <cell r="E3375">
            <v>7662</v>
          </cell>
          <cell r="F3375">
            <v>73</v>
          </cell>
          <cell r="G3375">
            <v>5</v>
          </cell>
        </row>
        <row r="3376">
          <cell r="A3376">
            <v>13647</v>
          </cell>
          <cell r="B3376" t="str">
            <v>NEXT LABORATORIES Holding GmbH</v>
          </cell>
          <cell r="C3376" t="str">
            <v>DE</v>
          </cell>
          <cell r="D3376">
            <v>86000</v>
          </cell>
          <cell r="E3376">
            <v>7663</v>
          </cell>
          <cell r="F3376">
            <v>73</v>
          </cell>
          <cell r="G3376">
            <v>5</v>
          </cell>
        </row>
        <row r="3377">
          <cell r="A3377">
            <v>13648</v>
          </cell>
          <cell r="B3377" t="str">
            <v>R CAPITAL SOLUTIONS LIMITED</v>
          </cell>
          <cell r="C3377" t="str">
            <v>CY</v>
          </cell>
          <cell r="D3377">
            <v>64000</v>
          </cell>
          <cell r="E3377">
            <v>7664</v>
          </cell>
          <cell r="F3377">
            <v>72</v>
          </cell>
          <cell r="G3377">
            <v>4</v>
          </cell>
        </row>
        <row r="3378">
          <cell r="A3378">
            <v>13649</v>
          </cell>
          <cell r="B3378" t="str">
            <v>TAGLEDON INVESTMENTS LIMITED</v>
          </cell>
          <cell r="C3378" t="str">
            <v>CY</v>
          </cell>
          <cell r="D3378">
            <v>64000</v>
          </cell>
          <cell r="E3378">
            <v>7665</v>
          </cell>
          <cell r="F3378">
            <v>72</v>
          </cell>
          <cell r="G3378">
            <v>4</v>
          </cell>
        </row>
        <row r="3379">
          <cell r="A3379">
            <v>13650</v>
          </cell>
          <cell r="B3379" t="str">
            <v>BURROST HOLDINGS LTD.</v>
          </cell>
          <cell r="C3379" t="str">
            <v>BZ</v>
          </cell>
          <cell r="D3379">
            <v>46000</v>
          </cell>
          <cell r="E3379">
            <v>7666</v>
          </cell>
          <cell r="F3379">
            <v>73</v>
          </cell>
          <cell r="G3379">
            <v>5</v>
          </cell>
        </row>
        <row r="3380">
          <cell r="A3380">
            <v>13651</v>
          </cell>
          <cell r="B3380" t="str">
            <v>Zephyr Commercial Trading Limited</v>
          </cell>
          <cell r="C3380" t="str">
            <v>VG</v>
          </cell>
          <cell r="D3380">
            <v>46000</v>
          </cell>
          <cell r="E3380">
            <v>7667</v>
          </cell>
          <cell r="F3380">
            <v>73</v>
          </cell>
          <cell r="G3380">
            <v>5</v>
          </cell>
        </row>
        <row r="3381">
          <cell r="A3381">
            <v>13652</v>
          </cell>
          <cell r="B3381" t="str">
            <v>CYTUNE PHARMA</v>
          </cell>
          <cell r="C3381" t="str">
            <v>FR</v>
          </cell>
          <cell r="D3381">
            <v>86000</v>
          </cell>
          <cell r="E3381">
            <v>7668</v>
          </cell>
          <cell r="F3381">
            <v>73</v>
          </cell>
          <cell r="G3381">
            <v>5</v>
          </cell>
        </row>
        <row r="3382">
          <cell r="A3382">
            <v>13653</v>
          </cell>
          <cell r="B3382" t="str">
            <v>Centras Invest LLP</v>
          </cell>
          <cell r="C3382" t="str">
            <v>KZ</v>
          </cell>
          <cell r="D3382">
            <v>64000</v>
          </cell>
          <cell r="E3382">
            <v>7669</v>
          </cell>
          <cell r="F3382">
            <v>72</v>
          </cell>
          <cell r="G3382">
            <v>4</v>
          </cell>
        </row>
        <row r="3383">
          <cell r="A3383">
            <v>13654</v>
          </cell>
          <cell r="B3383" t="str">
            <v>AIFRI JSC "Fund for short-term liquidity"</v>
          </cell>
          <cell r="C3383" t="str">
            <v>KZ</v>
          </cell>
          <cell r="D3383">
            <v>66000</v>
          </cell>
          <cell r="E3383">
            <v>7669</v>
          </cell>
          <cell r="F3383">
            <v>72</v>
          </cell>
          <cell r="G3383">
            <v>4</v>
          </cell>
        </row>
        <row r="3384">
          <cell r="A3384">
            <v>13655</v>
          </cell>
          <cell r="B3384" t="str">
            <v>JSC Centras Securities IPIF "Centras-Global markets"</v>
          </cell>
          <cell r="C3384" t="str">
            <v>KZ</v>
          </cell>
          <cell r="D3384">
            <v>66000</v>
          </cell>
          <cell r="E3384">
            <v>7669</v>
          </cell>
          <cell r="F3384">
            <v>72</v>
          </cell>
          <cell r="G3384">
            <v>4</v>
          </cell>
        </row>
        <row r="3385">
          <cell r="A3385">
            <v>13656</v>
          </cell>
          <cell r="B3385" t="str">
            <v>LLP Asfarma</v>
          </cell>
          <cell r="C3385" t="str">
            <v>KZ</v>
          </cell>
          <cell r="D3385">
            <v>21000</v>
          </cell>
          <cell r="E3385">
            <v>7670</v>
          </cell>
          <cell r="F3385">
            <v>73</v>
          </cell>
          <cell r="G3385">
            <v>5</v>
          </cell>
        </row>
        <row r="3386">
          <cell r="A3386">
            <v>13657</v>
          </cell>
          <cell r="B3386" t="str">
            <v>Institutions of "University" Astana "</v>
          </cell>
          <cell r="C3386" t="str">
            <v>KZ</v>
          </cell>
          <cell r="D3386">
            <v>85000</v>
          </cell>
          <cell r="E3386">
            <v>7671</v>
          </cell>
          <cell r="F3386">
            <v>73</v>
          </cell>
          <cell r="G3386">
            <v>5</v>
          </cell>
        </row>
        <row r="3387">
          <cell r="A3387">
            <v>13658</v>
          </cell>
          <cell r="B3387" t="str">
            <v>Institutions "Socio-Humanitarian College, the University of Central Asia"</v>
          </cell>
          <cell r="C3387" t="str">
            <v>KZ</v>
          </cell>
          <cell r="D3387">
            <v>85000</v>
          </cell>
          <cell r="E3387">
            <v>7672</v>
          </cell>
          <cell r="F3387">
            <v>73</v>
          </cell>
          <cell r="G3387">
            <v>5</v>
          </cell>
        </row>
        <row r="3388">
          <cell r="A3388">
            <v>13659</v>
          </cell>
          <cell r="B3388" t="str">
            <v>LLP "Centras Capital"</v>
          </cell>
          <cell r="C3388" t="str">
            <v>KZ</v>
          </cell>
          <cell r="D3388">
            <v>66000</v>
          </cell>
          <cell r="E3388">
            <v>7669</v>
          </cell>
          <cell r="F3388">
            <v>72</v>
          </cell>
          <cell r="G3388">
            <v>4</v>
          </cell>
        </row>
        <row r="3389">
          <cell r="A3389">
            <v>13660</v>
          </cell>
          <cell r="B3389" t="str">
            <v>BRANCH equity firm TULPAR INSAAT SANAYI TICARET Sirketi Anonymous in Almaty</v>
          </cell>
          <cell r="C3389" t="str">
            <v>KZ</v>
          </cell>
          <cell r="D3389">
            <v>41000</v>
          </cell>
          <cell r="E3389">
            <v>7673</v>
          </cell>
          <cell r="F3389">
            <v>73</v>
          </cell>
          <cell r="G3389">
            <v>5</v>
          </cell>
        </row>
        <row r="3390">
          <cell r="A3390">
            <v>13661</v>
          </cell>
          <cell r="B3390" t="str">
            <v>TULPAR İNŞAAT SANAYİ VE TİCARET A.Ş.</v>
          </cell>
          <cell r="C3390" t="str">
            <v>TR</v>
          </cell>
          <cell r="D3390">
            <v>41000</v>
          </cell>
          <cell r="E3390">
            <v>7673</v>
          </cell>
          <cell r="F3390">
            <v>73</v>
          </cell>
          <cell r="G3390">
            <v>5</v>
          </cell>
        </row>
        <row r="3391">
          <cell r="A3391">
            <v>13662</v>
          </cell>
          <cell r="B3391" t="str">
            <v>Nova Leasing JSC</v>
          </cell>
          <cell r="C3391" t="str">
            <v>KZ</v>
          </cell>
          <cell r="D3391">
            <v>64000</v>
          </cell>
          <cell r="E3391">
            <v>7674</v>
          </cell>
          <cell r="F3391">
            <v>72</v>
          </cell>
          <cell r="G3391">
            <v>4</v>
          </cell>
        </row>
        <row r="3392">
          <cell r="A3392">
            <v>13663</v>
          </cell>
          <cell r="B3392" t="str">
            <v>KASSA NOVA BANK JSC</v>
          </cell>
          <cell r="C3392" t="str">
            <v>KZ</v>
          </cell>
          <cell r="D3392">
            <v>64000</v>
          </cell>
          <cell r="E3392">
            <v>7674</v>
          </cell>
          <cell r="F3392">
            <v>72</v>
          </cell>
          <cell r="G3392">
            <v>4</v>
          </cell>
        </row>
        <row r="3393">
          <cell r="A3393">
            <v>13664</v>
          </cell>
          <cell r="B3393" t="str">
            <v>FORTEBANK JSC</v>
          </cell>
          <cell r="C3393" t="str">
            <v>KZ</v>
          </cell>
          <cell r="D3393">
            <v>64000</v>
          </cell>
          <cell r="E3393">
            <v>7675</v>
          </cell>
          <cell r="F3393">
            <v>72</v>
          </cell>
          <cell r="G3393">
            <v>4</v>
          </cell>
        </row>
        <row r="3394">
          <cell r="A3394">
            <v>13665</v>
          </cell>
          <cell r="B3394" t="str">
            <v>Joint-Stock Company “Tengri Bank”</v>
          </cell>
          <cell r="C3394" t="str">
            <v>KZ</v>
          </cell>
          <cell r="D3394">
            <v>64000</v>
          </cell>
          <cell r="E3394">
            <v>7676</v>
          </cell>
          <cell r="F3394">
            <v>72</v>
          </cell>
          <cell r="G3394">
            <v>4</v>
          </cell>
        </row>
        <row r="3395">
          <cell r="A3395">
            <v>13666</v>
          </cell>
          <cell r="B3395" t="str">
            <v>Bank of Tianjin Co</v>
          </cell>
          <cell r="C3395" t="str">
            <v>CN</v>
          </cell>
          <cell r="D3395">
            <v>64000</v>
          </cell>
          <cell r="E3395">
            <v>7677</v>
          </cell>
          <cell r="F3395">
            <v>60</v>
          </cell>
          <cell r="G3395">
            <v>3</v>
          </cell>
        </row>
        <row r="3396">
          <cell r="A3396">
            <v>13667</v>
          </cell>
          <cell r="B3396" t="str">
            <v>ASTANA MOTORS ALMATY LLP</v>
          </cell>
          <cell r="C3396" t="str">
            <v>KZ</v>
          </cell>
          <cell r="D3396">
            <v>33000</v>
          </cell>
          <cell r="E3396">
            <v>7678</v>
          </cell>
          <cell r="F3396">
            <v>73</v>
          </cell>
          <cell r="G3396">
            <v>5</v>
          </cell>
        </row>
        <row r="3397">
          <cell r="A3397">
            <v>13668</v>
          </cell>
          <cell r="B3397" t="str">
            <v>Art Media-Building corporation</v>
          </cell>
          <cell r="C3397" t="str">
            <v>KZ</v>
          </cell>
          <cell r="D3397">
            <v>77000</v>
          </cell>
          <cell r="E3397">
            <v>7679</v>
          </cell>
          <cell r="F3397">
            <v>73</v>
          </cell>
          <cell r="G3397">
            <v>5</v>
          </cell>
        </row>
        <row r="3398">
          <cell r="A3398">
            <v>13669</v>
          </cell>
          <cell r="B3398" t="str">
            <v>THE LONDON SCHOOL OF ENGLISH (CANTERBURY) LIMITED</v>
          </cell>
          <cell r="C3398" t="str">
            <v>GB</v>
          </cell>
          <cell r="D3398">
            <v>85000</v>
          </cell>
          <cell r="E3398">
            <v>7680</v>
          </cell>
          <cell r="F3398">
            <v>73</v>
          </cell>
          <cell r="G3398">
            <v>5</v>
          </cell>
        </row>
        <row r="3399">
          <cell r="A3399">
            <v>13670</v>
          </cell>
          <cell r="B3399" t="str">
            <v>Government Corporation of rights for citizens</v>
          </cell>
          <cell r="C3399" t="str">
            <v>KZ</v>
          </cell>
          <cell r="D3399">
            <v>84000</v>
          </cell>
          <cell r="E3399">
            <v>5454</v>
          </cell>
          <cell r="F3399">
            <v>73</v>
          </cell>
          <cell r="G3399">
            <v>5</v>
          </cell>
        </row>
        <row r="3400">
          <cell r="A3400">
            <v>13671</v>
          </cell>
          <cell r="B3400" t="str">
            <v>Telia Company AB id</v>
          </cell>
          <cell r="C3400" t="str">
            <v>SE</v>
          </cell>
          <cell r="D3400">
            <v>61000</v>
          </cell>
          <cell r="E3400">
            <v>7681</v>
          </cell>
          <cell r="F3400">
            <v>73</v>
          </cell>
          <cell r="G3400">
            <v>5</v>
          </cell>
        </row>
        <row r="3401">
          <cell r="A3401">
            <v>13672</v>
          </cell>
          <cell r="B3401" t="str">
            <v>K-sell</v>
          </cell>
          <cell r="C3401" t="str">
            <v>KZ</v>
          </cell>
          <cell r="D3401">
            <v>61000</v>
          </cell>
          <cell r="E3401">
            <v>7681</v>
          </cell>
          <cell r="F3401">
            <v>73</v>
          </cell>
          <cell r="G3401">
            <v>5</v>
          </cell>
        </row>
        <row r="3402">
          <cell r="A3402">
            <v>13673</v>
          </cell>
          <cell r="B3402" t="str">
            <v>Credit collection group</v>
          </cell>
          <cell r="C3402" t="str">
            <v>KZ</v>
          </cell>
          <cell r="D3402">
            <v>66000</v>
          </cell>
          <cell r="E3402">
            <v>7682</v>
          </cell>
          <cell r="F3402">
            <v>72</v>
          </cell>
          <cell r="G3402">
            <v>4</v>
          </cell>
        </row>
        <row r="3403">
          <cell r="A3403">
            <v>13674</v>
          </cell>
          <cell r="B3403" t="str">
            <v>First Credit Bureau</v>
          </cell>
          <cell r="C3403" t="str">
            <v>KZ</v>
          </cell>
          <cell r="D3403">
            <v>66000</v>
          </cell>
          <cell r="E3403">
            <v>7683</v>
          </cell>
          <cell r="F3403">
            <v>72</v>
          </cell>
          <cell r="G3403">
            <v>4</v>
          </cell>
        </row>
        <row r="3404">
          <cell r="A3404">
            <v>13675</v>
          </cell>
          <cell r="B3404" t="str">
            <v>Kazakhstan Deposit Insurance fund</v>
          </cell>
          <cell r="C3404" t="str">
            <v>KZ</v>
          </cell>
          <cell r="D3404">
            <v>65000</v>
          </cell>
          <cell r="E3404">
            <v>7684</v>
          </cell>
          <cell r="F3404">
            <v>71</v>
          </cell>
          <cell r="G3404">
            <v>4</v>
          </cell>
        </row>
        <row r="3405">
          <cell r="A3405">
            <v>13676</v>
          </cell>
          <cell r="B3405" t="str">
            <v>LLP Zhyldyz TPF</v>
          </cell>
          <cell r="C3405" t="str">
            <v>KZ</v>
          </cell>
          <cell r="D3405">
            <v>55000</v>
          </cell>
          <cell r="E3405">
            <v>7685</v>
          </cell>
          <cell r="F3405">
            <v>73</v>
          </cell>
          <cell r="G3405">
            <v>5</v>
          </cell>
        </row>
        <row r="3406">
          <cell r="A3406">
            <v>13677</v>
          </cell>
          <cell r="B3406" t="str">
            <v>LLP Geres</v>
          </cell>
          <cell r="C3406" t="str">
            <v>KZ</v>
          </cell>
          <cell r="D3406">
            <v>74000</v>
          </cell>
          <cell r="E3406">
            <v>7686</v>
          </cell>
          <cell r="F3406">
            <v>73</v>
          </cell>
          <cell r="G3406">
            <v>5</v>
          </cell>
        </row>
        <row r="3407">
          <cell r="A3407">
            <v>13678</v>
          </cell>
          <cell r="B3407" t="str">
            <v>ALFA-BANK (KZ)</v>
          </cell>
          <cell r="C3407" t="str">
            <v>KZ</v>
          </cell>
          <cell r="D3407">
            <v>64000</v>
          </cell>
          <cell r="E3407">
            <v>5044</v>
          </cell>
          <cell r="F3407">
            <v>72</v>
          </cell>
          <cell r="G3407">
            <v>4</v>
          </cell>
        </row>
        <row r="3408">
          <cell r="A3408">
            <v>13679</v>
          </cell>
          <cell r="B3408" t="str">
            <v>JSC "National Holding" Baiterek "</v>
          </cell>
          <cell r="C3408" t="str">
            <v>KZ</v>
          </cell>
          <cell r="D3408">
            <v>64000</v>
          </cell>
          <cell r="E3408">
            <v>7687</v>
          </cell>
          <cell r="F3408">
            <v>72</v>
          </cell>
          <cell r="G3408">
            <v>4</v>
          </cell>
        </row>
        <row r="3409">
          <cell r="A3409">
            <v>13680</v>
          </cell>
          <cell r="B3409" t="str">
            <v>HOUSE CONSTRUCTION SAVINGS BANK JSC</v>
          </cell>
          <cell r="C3409" t="str">
            <v>KZ</v>
          </cell>
          <cell r="D3409">
            <v>64000</v>
          </cell>
          <cell r="E3409">
            <v>7687</v>
          </cell>
          <cell r="F3409">
            <v>72</v>
          </cell>
          <cell r="G3409">
            <v>4</v>
          </cell>
        </row>
        <row r="3410">
          <cell r="A3410">
            <v>13681</v>
          </cell>
          <cell r="B3410" t="str">
            <v>JP FINANCE GROUP LLP</v>
          </cell>
          <cell r="C3410" t="str">
            <v>KZ</v>
          </cell>
          <cell r="D3410">
            <v>64000</v>
          </cell>
          <cell r="E3410">
            <v>7513</v>
          </cell>
          <cell r="F3410">
            <v>72</v>
          </cell>
          <cell r="G3410">
            <v>4</v>
          </cell>
        </row>
        <row r="3411">
          <cell r="A3411">
            <v>13682</v>
          </cell>
          <cell r="B3411" t="str">
            <v>JSC "SO JSC" Nurbank "insurance company" Nurpolicy "</v>
          </cell>
          <cell r="C3411" t="str">
            <v>KZ</v>
          </cell>
          <cell r="D3411">
            <v>65000</v>
          </cell>
          <cell r="E3411">
            <v>7513</v>
          </cell>
          <cell r="F3411">
            <v>71</v>
          </cell>
          <cell r="G3411">
            <v>4</v>
          </cell>
        </row>
        <row r="3412">
          <cell r="A3412">
            <v>13683</v>
          </cell>
          <cell r="B3412" t="str">
            <v>Dopravní podnik Ostrava a.s.</v>
          </cell>
          <cell r="C3412" t="str">
            <v>CZ</v>
          </cell>
          <cell r="D3412">
            <v>49000</v>
          </cell>
          <cell r="E3412">
            <v>5112</v>
          </cell>
          <cell r="F3412">
            <v>73</v>
          </cell>
          <cell r="G3412">
            <v>5</v>
          </cell>
        </row>
        <row r="3413">
          <cell r="A3413">
            <v>13684</v>
          </cell>
          <cell r="B3413" t="str">
            <v>Axiory Group Inc.</v>
          </cell>
          <cell r="C3413" t="str">
            <v>BZ</v>
          </cell>
          <cell r="D3413">
            <v>70000</v>
          </cell>
          <cell r="E3413">
            <v>7688</v>
          </cell>
          <cell r="F3413">
            <v>73</v>
          </cell>
          <cell r="G3413">
            <v>5</v>
          </cell>
        </row>
        <row r="3414">
          <cell r="A3414">
            <v>13685</v>
          </cell>
          <cell r="B3414" t="str">
            <v>RIGENSIS BANK AS</v>
          </cell>
          <cell r="C3414" t="str">
            <v>LV</v>
          </cell>
          <cell r="D3414">
            <v>64000</v>
          </cell>
          <cell r="E3414">
            <v>7689</v>
          </cell>
          <cell r="F3414">
            <v>60</v>
          </cell>
          <cell r="G3414">
            <v>3</v>
          </cell>
        </row>
        <row r="3415">
          <cell r="A3415">
            <v>13686</v>
          </cell>
          <cell r="B3415" t="str">
            <v>Matveeva Anastasia</v>
          </cell>
          <cell r="C3415" t="str">
            <v>IL</v>
          </cell>
          <cell r="D3415">
            <v>98000</v>
          </cell>
          <cell r="E3415">
            <v>7690</v>
          </cell>
          <cell r="F3415">
            <v>80</v>
          </cell>
          <cell r="G3415">
            <v>6</v>
          </cell>
        </row>
        <row r="3416">
          <cell r="A3416">
            <v>13687</v>
          </cell>
          <cell r="B3416" t="str">
            <v>Jeřábek Milan</v>
          </cell>
          <cell r="C3416" t="str">
            <v>CZ</v>
          </cell>
          <cell r="D3416">
            <v>98000</v>
          </cell>
          <cell r="E3416">
            <v>7695</v>
          </cell>
          <cell r="F3416">
            <v>80</v>
          </cell>
          <cell r="G3416">
            <v>6</v>
          </cell>
        </row>
        <row r="3417">
          <cell r="A3417">
            <v>13688</v>
          </cell>
          <cell r="B3417" t="str">
            <v>Brzobohatý Tomáš</v>
          </cell>
          <cell r="C3417" t="str">
            <v>CZ</v>
          </cell>
          <cell r="D3417">
            <v>98000</v>
          </cell>
          <cell r="E3417">
            <v>7696</v>
          </cell>
          <cell r="F3417">
            <v>80</v>
          </cell>
          <cell r="G3417">
            <v>6</v>
          </cell>
        </row>
        <row r="3418">
          <cell r="A3418">
            <v>13689</v>
          </cell>
          <cell r="B3418" t="str">
            <v>Bogdan Kirillovich Kondratev</v>
          </cell>
          <cell r="C3418" t="str">
            <v>RU</v>
          </cell>
          <cell r="D3418">
            <v>98000</v>
          </cell>
          <cell r="E3418">
            <v>7697</v>
          </cell>
          <cell r="F3418">
            <v>80</v>
          </cell>
          <cell r="G3418">
            <v>6</v>
          </cell>
        </row>
        <row r="3419">
          <cell r="A3419">
            <v>13690</v>
          </cell>
          <cell r="B3419" t="str">
            <v>Pozov Geron</v>
          </cell>
          <cell r="C3419" t="str">
            <v>CZ</v>
          </cell>
          <cell r="D3419">
            <v>98000</v>
          </cell>
          <cell r="E3419">
            <v>7653</v>
          </cell>
          <cell r="F3419">
            <v>80</v>
          </cell>
          <cell r="G3419">
            <v>6</v>
          </cell>
        </row>
        <row r="3420">
          <cell r="A3420">
            <v>13691</v>
          </cell>
          <cell r="B3420" t="str">
            <v>Kondrateva Vladimirovna Margarita</v>
          </cell>
          <cell r="C3420" t="str">
            <v>RU</v>
          </cell>
          <cell r="D3420">
            <v>98000</v>
          </cell>
          <cell r="E3420">
            <v>7698</v>
          </cell>
          <cell r="F3420">
            <v>80</v>
          </cell>
          <cell r="G3420">
            <v>6</v>
          </cell>
        </row>
        <row r="3421">
          <cell r="A3421">
            <v>13692</v>
          </cell>
          <cell r="B3421" t="str">
            <v>Flexton Ltd</v>
          </cell>
          <cell r="C3421" t="str">
            <v>AI</v>
          </cell>
          <cell r="D3421">
            <v>46000</v>
          </cell>
          <cell r="E3421">
            <v>7699</v>
          </cell>
          <cell r="F3421">
            <v>73</v>
          </cell>
          <cell r="G3421">
            <v>5</v>
          </cell>
        </row>
        <row r="3422">
          <cell r="A3422">
            <v>13693</v>
          </cell>
          <cell r="B3422" t="str">
            <v>Dunaev Ekaterina</v>
          </cell>
          <cell r="C3422" t="str">
            <v>CZ</v>
          </cell>
          <cell r="D3422">
            <v>98000</v>
          </cell>
          <cell r="E3422">
            <v>7700</v>
          </cell>
          <cell r="F3422">
            <v>80</v>
          </cell>
          <cell r="G3422">
            <v>6</v>
          </cell>
        </row>
        <row r="3423">
          <cell r="A3423">
            <v>13694</v>
          </cell>
          <cell r="B3423" t="str">
            <v>OSTROJ a.s.</v>
          </cell>
          <cell r="C3423" t="str">
            <v>CZ</v>
          </cell>
          <cell r="D3423">
            <v>28000</v>
          </cell>
          <cell r="E3423">
            <v>7701</v>
          </cell>
          <cell r="F3423">
            <v>73</v>
          </cell>
          <cell r="G3423">
            <v>5</v>
          </cell>
        </row>
        <row r="3424">
          <cell r="A3424">
            <v>13695</v>
          </cell>
          <cell r="B3424" t="str">
            <v>Pražská diecéze Církve československé husitské</v>
          </cell>
          <cell r="C3424" t="str">
            <v>CZ</v>
          </cell>
          <cell r="D3424">
            <v>94000</v>
          </cell>
          <cell r="E3424">
            <v>7702</v>
          </cell>
          <cell r="F3424">
            <v>30</v>
          </cell>
          <cell r="G3424">
            <v>2</v>
          </cell>
        </row>
        <row r="3425">
          <cell r="A3425">
            <v>13696</v>
          </cell>
          <cell r="B3425" t="str">
            <v>Středisko společných činností AV ČR, v.v.i.</v>
          </cell>
          <cell r="C3425" t="str">
            <v>CZ</v>
          </cell>
          <cell r="D3425">
            <v>55000</v>
          </cell>
          <cell r="E3425">
            <v>7703</v>
          </cell>
          <cell r="F3425">
            <v>30</v>
          </cell>
          <cell r="G3425">
            <v>2</v>
          </cell>
        </row>
        <row r="3426">
          <cell r="A3426">
            <v>13697</v>
          </cell>
          <cell r="B3426" t="str">
            <v>STRETTON TRADING CORPORATION</v>
          </cell>
          <cell r="C3426" t="str">
            <v>VG</v>
          </cell>
          <cell r="D3426">
            <v>46000</v>
          </cell>
          <cell r="E3426">
            <v>7704</v>
          </cell>
          <cell r="F3426">
            <v>73</v>
          </cell>
          <cell r="G3426">
            <v>5</v>
          </cell>
        </row>
        <row r="3427">
          <cell r="A3427">
            <v>13698</v>
          </cell>
          <cell r="B3427" t="str">
            <v>Hanák Jiří</v>
          </cell>
          <cell r="C3427" t="str">
            <v>CZ</v>
          </cell>
          <cell r="D3427">
            <v>69000</v>
          </cell>
          <cell r="E3427">
            <v>7705</v>
          </cell>
          <cell r="F3427">
            <v>73</v>
          </cell>
          <cell r="G3427">
            <v>5</v>
          </cell>
        </row>
        <row r="3428">
          <cell r="A3428">
            <v>13699</v>
          </cell>
          <cell r="B3428" t="str">
            <v>Suchý Petr</v>
          </cell>
          <cell r="C3428" t="str">
            <v>CZ</v>
          </cell>
          <cell r="D3428">
            <v>98000</v>
          </cell>
          <cell r="E3428">
            <v>7706</v>
          </cell>
          <cell r="F3428">
            <v>80</v>
          </cell>
          <cell r="G3428">
            <v>6</v>
          </cell>
        </row>
        <row r="3429">
          <cell r="A3429">
            <v>13700</v>
          </cell>
          <cell r="B3429" t="str">
            <v>ELMEP s.r.o.</v>
          </cell>
          <cell r="C3429" t="str">
            <v>CZ</v>
          </cell>
          <cell r="D3429">
            <v>27000</v>
          </cell>
          <cell r="E3429">
            <v>7707</v>
          </cell>
          <cell r="F3429">
            <v>73</v>
          </cell>
          <cell r="G3429">
            <v>5</v>
          </cell>
        </row>
        <row r="3430">
          <cell r="A3430">
            <v>13701</v>
          </cell>
          <cell r="B3430" t="str">
            <v>TOWER TOP LIMITED</v>
          </cell>
          <cell r="C3430" t="str">
            <v>NZ</v>
          </cell>
          <cell r="D3430">
            <v>46000</v>
          </cell>
          <cell r="E3430">
            <v>7708</v>
          </cell>
          <cell r="F3430">
            <v>73</v>
          </cell>
          <cell r="G3430">
            <v>5</v>
          </cell>
        </row>
        <row r="3431">
          <cell r="A3431">
            <v>13702</v>
          </cell>
          <cell r="B3431" t="str">
            <v>RANFRE ASSOCIATES GROUP LIMITED</v>
          </cell>
          <cell r="C3431" t="str">
            <v>VG</v>
          </cell>
          <cell r="D3431">
            <v>46000</v>
          </cell>
          <cell r="E3431">
            <v>7709</v>
          </cell>
          <cell r="F3431">
            <v>73</v>
          </cell>
          <cell r="G3431">
            <v>5</v>
          </cell>
        </row>
        <row r="3432">
          <cell r="A3432">
            <v>13703</v>
          </cell>
          <cell r="B3432" t="str">
            <v>ELEON LTD</v>
          </cell>
          <cell r="C3432" t="str">
            <v>SC</v>
          </cell>
          <cell r="D3432">
            <v>46000</v>
          </cell>
          <cell r="E3432">
            <v>7653</v>
          </cell>
          <cell r="F3432">
            <v>73</v>
          </cell>
          <cell r="G3432">
            <v>5</v>
          </cell>
        </row>
        <row r="3433">
          <cell r="A3433">
            <v>13704</v>
          </cell>
          <cell r="B3433" t="str">
            <v>Maděryč Milan</v>
          </cell>
          <cell r="C3433" t="str">
            <v>CZ</v>
          </cell>
          <cell r="D3433">
            <v>98000</v>
          </cell>
          <cell r="E3433">
            <v>7710</v>
          </cell>
          <cell r="F3433">
            <v>80</v>
          </cell>
          <cell r="G3433">
            <v>6</v>
          </cell>
        </row>
        <row r="3434">
          <cell r="A3434">
            <v>13705</v>
          </cell>
          <cell r="B3434" t="str">
            <v>WAHALE HOLDING LTD</v>
          </cell>
          <cell r="C3434" t="str">
            <v>CY</v>
          </cell>
          <cell r="D3434">
            <v>64000</v>
          </cell>
          <cell r="E3434">
            <v>7711</v>
          </cell>
          <cell r="F3434">
            <v>72</v>
          </cell>
          <cell r="G3434">
            <v>4</v>
          </cell>
        </row>
        <row r="3435">
          <cell r="A3435">
            <v>13706</v>
          </cell>
          <cell r="B3435" t="str">
            <v>MORCONE s.r.o.</v>
          </cell>
          <cell r="C3435" t="str">
            <v>CZ</v>
          </cell>
          <cell r="D3435">
            <v>46000</v>
          </cell>
          <cell r="E3435">
            <v>7711</v>
          </cell>
          <cell r="F3435">
            <v>73</v>
          </cell>
          <cell r="G3435">
            <v>5</v>
          </cell>
        </row>
        <row r="3436">
          <cell r="A3436">
            <v>13707</v>
          </cell>
          <cell r="B3436" t="str">
            <v>Otava Petr</v>
          </cell>
          <cell r="C3436" t="str">
            <v>CZ</v>
          </cell>
          <cell r="D3436">
            <v>98000</v>
          </cell>
          <cell r="E3436">
            <v>7712</v>
          </cell>
          <cell r="F3436">
            <v>80</v>
          </cell>
          <cell r="G3436">
            <v>6</v>
          </cell>
        </row>
        <row r="3437">
          <cell r="A3437">
            <v>13708</v>
          </cell>
          <cell r="B3437" t="str">
            <v>Werrexia Holding Ltd</v>
          </cell>
          <cell r="C3437" t="str">
            <v>MT</v>
          </cell>
          <cell r="D3437">
            <v>68000</v>
          </cell>
          <cell r="E3437">
            <v>7713</v>
          </cell>
          <cell r="F3437">
            <v>73</v>
          </cell>
          <cell r="G3437">
            <v>5</v>
          </cell>
        </row>
        <row r="3438">
          <cell r="A3438">
            <v>13709</v>
          </cell>
          <cell r="B3438" t="str">
            <v>Otavová Dagmar</v>
          </cell>
          <cell r="C3438" t="str">
            <v>CZ</v>
          </cell>
          <cell r="D3438">
            <v>98000</v>
          </cell>
          <cell r="E3438">
            <v>7714</v>
          </cell>
          <cell r="F3438">
            <v>80</v>
          </cell>
          <cell r="G3438">
            <v>6</v>
          </cell>
        </row>
        <row r="3439">
          <cell r="A3439">
            <v>13710</v>
          </cell>
          <cell r="B3439" t="str">
            <v>Galerie hlavního města Prahy</v>
          </cell>
          <cell r="C3439" t="str">
            <v>CZ</v>
          </cell>
          <cell r="D3439">
            <v>91000</v>
          </cell>
          <cell r="E3439">
            <v>5020</v>
          </cell>
          <cell r="F3439">
            <v>30</v>
          </cell>
          <cell r="G3439">
            <v>2</v>
          </cell>
        </row>
        <row r="3440">
          <cell r="A3440">
            <v>13711</v>
          </cell>
          <cell r="B3440" t="str">
            <v>Jeřábek Milan</v>
          </cell>
          <cell r="C3440" t="str">
            <v>CZ</v>
          </cell>
          <cell r="D3440">
            <v>98000</v>
          </cell>
          <cell r="E3440">
            <v>7715</v>
          </cell>
          <cell r="F3440">
            <v>80</v>
          </cell>
          <cell r="G3440">
            <v>6</v>
          </cell>
        </row>
        <row r="3441">
          <cell r="A3441">
            <v>13712</v>
          </cell>
          <cell r="B3441" t="str">
            <v>Lužová Jiřina</v>
          </cell>
          <cell r="C3441" t="str">
            <v>CZ</v>
          </cell>
          <cell r="D3441">
            <v>69000</v>
          </cell>
          <cell r="E3441">
            <v>7716</v>
          </cell>
          <cell r="F3441">
            <v>80</v>
          </cell>
          <cell r="G3441">
            <v>6</v>
          </cell>
        </row>
        <row r="3442">
          <cell r="A3442">
            <v>13713</v>
          </cell>
          <cell r="B3442" t="str">
            <v>Hamšík Karel</v>
          </cell>
          <cell r="C3442" t="str">
            <v>CZ</v>
          </cell>
          <cell r="D3442">
            <v>98000</v>
          </cell>
          <cell r="E3442">
            <v>7717</v>
          </cell>
          <cell r="F3442">
            <v>80</v>
          </cell>
          <cell r="G3442">
            <v>6</v>
          </cell>
        </row>
        <row r="3443">
          <cell r="A3443">
            <v>13714</v>
          </cell>
          <cell r="B3443" t="str">
            <v>Belison s.r.o.</v>
          </cell>
          <cell r="C3443" t="str">
            <v>SK</v>
          </cell>
          <cell r="D3443">
            <v>68000</v>
          </cell>
          <cell r="E3443">
            <v>7637</v>
          </cell>
          <cell r="F3443">
            <v>73</v>
          </cell>
          <cell r="G3443">
            <v>5</v>
          </cell>
        </row>
        <row r="3444">
          <cell r="A3444">
            <v>13715</v>
          </cell>
          <cell r="B3444" t="str">
            <v>Švandovo divadlo na Smíchově</v>
          </cell>
          <cell r="C3444" t="str">
            <v>CZ</v>
          </cell>
          <cell r="D3444">
            <v>90000</v>
          </cell>
          <cell r="E3444">
            <v>5020</v>
          </cell>
          <cell r="F3444">
            <v>30</v>
          </cell>
          <cell r="G3444">
            <v>2</v>
          </cell>
        </row>
        <row r="3445">
          <cell r="A3445">
            <v>13716</v>
          </cell>
          <cell r="B3445" t="str">
            <v>Centrum sociálních služeb Praha</v>
          </cell>
          <cell r="C3445" t="str">
            <v>CZ</v>
          </cell>
          <cell r="D3445">
            <v>88000</v>
          </cell>
          <cell r="E3445">
            <v>5020</v>
          </cell>
          <cell r="F3445">
            <v>30</v>
          </cell>
          <cell r="G3445">
            <v>2</v>
          </cell>
        </row>
        <row r="3446">
          <cell r="A3446">
            <v>13717</v>
          </cell>
          <cell r="B3446" t="str">
            <v>Hadamczik Alois</v>
          </cell>
          <cell r="C3446" t="str">
            <v>CZ</v>
          </cell>
          <cell r="D3446">
            <v>98000</v>
          </cell>
          <cell r="E3446">
            <v>7718</v>
          </cell>
          <cell r="F3446">
            <v>80</v>
          </cell>
          <cell r="G3446">
            <v>6</v>
          </cell>
        </row>
        <row r="3447">
          <cell r="A3447">
            <v>13718</v>
          </cell>
          <cell r="B3447" t="str">
            <v>Střední škola - Centrum odborné přípravy technickohospodářské, Praha 9, Poděbradská 1/179</v>
          </cell>
          <cell r="C3447" t="str">
            <v>CZ</v>
          </cell>
          <cell r="D3447">
            <v>85000</v>
          </cell>
          <cell r="E3447">
            <v>5020</v>
          </cell>
          <cell r="F3447">
            <v>30</v>
          </cell>
          <cell r="G3447">
            <v>2</v>
          </cell>
        </row>
        <row r="3448">
          <cell r="A3448">
            <v>13719</v>
          </cell>
          <cell r="B3448" t="str">
            <v>Pražská konzervatoř, Praha 1, Na Rejdišti 1</v>
          </cell>
          <cell r="C3448" t="str">
            <v>CZ</v>
          </cell>
          <cell r="D3448">
            <v>85000</v>
          </cell>
          <cell r="E3448">
            <v>5020</v>
          </cell>
          <cell r="F3448">
            <v>30</v>
          </cell>
          <cell r="G3448">
            <v>2</v>
          </cell>
        </row>
        <row r="3449">
          <cell r="A3449">
            <v>13720</v>
          </cell>
          <cell r="B3449" t="str">
            <v>Blaško Jan</v>
          </cell>
          <cell r="C3449" t="str">
            <v>CZ</v>
          </cell>
          <cell r="D3449">
            <v>98000</v>
          </cell>
          <cell r="E3449">
            <v>7719</v>
          </cell>
          <cell r="F3449">
            <v>80</v>
          </cell>
          <cell r="G3449">
            <v>6</v>
          </cell>
        </row>
        <row r="3450">
          <cell r="A3450">
            <v>13721</v>
          </cell>
          <cell r="B3450" t="str">
            <v>ExIm Corporation</v>
          </cell>
          <cell r="C3450" t="str">
            <v>AI</v>
          </cell>
          <cell r="D3450">
            <v>46000</v>
          </cell>
          <cell r="E3450">
            <v>7720</v>
          </cell>
          <cell r="F3450">
            <v>73</v>
          </cell>
          <cell r="G3450">
            <v>5</v>
          </cell>
        </row>
        <row r="3451">
          <cell r="A3451">
            <v>13722</v>
          </cell>
          <cell r="B3451" t="str">
            <v>ARADIS INTERNATIONAL LIMITED</v>
          </cell>
          <cell r="C3451" t="str">
            <v>VG</v>
          </cell>
          <cell r="D3451">
            <v>46000</v>
          </cell>
          <cell r="E3451">
            <v>7721</v>
          </cell>
          <cell r="F3451">
            <v>73</v>
          </cell>
          <cell r="G3451">
            <v>5</v>
          </cell>
        </row>
        <row r="3452">
          <cell r="A3452">
            <v>13723</v>
          </cell>
          <cell r="B3452" t="str">
            <v>Hejda Luboš</v>
          </cell>
          <cell r="C3452" t="str">
            <v>CZ</v>
          </cell>
          <cell r="D3452">
            <v>97000</v>
          </cell>
          <cell r="E3452">
            <v>7722</v>
          </cell>
          <cell r="F3452">
            <v>80</v>
          </cell>
          <cell r="G3452">
            <v>6</v>
          </cell>
        </row>
        <row r="3453">
          <cell r="A3453">
            <v>13724</v>
          </cell>
          <cell r="B3453" t="str">
            <v>Domov pro seniory Elišky Purkyňové</v>
          </cell>
          <cell r="C3453" t="str">
            <v>CZ</v>
          </cell>
          <cell r="D3453">
            <v>87000</v>
          </cell>
          <cell r="E3453">
            <v>5020</v>
          </cell>
          <cell r="F3453">
            <v>30</v>
          </cell>
          <cell r="G3453">
            <v>2</v>
          </cell>
        </row>
        <row r="3454">
          <cell r="A3454">
            <v>13725</v>
          </cell>
          <cell r="B3454" t="str">
            <v>SANDREX TRADING CORP</v>
          </cell>
          <cell r="C3454" t="str">
            <v>VG</v>
          </cell>
          <cell r="D3454">
            <v>46000</v>
          </cell>
          <cell r="E3454">
            <v>7723</v>
          </cell>
          <cell r="F3454">
            <v>73</v>
          </cell>
          <cell r="G3454">
            <v>5</v>
          </cell>
        </row>
        <row r="3455">
          <cell r="A3455">
            <v>13726</v>
          </cell>
          <cell r="B3455" t="str">
            <v>Městská nemocnice následné péče</v>
          </cell>
          <cell r="C3455" t="str">
            <v>CZ</v>
          </cell>
          <cell r="D3455">
            <v>86000</v>
          </cell>
          <cell r="E3455">
            <v>5020</v>
          </cell>
          <cell r="F3455">
            <v>30</v>
          </cell>
          <cell r="G3455">
            <v>2</v>
          </cell>
        </row>
        <row r="3456">
          <cell r="A3456">
            <v>13727</v>
          </cell>
          <cell r="B3456" t="str">
            <v>HANTÁLY a.s.</v>
          </cell>
          <cell r="C3456" t="str">
            <v>CZ</v>
          </cell>
          <cell r="D3456">
            <v>38000</v>
          </cell>
          <cell r="E3456">
            <v>7724</v>
          </cell>
          <cell r="F3456">
            <v>73</v>
          </cell>
          <cell r="G3456">
            <v>5</v>
          </cell>
        </row>
        <row r="3457">
          <cell r="A3457">
            <v>13728</v>
          </cell>
          <cell r="B3457" t="str">
            <v>BB&amp;B Group Management Limited</v>
          </cell>
          <cell r="C3457" t="str">
            <v>VG</v>
          </cell>
          <cell r="D3457">
            <v>46000</v>
          </cell>
          <cell r="E3457">
            <v>7725</v>
          </cell>
          <cell r="F3457">
            <v>73</v>
          </cell>
          <cell r="G3457">
            <v>5</v>
          </cell>
        </row>
        <row r="3458">
          <cell r="A3458">
            <v>13729</v>
          </cell>
          <cell r="B3458" t="str">
            <v>CEE COLLECT LIMITED</v>
          </cell>
          <cell r="C3458" t="str">
            <v>CY</v>
          </cell>
          <cell r="D3458">
            <v>64000</v>
          </cell>
          <cell r="E3458">
            <v>7726</v>
          </cell>
          <cell r="F3458">
            <v>72</v>
          </cell>
          <cell r="G3458">
            <v>4</v>
          </cell>
        </row>
        <row r="3459">
          <cell r="A3459">
            <v>13730</v>
          </cell>
          <cell r="B3459" t="str">
            <v>CEE COLLECT Retail s.r.o.</v>
          </cell>
          <cell r="C3459" t="str">
            <v>CZ</v>
          </cell>
          <cell r="D3459">
            <v>82000</v>
          </cell>
          <cell r="E3459">
            <v>7726</v>
          </cell>
          <cell r="F3459">
            <v>73</v>
          </cell>
          <cell r="G3459">
            <v>5</v>
          </cell>
        </row>
        <row r="3460">
          <cell r="A3460">
            <v>13731</v>
          </cell>
          <cell r="B3460" t="str">
            <v>WANESS BUSINESS LTD.</v>
          </cell>
          <cell r="C3460" t="str">
            <v>SC</v>
          </cell>
          <cell r="D3460">
            <v>66000</v>
          </cell>
          <cell r="E3460">
            <v>7727</v>
          </cell>
          <cell r="F3460">
            <v>72</v>
          </cell>
          <cell r="G3460">
            <v>4</v>
          </cell>
        </row>
        <row r="3461">
          <cell r="A3461">
            <v>13732</v>
          </cell>
          <cell r="B3461" t="str">
            <v>Sibur Holding</v>
          </cell>
          <cell r="C3461" t="str">
            <v>RU</v>
          </cell>
          <cell r="D3461">
            <v>20000</v>
          </cell>
          <cell r="E3461">
            <v>7728</v>
          </cell>
          <cell r="F3461">
            <v>73</v>
          </cell>
          <cell r="G3461">
            <v>5</v>
          </cell>
        </row>
        <row r="3462">
          <cell r="A3462">
            <v>13733</v>
          </cell>
          <cell r="B3462" t="str">
            <v>HSBC Philippines</v>
          </cell>
          <cell r="C3462" t="str">
            <v>PH</v>
          </cell>
          <cell r="D3462">
            <v>64000</v>
          </cell>
          <cell r="E3462">
            <v>5012</v>
          </cell>
          <cell r="F3462">
            <v>72</v>
          </cell>
          <cell r="G3462">
            <v>4</v>
          </cell>
        </row>
        <row r="3463">
          <cell r="A3463">
            <v>13734</v>
          </cell>
          <cell r="B3463" t="str">
            <v>HSBC Holdings plc</v>
          </cell>
          <cell r="C3463" t="str">
            <v>GB</v>
          </cell>
          <cell r="D3463">
            <v>64000</v>
          </cell>
          <cell r="E3463">
            <v>5012</v>
          </cell>
          <cell r="F3463">
            <v>72</v>
          </cell>
          <cell r="G3463">
            <v>4</v>
          </cell>
        </row>
        <row r="3464">
          <cell r="A3464">
            <v>13735</v>
          </cell>
          <cell r="B3464" t="str">
            <v>PT CNB Nusantara</v>
          </cell>
          <cell r="C3464" t="str">
            <v>ID</v>
          </cell>
          <cell r="D3464">
            <v>63000</v>
          </cell>
          <cell r="E3464">
            <v>7729</v>
          </cell>
          <cell r="F3464">
            <v>73</v>
          </cell>
          <cell r="G3464">
            <v>5</v>
          </cell>
        </row>
        <row r="3465">
          <cell r="A3465">
            <v>13736</v>
          </cell>
          <cell r="B3465" t="str">
            <v>PT Indomarco Prismatama</v>
          </cell>
          <cell r="C3465" t="str">
            <v>ID</v>
          </cell>
          <cell r="D3465">
            <v>73000</v>
          </cell>
          <cell r="E3465">
            <v>7729</v>
          </cell>
          <cell r="F3465">
            <v>73</v>
          </cell>
          <cell r="G3465">
            <v>5</v>
          </cell>
        </row>
        <row r="3466">
          <cell r="A3466">
            <v>13737</v>
          </cell>
          <cell r="B3466" t="str">
            <v>Shaanxi International Trust Co Ltd</v>
          </cell>
          <cell r="C3466" t="str">
            <v>CN</v>
          </cell>
          <cell r="D3466">
            <v>64000</v>
          </cell>
          <cell r="E3466">
            <v>7731</v>
          </cell>
          <cell r="F3466">
            <v>72</v>
          </cell>
          <cell r="G3466">
            <v>4</v>
          </cell>
        </row>
        <row r="3467">
          <cell r="A3467">
            <v>13738</v>
          </cell>
          <cell r="B3467" t="str">
            <v>Banque Pictet et CIE S.A.</v>
          </cell>
          <cell r="C3467" t="str">
            <v>CH</v>
          </cell>
          <cell r="D3467">
            <v>64000</v>
          </cell>
          <cell r="E3467">
            <v>7732</v>
          </cell>
          <cell r="F3467">
            <v>60</v>
          </cell>
          <cell r="G3467">
            <v>3</v>
          </cell>
        </row>
        <row r="3468">
          <cell r="A3468">
            <v>13739</v>
          </cell>
          <cell r="B3468" t="str">
            <v>JSC Insurance company "Kazkommerts-Police"</v>
          </cell>
          <cell r="C3468" t="str">
            <v>KZ</v>
          </cell>
          <cell r="D3468">
            <v>65000</v>
          </cell>
          <cell r="E3468">
            <v>6794</v>
          </cell>
          <cell r="F3468">
            <v>71</v>
          </cell>
          <cell r="G3468">
            <v>4</v>
          </cell>
        </row>
        <row r="3469">
          <cell r="A3469">
            <v>13740</v>
          </cell>
          <cell r="B3469" t="str">
            <v>JSC Insurance company "Kazkommerts-Life"</v>
          </cell>
          <cell r="C3469" t="str">
            <v>KZ</v>
          </cell>
          <cell r="D3469">
            <v>65000</v>
          </cell>
          <cell r="E3469">
            <v>6794</v>
          </cell>
          <cell r="F3469">
            <v>71</v>
          </cell>
          <cell r="G3469">
            <v>4</v>
          </cell>
        </row>
        <row r="3470">
          <cell r="A3470">
            <v>13741</v>
          </cell>
          <cell r="B3470" t="str">
            <v>JSC Karazhanbasmunai</v>
          </cell>
          <cell r="C3470" t="str">
            <v>KZ</v>
          </cell>
          <cell r="D3470">
            <v>6000</v>
          </cell>
          <cell r="E3470">
            <v>7734</v>
          </cell>
          <cell r="F3470">
            <v>73</v>
          </cell>
          <cell r="G3470">
            <v>5</v>
          </cell>
        </row>
        <row r="3471">
          <cell r="A3471">
            <v>13742</v>
          </cell>
          <cell r="B3471" t="str">
            <v>LLP Zernovaya company</v>
          </cell>
          <cell r="C3471" t="str">
            <v>KZ</v>
          </cell>
          <cell r="D3471">
            <v>32000</v>
          </cell>
          <cell r="E3471">
            <v>7735</v>
          </cell>
          <cell r="F3471">
            <v>73</v>
          </cell>
          <cell r="G3471">
            <v>5</v>
          </cell>
        </row>
        <row r="3472">
          <cell r="A3472">
            <v>13743</v>
          </cell>
          <cell r="B3472" t="str">
            <v>DELTA BANK JSC</v>
          </cell>
          <cell r="C3472" t="str">
            <v>KZ</v>
          </cell>
          <cell r="D3472">
            <v>64000</v>
          </cell>
          <cell r="E3472">
            <v>7736</v>
          </cell>
          <cell r="F3472">
            <v>72</v>
          </cell>
          <cell r="G3472">
            <v>4</v>
          </cell>
        </row>
        <row r="3473">
          <cell r="A3473">
            <v>13744</v>
          </cell>
          <cell r="B3473" t="str">
            <v>Military Commercial Joint Stock Bank</v>
          </cell>
          <cell r="C3473" t="str">
            <v>VN</v>
          </cell>
          <cell r="D3473">
            <v>64000</v>
          </cell>
          <cell r="E3473">
            <v>7737</v>
          </cell>
          <cell r="F3473">
            <v>72</v>
          </cell>
          <cell r="G3473">
            <v>4</v>
          </cell>
        </row>
        <row r="3474">
          <cell r="A3474">
            <v>13745</v>
          </cell>
          <cell r="B3474" t="str">
            <v>VIET CAPITAL COMMERCIAL JOINT STOCK BANK
VIET CAPITAL COMMERCIAL JOINT STOCK BANK</v>
          </cell>
          <cell r="C3474" t="str">
            <v>VN</v>
          </cell>
          <cell r="D3474">
            <v>64000</v>
          </cell>
          <cell r="E3474">
            <v>7738</v>
          </cell>
          <cell r="F3474">
            <v>72</v>
          </cell>
          <cell r="G3474">
            <v>4</v>
          </cell>
        </row>
        <row r="3475">
          <cell r="A3475">
            <v>13746</v>
          </cell>
          <cell r="B3475" t="str">
            <v>Allianz SE</v>
          </cell>
          <cell r="C3475" t="str">
            <v>DE</v>
          </cell>
          <cell r="D3475">
            <v>65000</v>
          </cell>
          <cell r="E3475">
            <v>5088</v>
          </cell>
          <cell r="F3475">
            <v>71</v>
          </cell>
          <cell r="G3475">
            <v>4</v>
          </cell>
        </row>
        <row r="3476">
          <cell r="A3476">
            <v>13747</v>
          </cell>
          <cell r="B3476" t="str">
            <v>Allianz penzijní společnost, a.s.</v>
          </cell>
          <cell r="C3476" t="str">
            <v>CZ</v>
          </cell>
          <cell r="D3476">
            <v>66000</v>
          </cell>
          <cell r="E3476">
            <v>5088</v>
          </cell>
          <cell r="F3476">
            <v>72</v>
          </cell>
          <cell r="G3476">
            <v>4</v>
          </cell>
        </row>
        <row r="3477">
          <cell r="A3477">
            <v>13748</v>
          </cell>
          <cell r="B3477" t="str">
            <v>CODECO CAPITAL INVESTMENTS (UK) LIMITE</v>
          </cell>
          <cell r="C3477" t="str">
            <v>GB</v>
          </cell>
          <cell r="D3477">
            <v>70000</v>
          </cell>
          <cell r="E3477">
            <v>6281</v>
          </cell>
          <cell r="F3477">
            <v>73</v>
          </cell>
          <cell r="G3477">
            <v>5</v>
          </cell>
        </row>
        <row r="3478">
          <cell r="A3478">
            <v>13749</v>
          </cell>
          <cell r="B3478" t="str">
            <v>CODECO a.s.</v>
          </cell>
          <cell r="C3478" t="str">
            <v>CZ</v>
          </cell>
          <cell r="D3478">
            <v>68000</v>
          </cell>
          <cell r="E3478">
            <v>6281</v>
          </cell>
          <cell r="F3478">
            <v>73</v>
          </cell>
          <cell r="G3478">
            <v>5</v>
          </cell>
        </row>
        <row r="3479">
          <cell r="A3479">
            <v>13750</v>
          </cell>
          <cell r="B3479" t="str">
            <v>MICHARON TOP INVESTMENTS s.r.o.</v>
          </cell>
          <cell r="C3479" t="str">
            <v>CZ</v>
          </cell>
          <cell r="D3479">
            <v>68000</v>
          </cell>
          <cell r="E3479">
            <v>7739</v>
          </cell>
          <cell r="F3479">
            <v>73</v>
          </cell>
          <cell r="G3479">
            <v>5</v>
          </cell>
        </row>
        <row r="3480">
          <cell r="A3480">
            <v>13751</v>
          </cell>
          <cell r="B3480" t="str">
            <v>Otavová Simona</v>
          </cell>
          <cell r="C3480" t="str">
            <v>CZ</v>
          </cell>
          <cell r="D3480">
            <v>98000</v>
          </cell>
          <cell r="E3480">
            <v>7740</v>
          </cell>
          <cell r="F3480">
            <v>80</v>
          </cell>
          <cell r="G3480">
            <v>6</v>
          </cell>
        </row>
        <row r="3481">
          <cell r="A3481">
            <v>13752</v>
          </cell>
          <cell r="B3481" t="str">
            <v>Pelikán Tomáš</v>
          </cell>
          <cell r="C3481" t="str">
            <v>CZ</v>
          </cell>
          <cell r="D3481">
            <v>69000</v>
          </cell>
          <cell r="E3481">
            <v>7741</v>
          </cell>
          <cell r="F3481">
            <v>80</v>
          </cell>
          <cell r="G3481">
            <v>6</v>
          </cell>
        </row>
        <row r="3482">
          <cell r="A3482">
            <v>13753</v>
          </cell>
          <cell r="B3482" t="str">
            <v>Lunts Technology Group Limited</v>
          </cell>
          <cell r="C3482" t="str">
            <v>VG</v>
          </cell>
          <cell r="D3482">
            <v>46000</v>
          </cell>
          <cell r="E3482">
            <v>7742</v>
          </cell>
          <cell r="F3482">
            <v>73</v>
          </cell>
          <cell r="G3482">
            <v>5</v>
          </cell>
        </row>
        <row r="3483">
          <cell r="A3483">
            <v>13754</v>
          </cell>
          <cell r="B3483" t="str">
            <v>MONTALFANO HOLDING LTD.</v>
          </cell>
          <cell r="C3483" t="str">
            <v>GB</v>
          </cell>
          <cell r="D3483">
            <v>46000</v>
          </cell>
          <cell r="E3483">
            <v>7743</v>
          </cell>
          <cell r="F3483">
            <v>73</v>
          </cell>
          <cell r="G3483">
            <v>5</v>
          </cell>
        </row>
        <row r="3484">
          <cell r="A3484">
            <v>13755</v>
          </cell>
          <cell r="B3484" t="str">
            <v>Pianche s.r.o.</v>
          </cell>
          <cell r="C3484" t="str">
            <v>SK</v>
          </cell>
          <cell r="D3484">
            <v>46000</v>
          </cell>
          <cell r="E3484">
            <v>7743</v>
          </cell>
          <cell r="F3484">
            <v>73</v>
          </cell>
          <cell r="G3484">
            <v>5</v>
          </cell>
        </row>
        <row r="3485">
          <cell r="A3485">
            <v>13756</v>
          </cell>
          <cell r="B3485" t="str">
            <v>DPE CYPRUS LIMITED</v>
          </cell>
          <cell r="C3485" t="str">
            <v>CY</v>
          </cell>
          <cell r="D3485">
            <v>46000</v>
          </cell>
          <cell r="E3485">
            <v>7744</v>
          </cell>
          <cell r="F3485">
            <v>73</v>
          </cell>
          <cell r="G3485">
            <v>5</v>
          </cell>
        </row>
        <row r="3486">
          <cell r="A3486">
            <v>13757</v>
          </cell>
          <cell r="B3486" t="str">
            <v>NORTHWARD HOLDINGS LIMITED</v>
          </cell>
          <cell r="C3486" t="str">
            <v>CY</v>
          </cell>
          <cell r="D3486">
            <v>64000</v>
          </cell>
          <cell r="E3486">
            <v>7342</v>
          </cell>
          <cell r="F3486">
            <v>72</v>
          </cell>
          <cell r="G3486">
            <v>4</v>
          </cell>
        </row>
        <row r="3487">
          <cell r="A3487">
            <v>13758</v>
          </cell>
          <cell r="B3487" t="str">
            <v>SALBERG FINANCE LIMITED</v>
          </cell>
          <cell r="C3487" t="str">
            <v>VG</v>
          </cell>
          <cell r="D3487">
            <v>70000</v>
          </cell>
          <cell r="E3487">
            <v>7745</v>
          </cell>
          <cell r="F3487">
            <v>73</v>
          </cell>
          <cell r="G3487">
            <v>5</v>
          </cell>
        </row>
        <row r="3488">
          <cell r="A3488">
            <v>13759</v>
          </cell>
          <cell r="B3488" t="str">
            <v>Citfin - Finanční trhy, a.s.</v>
          </cell>
          <cell r="C3488" t="str">
            <v>CZ</v>
          </cell>
          <cell r="D3488">
            <v>66000</v>
          </cell>
          <cell r="E3488">
            <v>7746</v>
          </cell>
          <cell r="F3488">
            <v>72</v>
          </cell>
          <cell r="G3488">
            <v>4</v>
          </cell>
        </row>
        <row r="3489">
          <cell r="A3489">
            <v>13760</v>
          </cell>
          <cell r="B3489" t="str">
            <v>Fryc Ondřej</v>
          </cell>
          <cell r="C3489" t="str">
            <v>CZ</v>
          </cell>
          <cell r="D3489">
            <v>98000</v>
          </cell>
          <cell r="E3489">
            <v>7747</v>
          </cell>
          <cell r="F3489">
            <v>80</v>
          </cell>
          <cell r="G3489">
            <v>6</v>
          </cell>
        </row>
        <row r="3490">
          <cell r="A3490">
            <v>13761</v>
          </cell>
          <cell r="B3490" t="str">
            <v>Míka Eduard</v>
          </cell>
          <cell r="C3490" t="str">
            <v>CZ</v>
          </cell>
          <cell r="D3490">
            <v>98000</v>
          </cell>
          <cell r="E3490">
            <v>7748</v>
          </cell>
          <cell r="F3490">
            <v>80</v>
          </cell>
          <cell r="G3490">
            <v>6</v>
          </cell>
        </row>
        <row r="3491">
          <cell r="A3491">
            <v>13762</v>
          </cell>
          <cell r="B3491" t="str">
            <v>Pacák Jan</v>
          </cell>
          <cell r="C3491" t="str">
            <v>CZ</v>
          </cell>
          <cell r="D3491">
            <v>98000</v>
          </cell>
          <cell r="E3491">
            <v>7749</v>
          </cell>
          <cell r="F3491">
            <v>80</v>
          </cell>
          <cell r="G3491">
            <v>6</v>
          </cell>
        </row>
        <row r="3492">
          <cell r="A3492">
            <v>13763</v>
          </cell>
          <cell r="B3492" t="str">
            <v>Šenkypl Dušan</v>
          </cell>
          <cell r="C3492" t="str">
            <v>CZ</v>
          </cell>
          <cell r="D3492">
            <v>98000</v>
          </cell>
          <cell r="E3492">
            <v>7750</v>
          </cell>
          <cell r="F3492">
            <v>80</v>
          </cell>
          <cell r="G3492">
            <v>6</v>
          </cell>
        </row>
        <row r="3493">
          <cell r="A3493">
            <v>13764</v>
          </cell>
          <cell r="B3493" t="str">
            <v>ADAMURENO a.s.</v>
          </cell>
          <cell r="C3493" t="str">
            <v>CZ</v>
          </cell>
          <cell r="D3493">
            <v>68000</v>
          </cell>
          <cell r="E3493">
            <v>7751</v>
          </cell>
          <cell r="F3493">
            <v>73</v>
          </cell>
          <cell r="G3493">
            <v>5</v>
          </cell>
        </row>
        <row r="3494">
          <cell r="A3494">
            <v>13765</v>
          </cell>
          <cell r="B3494" t="str">
            <v>Podkonický Juraj</v>
          </cell>
          <cell r="C3494" t="str">
            <v>CZ</v>
          </cell>
          <cell r="D3494">
            <v>98000</v>
          </cell>
          <cell r="E3494">
            <v>7752</v>
          </cell>
          <cell r="F3494">
            <v>80</v>
          </cell>
          <cell r="G3494">
            <v>6</v>
          </cell>
        </row>
        <row r="3495">
          <cell r="A3495">
            <v>13766</v>
          </cell>
          <cell r="B3495" t="str">
            <v>Martin Hes</v>
          </cell>
          <cell r="C3495" t="str">
            <v>CZ</v>
          </cell>
          <cell r="D3495">
            <v>98000</v>
          </cell>
          <cell r="E3495">
            <v>7753</v>
          </cell>
          <cell r="F3495">
            <v>80</v>
          </cell>
          <cell r="G3495">
            <v>6</v>
          </cell>
        </row>
        <row r="3496">
          <cell r="A3496">
            <v>13767</v>
          </cell>
          <cell r="B3496" t="str">
            <v>N&amp;F CallCentre s.r.o.</v>
          </cell>
          <cell r="C3496" t="str">
            <v>CZ</v>
          </cell>
          <cell r="D3496">
            <v>61000</v>
          </cell>
          <cell r="E3496">
            <v>7753</v>
          </cell>
          <cell r="F3496">
            <v>73</v>
          </cell>
          <cell r="G3496">
            <v>5</v>
          </cell>
        </row>
        <row r="3497">
          <cell r="A3497">
            <v>13768</v>
          </cell>
          <cell r="B3497" t="str">
            <v>Mantorov Nikolaevich Artem</v>
          </cell>
          <cell r="C3497" t="str">
            <v>RU</v>
          </cell>
          <cell r="D3497">
            <v>98000</v>
          </cell>
          <cell r="E3497">
            <v>7754</v>
          </cell>
          <cell r="F3497">
            <v>80</v>
          </cell>
          <cell r="G3497">
            <v>6</v>
          </cell>
        </row>
        <row r="3498">
          <cell r="A3498">
            <v>13769</v>
          </cell>
          <cell r="B3498" t="str">
            <v>Drobinin Nikolaevič Vladimir</v>
          </cell>
          <cell r="C3498" t="str">
            <v>ES</v>
          </cell>
          <cell r="D3498">
            <v>98000</v>
          </cell>
          <cell r="E3498">
            <v>7755</v>
          </cell>
          <cell r="F3498">
            <v>80</v>
          </cell>
          <cell r="G3498">
            <v>6</v>
          </cell>
        </row>
        <row r="3499">
          <cell r="A3499">
            <v>13770</v>
          </cell>
          <cell r="B3499" t="str">
            <v>DS Capital. Investment Advisory Ltd</v>
          </cell>
          <cell r="C3499" t="str">
            <v>VG</v>
          </cell>
          <cell r="D3499">
            <v>46000</v>
          </cell>
          <cell r="E3499">
            <v>7756</v>
          </cell>
          <cell r="F3499">
            <v>73</v>
          </cell>
          <cell r="G3499">
            <v>5</v>
          </cell>
        </row>
        <row r="3500">
          <cell r="A3500">
            <v>13771</v>
          </cell>
          <cell r="B3500" t="str">
            <v>ALETTAX LIMITED</v>
          </cell>
          <cell r="C3500" t="str">
            <v>GB</v>
          </cell>
          <cell r="D3500">
            <v>46000</v>
          </cell>
          <cell r="E3500">
            <v>7757</v>
          </cell>
          <cell r="F3500">
            <v>73</v>
          </cell>
          <cell r="G3500">
            <v>5</v>
          </cell>
        </row>
        <row r="3501">
          <cell r="A3501">
            <v>13772</v>
          </cell>
          <cell r="B3501" t="str">
            <v>RINTEX s.r.o.</v>
          </cell>
          <cell r="C3501" t="str">
            <v>CZ</v>
          </cell>
          <cell r="D3501">
            <v>68000</v>
          </cell>
          <cell r="E3501">
            <v>7758</v>
          </cell>
          <cell r="F3501">
            <v>73</v>
          </cell>
          <cell r="G3501">
            <v>5</v>
          </cell>
        </row>
        <row r="3502">
          <cell r="A3502">
            <v>13773</v>
          </cell>
          <cell r="B3502" t="str">
            <v>SATORANIX LIMITED</v>
          </cell>
          <cell r="C3502" t="str">
            <v>CY</v>
          </cell>
          <cell r="D3502">
            <v>64000</v>
          </cell>
          <cell r="E3502">
            <v>7759</v>
          </cell>
          <cell r="F3502">
            <v>72</v>
          </cell>
          <cell r="G3502">
            <v>4</v>
          </cell>
        </row>
        <row r="3503">
          <cell r="A3503">
            <v>13774</v>
          </cell>
          <cell r="B3503" t="str">
            <v>ECO POWER PROCUREMENT LLP</v>
          </cell>
          <cell r="C3503" t="str">
            <v>GB</v>
          </cell>
          <cell r="D3503">
            <v>46000</v>
          </cell>
          <cell r="E3503">
            <v>7760</v>
          </cell>
          <cell r="F3503">
            <v>73</v>
          </cell>
          <cell r="G3503">
            <v>5</v>
          </cell>
        </row>
        <row r="3504">
          <cell r="A3504">
            <v>13775</v>
          </cell>
          <cell r="B3504" t="str">
            <v>Institut Václava Klause, o.p.s.</v>
          </cell>
          <cell r="C3504" t="str">
            <v>CZ</v>
          </cell>
          <cell r="D3504">
            <v>85000</v>
          </cell>
          <cell r="E3504">
            <v>7761</v>
          </cell>
          <cell r="F3504">
            <v>30</v>
          </cell>
          <cell r="G3504">
            <v>2</v>
          </cell>
        </row>
        <row r="3505">
          <cell r="A3505">
            <v>13776</v>
          </cell>
          <cell r="B3505" t="str">
            <v>Čurda Ilja</v>
          </cell>
          <cell r="C3505" t="str">
            <v>CZ</v>
          </cell>
          <cell r="D3505">
            <v>98000</v>
          </cell>
          <cell r="E3505">
            <v>7762</v>
          </cell>
          <cell r="F3505">
            <v>80</v>
          </cell>
          <cell r="G3505">
            <v>6</v>
          </cell>
        </row>
        <row r="3506">
          <cell r="A3506">
            <v>13777</v>
          </cell>
          <cell r="B3506" t="str">
            <v>Popiolek Pavel</v>
          </cell>
          <cell r="C3506" t="str">
            <v>CZ</v>
          </cell>
          <cell r="D3506">
            <v>98000</v>
          </cell>
          <cell r="E3506">
            <v>7763</v>
          </cell>
          <cell r="F3506">
            <v>80</v>
          </cell>
          <cell r="G3506">
            <v>6</v>
          </cell>
        </row>
        <row r="3507">
          <cell r="A3507">
            <v>13778</v>
          </cell>
          <cell r="B3507" t="str">
            <v>Huarong International Trust Co., Ltd</v>
          </cell>
          <cell r="C3507" t="str">
            <v>CN</v>
          </cell>
          <cell r="D3507">
            <v>64000</v>
          </cell>
          <cell r="E3507">
            <v>7746</v>
          </cell>
          <cell r="F3507">
            <v>72</v>
          </cell>
          <cell r="G3507">
            <v>4</v>
          </cell>
        </row>
        <row r="3508">
          <cell r="A3508">
            <v>13779</v>
          </cell>
          <cell r="B3508" t="str">
            <v>JSC Life Insurance Company State Annuity Company</v>
          </cell>
          <cell r="C3508" t="str">
            <v>KZ</v>
          </cell>
          <cell r="D3508">
            <v>65000</v>
          </cell>
          <cell r="E3508">
            <v>5454</v>
          </cell>
          <cell r="F3508">
            <v>71</v>
          </cell>
          <cell r="G3508">
            <v>4</v>
          </cell>
        </row>
        <row r="3509">
          <cell r="A3509">
            <v>13780</v>
          </cell>
          <cell r="B3509" t="str">
            <v>Joint Stock Company "Investment Fund of Kazakhstan"</v>
          </cell>
          <cell r="C3509" t="str">
            <v>KZ</v>
          </cell>
          <cell r="D3509">
            <v>64000</v>
          </cell>
          <cell r="E3509">
            <v>7747</v>
          </cell>
          <cell r="F3509">
            <v>72</v>
          </cell>
          <cell r="G3509">
            <v>4</v>
          </cell>
        </row>
        <row r="3510">
          <cell r="A3510">
            <v>13781</v>
          </cell>
          <cell r="B3510" t="str">
            <v>LLP "Capital Logistics"</v>
          </cell>
          <cell r="C3510" t="str">
            <v>KZ</v>
          </cell>
          <cell r="D3510">
            <v>45000</v>
          </cell>
          <cell r="E3510">
            <v>7747</v>
          </cell>
          <cell r="F3510">
            <v>72</v>
          </cell>
          <cell r="G3510">
            <v>4</v>
          </cell>
        </row>
        <row r="3511">
          <cell r="A3511">
            <v>20000</v>
          </cell>
          <cell r="B3511" t="str">
            <v>Underlimit exposures (CZ, 64000)</v>
          </cell>
          <cell r="C3511" t="str">
            <v>CZ</v>
          </cell>
          <cell r="D3511">
            <v>64000</v>
          </cell>
          <cell r="E3511">
            <v>0</v>
          </cell>
          <cell r="F3511">
            <v>72</v>
          </cell>
          <cell r="G3511">
            <v>4</v>
          </cell>
        </row>
        <row r="3512">
          <cell r="A3512">
            <v>20001</v>
          </cell>
          <cell r="B3512" t="str">
            <v>Underlimit exposures (AT, 84000)</v>
          </cell>
          <cell r="C3512" t="str">
            <v>AT</v>
          </cell>
          <cell r="D3512">
            <v>84000</v>
          </cell>
          <cell r="E3512">
            <v>0</v>
          </cell>
          <cell r="F3512">
            <v>73</v>
          </cell>
          <cell r="G3512">
            <v>5</v>
          </cell>
        </row>
        <row r="3513">
          <cell r="A3513">
            <v>20002</v>
          </cell>
          <cell r="B3513" t="str">
            <v>Underlimit exposures (KZ, 98000)</v>
          </cell>
          <cell r="C3513" t="str">
            <v>KZ</v>
          </cell>
          <cell r="D3513">
            <v>98000</v>
          </cell>
          <cell r="E3513">
            <v>0</v>
          </cell>
          <cell r="F3513">
            <v>80</v>
          </cell>
          <cell r="G3513">
            <v>6</v>
          </cell>
        </row>
        <row r="3514">
          <cell r="A3514">
            <v>20003</v>
          </cell>
          <cell r="B3514" t="str">
            <v>Underlimit exposures (DE, 66000)</v>
          </cell>
          <cell r="C3514" t="str">
            <v>DE</v>
          </cell>
          <cell r="D3514">
            <v>66000</v>
          </cell>
          <cell r="E3514">
            <v>0</v>
          </cell>
          <cell r="F3514">
            <v>72</v>
          </cell>
          <cell r="G3514">
            <v>4</v>
          </cell>
        </row>
        <row r="3515">
          <cell r="A3515">
            <v>20004</v>
          </cell>
          <cell r="B3515" t="str">
            <v>Underlimit exposures (FR, 99999)</v>
          </cell>
          <cell r="C3515" t="str">
            <v>FR</v>
          </cell>
          <cell r="D3515">
            <v>99999</v>
          </cell>
          <cell r="E3515">
            <v>0</v>
          </cell>
          <cell r="F3515">
            <v>73</v>
          </cell>
          <cell r="G3515">
            <v>5</v>
          </cell>
        </row>
        <row r="3516">
          <cell r="A3516">
            <v>20005</v>
          </cell>
          <cell r="B3516" t="str">
            <v>Underlimit exposures (IE, 66000)</v>
          </cell>
          <cell r="C3516" t="str">
            <v>IE</v>
          </cell>
          <cell r="D3516">
            <v>66000</v>
          </cell>
          <cell r="E3516">
            <v>0</v>
          </cell>
          <cell r="F3516">
            <v>72</v>
          </cell>
          <cell r="G3516">
            <v>4</v>
          </cell>
        </row>
        <row r="3517">
          <cell r="A3517">
            <v>20006</v>
          </cell>
          <cell r="B3517" t="str">
            <v>Underlimit exposures (MX, 84000)</v>
          </cell>
          <cell r="C3517" t="str">
            <v>MX</v>
          </cell>
          <cell r="D3517">
            <v>84000</v>
          </cell>
          <cell r="E3517">
            <v>0</v>
          </cell>
          <cell r="F3517">
            <v>73</v>
          </cell>
          <cell r="G3517">
            <v>5</v>
          </cell>
        </row>
        <row r="3518">
          <cell r="A3518">
            <v>20007</v>
          </cell>
          <cell r="B3518" t="str">
            <v>Underlimit exposures (NL, 84000)</v>
          </cell>
          <cell r="C3518" t="str">
            <v>NL</v>
          </cell>
          <cell r="D3518">
            <v>84000</v>
          </cell>
          <cell r="E3518">
            <v>0</v>
          </cell>
          <cell r="F3518">
            <v>73</v>
          </cell>
          <cell r="G3518">
            <v>5</v>
          </cell>
        </row>
        <row r="3519">
          <cell r="A3519">
            <v>20008</v>
          </cell>
          <cell r="B3519" t="str">
            <v>Underlimit exposures (RU, 64000)</v>
          </cell>
          <cell r="C3519" t="str">
            <v>RU</v>
          </cell>
          <cell r="D3519">
            <v>64000</v>
          </cell>
          <cell r="E3519">
            <v>0</v>
          </cell>
          <cell r="F3519">
            <v>72</v>
          </cell>
          <cell r="G3519">
            <v>4</v>
          </cell>
        </row>
        <row r="3520">
          <cell r="A3520">
            <v>20009</v>
          </cell>
          <cell r="B3520" t="str">
            <v>Underlimit exposures (CZ, 18000)</v>
          </cell>
          <cell r="C3520" t="str">
            <v>CZ</v>
          </cell>
          <cell r="D3520">
            <v>18000</v>
          </cell>
          <cell r="E3520">
            <v>0</v>
          </cell>
          <cell r="F3520">
            <v>73</v>
          </cell>
          <cell r="G3520">
            <v>5</v>
          </cell>
        </row>
        <row r="3521">
          <cell r="A3521">
            <v>20010</v>
          </cell>
          <cell r="B3521" t="str">
            <v>Underlimit exposures (CZ, 45000)</v>
          </cell>
          <cell r="C3521" t="str">
            <v>CZ</v>
          </cell>
          <cell r="D3521">
            <v>45000</v>
          </cell>
          <cell r="E3521">
            <v>0</v>
          </cell>
          <cell r="F3521">
            <v>73</v>
          </cell>
          <cell r="G3521">
            <v>5</v>
          </cell>
        </row>
        <row r="3522">
          <cell r="A3522">
            <v>20011</v>
          </cell>
          <cell r="B3522" t="str">
            <v>Underlimit exposures (CZ, 46000)</v>
          </cell>
          <cell r="C3522" t="str">
            <v>CZ</v>
          </cell>
          <cell r="D3522">
            <v>46000</v>
          </cell>
          <cell r="E3522">
            <v>0</v>
          </cell>
          <cell r="F3522">
            <v>73</v>
          </cell>
          <cell r="G3522">
            <v>5</v>
          </cell>
        </row>
        <row r="3523">
          <cell r="A3523">
            <v>20012</v>
          </cell>
          <cell r="B3523" t="str">
            <v>Underlimit exposures (CZ, 56000)</v>
          </cell>
          <cell r="C3523" t="str">
            <v>CZ</v>
          </cell>
          <cell r="D3523">
            <v>56000</v>
          </cell>
          <cell r="E3523">
            <v>0</v>
          </cell>
          <cell r="F3523">
            <v>73</v>
          </cell>
          <cell r="G3523">
            <v>5</v>
          </cell>
        </row>
        <row r="3524">
          <cell r="A3524">
            <v>20013</v>
          </cell>
          <cell r="B3524" t="str">
            <v>Underlimit exposures (CZ, 66000)</v>
          </cell>
          <cell r="C3524" t="str">
            <v>CZ</v>
          </cell>
          <cell r="D3524">
            <v>66000</v>
          </cell>
          <cell r="E3524">
            <v>0</v>
          </cell>
          <cell r="F3524">
            <v>72</v>
          </cell>
          <cell r="G3524">
            <v>4</v>
          </cell>
        </row>
        <row r="3525">
          <cell r="A3525">
            <v>20014</v>
          </cell>
          <cell r="B3525" t="str">
            <v>Underlimit exposures (CZ, 62000)</v>
          </cell>
          <cell r="C3525" t="str">
            <v>CZ</v>
          </cell>
          <cell r="D3525">
            <v>62000</v>
          </cell>
          <cell r="E3525">
            <v>0</v>
          </cell>
          <cell r="F3525">
            <v>73</v>
          </cell>
          <cell r="G3525">
            <v>5</v>
          </cell>
        </row>
        <row r="3526">
          <cell r="A3526">
            <v>20015</v>
          </cell>
          <cell r="B3526" t="str">
            <v>Underlimit exposures (CZ, 99999)</v>
          </cell>
          <cell r="C3526" t="str">
            <v>CZ</v>
          </cell>
          <cell r="D3526">
            <v>99999</v>
          </cell>
          <cell r="E3526">
            <v>0</v>
          </cell>
          <cell r="F3526">
            <v>73</v>
          </cell>
          <cell r="G3526">
            <v>5</v>
          </cell>
        </row>
        <row r="3527">
          <cell r="A3527">
            <v>20016</v>
          </cell>
          <cell r="B3527" t="str">
            <v>Underlimit exposures (CZ, 84000)</v>
          </cell>
          <cell r="C3527" t="str">
            <v>CZ</v>
          </cell>
          <cell r="D3527">
            <v>84000</v>
          </cell>
          <cell r="E3527">
            <v>0</v>
          </cell>
          <cell r="F3527">
            <v>73</v>
          </cell>
          <cell r="G3527">
            <v>5</v>
          </cell>
        </row>
        <row r="3528">
          <cell r="A3528">
            <v>20017</v>
          </cell>
          <cell r="B3528" t="str">
            <v>Underlimit exposures (CZ, 98000)</v>
          </cell>
          <cell r="C3528" t="str">
            <v>CZ</v>
          </cell>
          <cell r="D3528">
            <v>98000</v>
          </cell>
          <cell r="E3528">
            <v>0</v>
          </cell>
          <cell r="F3528">
            <v>80</v>
          </cell>
          <cell r="G3528">
            <v>6</v>
          </cell>
        </row>
        <row r="3529">
          <cell r="A3529">
            <v>20018</v>
          </cell>
          <cell r="B3529" t="str">
            <v>Underlimit exposures (DE, 64000)</v>
          </cell>
          <cell r="C3529" t="str">
            <v>DE</v>
          </cell>
          <cell r="D3529">
            <v>64000</v>
          </cell>
          <cell r="E3529">
            <v>0</v>
          </cell>
          <cell r="F3529">
            <v>72</v>
          </cell>
          <cell r="G3529">
            <v>4</v>
          </cell>
        </row>
        <row r="3530">
          <cell r="A3530">
            <v>20019</v>
          </cell>
          <cell r="B3530" t="str">
            <v>Underlimit exposures (GB, 99999)</v>
          </cell>
          <cell r="C3530" t="str">
            <v>GB</v>
          </cell>
          <cell r="D3530">
            <v>99999</v>
          </cell>
          <cell r="E3530">
            <v>0</v>
          </cell>
          <cell r="F3530">
            <v>73</v>
          </cell>
          <cell r="G3530">
            <v>5</v>
          </cell>
        </row>
        <row r="3531">
          <cell r="A3531">
            <v>20020</v>
          </cell>
          <cell r="B3531" t="str">
            <v>Underlimit exposures (US, 64000)</v>
          </cell>
          <cell r="C3531" t="str">
            <v>US</v>
          </cell>
          <cell r="D3531">
            <v>64000</v>
          </cell>
          <cell r="E3531">
            <v>0</v>
          </cell>
          <cell r="F3531">
            <v>72</v>
          </cell>
          <cell r="G3531">
            <v>4</v>
          </cell>
        </row>
        <row r="3532">
          <cell r="A3532">
            <v>20021</v>
          </cell>
          <cell r="B3532" t="str">
            <v>Underlimit exposures (US, 99999)</v>
          </cell>
          <cell r="C3532" t="str">
            <v>US</v>
          </cell>
          <cell r="D3532">
            <v>99999</v>
          </cell>
          <cell r="E3532">
            <v>0</v>
          </cell>
          <cell r="F3532">
            <v>73</v>
          </cell>
          <cell r="G3532">
            <v>5</v>
          </cell>
        </row>
        <row r="3533">
          <cell r="A3533">
            <v>20022</v>
          </cell>
          <cell r="B3533" t="str">
            <v>Underlimit exposures (US, 85000)</v>
          </cell>
          <cell r="C3533" t="str">
            <v>US</v>
          </cell>
          <cell r="D3533">
            <v>85000</v>
          </cell>
          <cell r="E3533">
            <v>0</v>
          </cell>
          <cell r="F3533">
            <v>73</v>
          </cell>
          <cell r="G3533">
            <v>5</v>
          </cell>
        </row>
        <row r="3534">
          <cell r="A3534">
            <v>20023</v>
          </cell>
          <cell r="B3534" t="str">
            <v>Underlimit exposures (SK, 66000)</v>
          </cell>
          <cell r="C3534" t="str">
            <v>SK</v>
          </cell>
          <cell r="D3534">
            <v>66000</v>
          </cell>
          <cell r="E3534">
            <v>0</v>
          </cell>
          <cell r="F3534">
            <v>72</v>
          </cell>
          <cell r="G3534">
            <v>4</v>
          </cell>
        </row>
        <row r="3535">
          <cell r="A3535">
            <v>20024</v>
          </cell>
          <cell r="B3535" t="str">
            <v>Underlimit exposures (LU, 64000)</v>
          </cell>
          <cell r="C3535" t="str">
            <v>LU</v>
          </cell>
          <cell r="D3535">
            <v>64000</v>
          </cell>
          <cell r="E3535">
            <v>0</v>
          </cell>
          <cell r="F3535">
            <v>72</v>
          </cell>
          <cell r="G3535">
            <v>4</v>
          </cell>
        </row>
        <row r="3536">
          <cell r="A3536">
            <v>20025</v>
          </cell>
          <cell r="B3536" t="str">
            <v>Underlimit exposures (LU, 66000)</v>
          </cell>
          <cell r="C3536" t="str">
            <v>LU</v>
          </cell>
          <cell r="D3536">
            <v>66000</v>
          </cell>
          <cell r="E3536">
            <v>0</v>
          </cell>
          <cell r="F3536">
            <v>72</v>
          </cell>
          <cell r="G3536">
            <v>4</v>
          </cell>
        </row>
        <row r="3537">
          <cell r="A3537">
            <v>20026</v>
          </cell>
          <cell r="B3537" t="str">
            <v>Underlimit exposures (LU, 13000)</v>
          </cell>
          <cell r="C3537" t="str">
            <v>LU</v>
          </cell>
          <cell r="D3537">
            <v>13000</v>
          </cell>
          <cell r="E3537">
            <v>0</v>
          </cell>
          <cell r="F3537">
            <v>73</v>
          </cell>
          <cell r="G3537">
            <v>5</v>
          </cell>
        </row>
        <row r="3538">
          <cell r="A3538">
            <v>20027</v>
          </cell>
          <cell r="B3538" t="str">
            <v>Underlimit exposures (LU, 68000)</v>
          </cell>
          <cell r="C3538" t="str">
            <v>LU</v>
          </cell>
          <cell r="D3538">
            <v>68000</v>
          </cell>
          <cell r="E3538">
            <v>0</v>
          </cell>
          <cell r="F3538">
            <v>73</v>
          </cell>
          <cell r="G3538">
            <v>5</v>
          </cell>
        </row>
        <row r="3539">
          <cell r="A3539">
            <v>20028</v>
          </cell>
          <cell r="B3539" t="str">
            <v>Underlimit exposures (LU, 65000)</v>
          </cell>
          <cell r="C3539" t="str">
            <v>LU</v>
          </cell>
          <cell r="D3539">
            <v>65000</v>
          </cell>
          <cell r="E3539">
            <v>0</v>
          </cell>
          <cell r="F3539">
            <v>72</v>
          </cell>
          <cell r="G3539">
            <v>4</v>
          </cell>
        </row>
        <row r="3540">
          <cell r="A3540">
            <v>20029</v>
          </cell>
          <cell r="B3540" t="str">
            <v>Underlimit exposures (BY, 93000)</v>
          </cell>
          <cell r="C3540" t="str">
            <v>BY</v>
          </cell>
          <cell r="D3540">
            <v>93000</v>
          </cell>
          <cell r="E3540">
            <v>0</v>
          </cell>
          <cell r="F3540">
            <v>73</v>
          </cell>
          <cell r="G3540">
            <v>5</v>
          </cell>
        </row>
        <row r="3541">
          <cell r="A3541">
            <v>20030</v>
          </cell>
          <cell r="B3541" t="str">
            <v>Underlimit exposures (CZ, 35000)</v>
          </cell>
          <cell r="C3541" t="str">
            <v>CZ</v>
          </cell>
          <cell r="D3541">
            <v>35000</v>
          </cell>
          <cell r="E3541">
            <v>0</v>
          </cell>
          <cell r="F3541">
            <v>73</v>
          </cell>
          <cell r="G3541">
            <v>5</v>
          </cell>
        </row>
        <row r="3542">
          <cell r="A3542">
            <v>20031</v>
          </cell>
          <cell r="B3542" t="str">
            <v>Underlimit exposures (BY, 74000)</v>
          </cell>
          <cell r="C3542" t="str">
            <v>BY</v>
          </cell>
          <cell r="D3542">
            <v>74000</v>
          </cell>
          <cell r="E3542">
            <v>0</v>
          </cell>
          <cell r="F3542">
            <v>73</v>
          </cell>
          <cell r="G3542">
            <v>5</v>
          </cell>
        </row>
        <row r="3543">
          <cell r="A3543">
            <v>20032</v>
          </cell>
          <cell r="B3543" t="str">
            <v>Underlimit exposures (AT, 68000)</v>
          </cell>
          <cell r="C3543" t="str">
            <v>AT</v>
          </cell>
          <cell r="D3543">
            <v>68000</v>
          </cell>
          <cell r="E3543">
            <v>0</v>
          </cell>
          <cell r="F3543">
            <v>73</v>
          </cell>
          <cell r="G3543">
            <v>5</v>
          </cell>
        </row>
        <row r="3544">
          <cell r="A3544">
            <v>20033</v>
          </cell>
          <cell r="B3544" t="str">
            <v>Underlimit exposures (IE, 64000)</v>
          </cell>
          <cell r="C3544" t="str">
            <v>IE</v>
          </cell>
          <cell r="D3544">
            <v>64000</v>
          </cell>
          <cell r="E3544">
            <v>0</v>
          </cell>
          <cell r="F3544">
            <v>72</v>
          </cell>
          <cell r="G3544">
            <v>4</v>
          </cell>
        </row>
        <row r="3545">
          <cell r="A3545">
            <v>20034</v>
          </cell>
          <cell r="B3545" t="str">
            <v>Underlimit exposures (HU, 64000)</v>
          </cell>
          <cell r="C3545" t="str">
            <v>HU</v>
          </cell>
          <cell r="D3545">
            <v>64000</v>
          </cell>
          <cell r="E3545">
            <v>0</v>
          </cell>
          <cell r="F3545">
            <v>72</v>
          </cell>
          <cell r="G3545">
            <v>4</v>
          </cell>
        </row>
        <row r="3546">
          <cell r="A3546">
            <v>20035</v>
          </cell>
          <cell r="B3546" t="str">
            <v>Underlimit exposures (CZ, 61000)</v>
          </cell>
          <cell r="C3546" t="str">
            <v>CZ</v>
          </cell>
          <cell r="D3546">
            <v>61000</v>
          </cell>
          <cell r="E3546">
            <v>0</v>
          </cell>
          <cell r="F3546">
            <v>73</v>
          </cell>
          <cell r="G3546">
            <v>5</v>
          </cell>
        </row>
        <row r="3547">
          <cell r="A3547">
            <v>20036</v>
          </cell>
          <cell r="B3547" t="str">
            <v>Underlimit exposures (RU, 24000)</v>
          </cell>
          <cell r="C3547" t="str">
            <v>RU</v>
          </cell>
          <cell r="D3547">
            <v>24000</v>
          </cell>
          <cell r="E3547">
            <v>0</v>
          </cell>
          <cell r="F3547">
            <v>73</v>
          </cell>
          <cell r="G3547">
            <v>5</v>
          </cell>
        </row>
        <row r="3548">
          <cell r="A3548">
            <v>20037</v>
          </cell>
          <cell r="B3548" t="str">
            <v>Underlimit exposures (UA, 64000)</v>
          </cell>
          <cell r="C3548" t="str">
            <v>UA</v>
          </cell>
          <cell r="D3548">
            <v>64000</v>
          </cell>
          <cell r="E3548">
            <v>0</v>
          </cell>
          <cell r="F3548">
            <v>72</v>
          </cell>
          <cell r="G3548">
            <v>4</v>
          </cell>
        </row>
        <row r="3549">
          <cell r="A3549">
            <v>20038</v>
          </cell>
          <cell r="B3549" t="str">
            <v>Underlimit exposures (UA, 84000)</v>
          </cell>
          <cell r="C3549" t="str">
            <v>UA</v>
          </cell>
          <cell r="D3549">
            <v>84000</v>
          </cell>
          <cell r="E3549">
            <v>0</v>
          </cell>
          <cell r="F3549">
            <v>73</v>
          </cell>
          <cell r="G3549">
            <v>5</v>
          </cell>
        </row>
        <row r="3550">
          <cell r="A3550">
            <v>20039</v>
          </cell>
          <cell r="B3550" t="str">
            <v>Underlimit exposures (XX, 99999)</v>
          </cell>
          <cell r="C3550" t="str">
            <v>XX</v>
          </cell>
          <cell r="D3550">
            <v>99999</v>
          </cell>
          <cell r="E3550">
            <v>0</v>
          </cell>
          <cell r="F3550">
            <v>73</v>
          </cell>
          <cell r="G3550">
            <v>5</v>
          </cell>
        </row>
        <row r="3551">
          <cell r="A3551">
            <v>20040</v>
          </cell>
          <cell r="B3551" t="str">
            <v>Underlimit exposures (CY, 64000)</v>
          </cell>
          <cell r="C3551" t="str">
            <v>CY</v>
          </cell>
          <cell r="D3551">
            <v>64000</v>
          </cell>
          <cell r="E3551">
            <v>0</v>
          </cell>
          <cell r="F3551">
            <v>72</v>
          </cell>
          <cell r="G3551">
            <v>4</v>
          </cell>
        </row>
        <row r="3552">
          <cell r="A3552">
            <v>20041</v>
          </cell>
          <cell r="B3552" t="str">
            <v>Underlimit exposures (CY, 74000)</v>
          </cell>
          <cell r="C3552" t="str">
            <v>CY</v>
          </cell>
          <cell r="D3552">
            <v>74000</v>
          </cell>
          <cell r="E3552">
            <v>0</v>
          </cell>
          <cell r="F3552">
            <v>73</v>
          </cell>
          <cell r="G3552">
            <v>5</v>
          </cell>
        </row>
        <row r="3553">
          <cell r="A3553">
            <v>20042</v>
          </cell>
          <cell r="B3553" t="str">
            <v>Underlimit exposures (CZ, 65000)</v>
          </cell>
          <cell r="C3553" t="str">
            <v>CZ</v>
          </cell>
          <cell r="D3553">
            <v>65000</v>
          </cell>
          <cell r="E3553">
            <v>0</v>
          </cell>
          <cell r="F3553">
            <v>71</v>
          </cell>
          <cell r="G3553">
            <v>4</v>
          </cell>
        </row>
        <row r="3554">
          <cell r="A3554">
            <v>20043</v>
          </cell>
          <cell r="B3554" t="str">
            <v>Underlimit exposures (DE, 99999)</v>
          </cell>
          <cell r="C3554" t="str">
            <v>DE</v>
          </cell>
          <cell r="D3554">
            <v>99999</v>
          </cell>
          <cell r="E3554">
            <v>0</v>
          </cell>
          <cell r="F3554">
            <v>73</v>
          </cell>
          <cell r="G3554">
            <v>5</v>
          </cell>
        </row>
        <row r="3555">
          <cell r="A3555">
            <v>20044</v>
          </cell>
          <cell r="B3555" t="str">
            <v>Underlimit exposures (CH, 84000)</v>
          </cell>
          <cell r="C3555" t="str">
            <v>CH</v>
          </cell>
          <cell r="D3555">
            <v>84000</v>
          </cell>
          <cell r="E3555">
            <v>0</v>
          </cell>
          <cell r="F3555">
            <v>73</v>
          </cell>
          <cell r="G3555">
            <v>5</v>
          </cell>
        </row>
        <row r="3556">
          <cell r="A3556">
            <v>20045</v>
          </cell>
          <cell r="B3556" t="str">
            <v>Underlimit exposures (KY, 66000)</v>
          </cell>
          <cell r="C3556" t="str">
            <v>KY</v>
          </cell>
          <cell r="D3556">
            <v>66000</v>
          </cell>
          <cell r="E3556">
            <v>0</v>
          </cell>
          <cell r="F3556">
            <v>72</v>
          </cell>
          <cell r="G3556">
            <v>4</v>
          </cell>
        </row>
        <row r="3557">
          <cell r="A3557">
            <v>20046</v>
          </cell>
          <cell r="B3557" t="str">
            <v>Underlimit exposures (NL, 64000)</v>
          </cell>
          <cell r="C3557" t="str">
            <v>NL</v>
          </cell>
          <cell r="D3557">
            <v>64000</v>
          </cell>
          <cell r="E3557">
            <v>0</v>
          </cell>
          <cell r="F3557">
            <v>72</v>
          </cell>
          <cell r="G3557">
            <v>4</v>
          </cell>
        </row>
        <row r="3558">
          <cell r="A3558">
            <v>20047</v>
          </cell>
          <cell r="B3558" t="str">
            <v>Underlimit exposures (KZ, 64000)</v>
          </cell>
          <cell r="C3558" t="str">
            <v>KZ</v>
          </cell>
          <cell r="D3558">
            <v>64000</v>
          </cell>
          <cell r="E3558">
            <v>0</v>
          </cell>
          <cell r="F3558">
            <v>72</v>
          </cell>
          <cell r="G3558">
            <v>4</v>
          </cell>
        </row>
        <row r="3559">
          <cell r="A3559">
            <v>20048</v>
          </cell>
          <cell r="B3559" t="str">
            <v>Underlimit exposures (RU, 6000)</v>
          </cell>
          <cell r="C3559" t="str">
            <v>RU</v>
          </cell>
          <cell r="D3559">
            <v>6000</v>
          </cell>
          <cell r="E3559">
            <v>0</v>
          </cell>
          <cell r="F3559">
            <v>73</v>
          </cell>
          <cell r="G3559">
            <v>5</v>
          </cell>
        </row>
        <row r="3560">
          <cell r="A3560">
            <v>20049</v>
          </cell>
          <cell r="B3560" t="str">
            <v>Underlimit exposures (HK, 98000)</v>
          </cell>
          <cell r="C3560" t="str">
            <v>HK</v>
          </cell>
          <cell r="D3560">
            <v>98000</v>
          </cell>
          <cell r="E3560">
            <v>0</v>
          </cell>
          <cell r="F3560">
            <v>80</v>
          </cell>
          <cell r="G3560">
            <v>6</v>
          </cell>
        </row>
        <row r="3561">
          <cell r="A3561">
            <v>20050</v>
          </cell>
          <cell r="B3561" t="str">
            <v>Underlimit exposures (SK, 64000)</v>
          </cell>
          <cell r="C3561" t="str">
            <v>SK</v>
          </cell>
          <cell r="D3561">
            <v>64000</v>
          </cell>
          <cell r="E3561">
            <v>0</v>
          </cell>
          <cell r="F3561">
            <v>72</v>
          </cell>
          <cell r="G3561">
            <v>4</v>
          </cell>
        </row>
        <row r="3562">
          <cell r="A3562">
            <v>20051</v>
          </cell>
          <cell r="B3562" t="str">
            <v>Underlimit exposures (SK, 99999)</v>
          </cell>
          <cell r="C3562" t="str">
            <v>SK</v>
          </cell>
          <cell r="D3562">
            <v>99999</v>
          </cell>
          <cell r="E3562">
            <v>0</v>
          </cell>
          <cell r="F3562">
            <v>73</v>
          </cell>
          <cell r="G3562">
            <v>5</v>
          </cell>
        </row>
        <row r="3563">
          <cell r="A3563">
            <v>20052</v>
          </cell>
          <cell r="B3563" t="str">
            <v>Underlimit exposures (CZ, 68000)</v>
          </cell>
          <cell r="C3563" t="str">
            <v>CZ</v>
          </cell>
          <cell r="D3563">
            <v>68000</v>
          </cell>
          <cell r="E3563">
            <v>0</v>
          </cell>
          <cell r="F3563">
            <v>73</v>
          </cell>
          <cell r="G3563">
            <v>5</v>
          </cell>
        </row>
        <row r="3564">
          <cell r="A3564">
            <v>20053</v>
          </cell>
          <cell r="B3564" t="str">
            <v>Underlimit exposures (CZ, 28000)</v>
          </cell>
          <cell r="C3564" t="str">
            <v>CZ</v>
          </cell>
          <cell r="D3564">
            <v>28000</v>
          </cell>
          <cell r="E3564">
            <v>0</v>
          </cell>
          <cell r="F3564">
            <v>73</v>
          </cell>
          <cell r="G3564">
            <v>5</v>
          </cell>
        </row>
        <row r="3565">
          <cell r="A3565">
            <v>20054</v>
          </cell>
          <cell r="B3565" t="str">
            <v>Underlimit exposures (CZ, 26000)</v>
          </cell>
          <cell r="C3565" t="str">
            <v>CZ</v>
          </cell>
          <cell r="D3565">
            <v>26000</v>
          </cell>
          <cell r="E3565">
            <v>0</v>
          </cell>
          <cell r="F3565">
            <v>73</v>
          </cell>
          <cell r="G3565">
            <v>5</v>
          </cell>
        </row>
        <row r="3566">
          <cell r="A3566">
            <v>20055</v>
          </cell>
          <cell r="B3566" t="str">
            <v>Underlimit exposures (CY, 35000)</v>
          </cell>
          <cell r="C3566" t="str">
            <v>CY</v>
          </cell>
          <cell r="D3566">
            <v>35000</v>
          </cell>
          <cell r="E3566">
            <v>0</v>
          </cell>
          <cell r="F3566">
            <v>73</v>
          </cell>
          <cell r="G3566">
            <v>5</v>
          </cell>
        </row>
        <row r="3567">
          <cell r="A3567">
            <v>20056</v>
          </cell>
          <cell r="B3567" t="str">
            <v>Underlimit exposures (CY, 61000)</v>
          </cell>
          <cell r="C3567" t="str">
            <v>CY</v>
          </cell>
          <cell r="D3567">
            <v>61000</v>
          </cell>
          <cell r="E3567">
            <v>0</v>
          </cell>
          <cell r="F3567">
            <v>73</v>
          </cell>
          <cell r="G3567">
            <v>5</v>
          </cell>
        </row>
        <row r="3568">
          <cell r="A3568">
            <v>20057</v>
          </cell>
          <cell r="B3568" t="str">
            <v>Underlimit exposures (CY, 68000)</v>
          </cell>
          <cell r="C3568" t="str">
            <v>CY</v>
          </cell>
          <cell r="D3568">
            <v>68000</v>
          </cell>
          <cell r="E3568">
            <v>0</v>
          </cell>
          <cell r="F3568">
            <v>73</v>
          </cell>
          <cell r="G3568">
            <v>5</v>
          </cell>
        </row>
        <row r="3569">
          <cell r="A3569">
            <v>20058</v>
          </cell>
          <cell r="B3569" t="str">
            <v>Underlimit exposures (JP, 64000)</v>
          </cell>
          <cell r="C3569" t="str">
            <v>JP</v>
          </cell>
          <cell r="D3569">
            <v>64000</v>
          </cell>
          <cell r="E3569">
            <v>0</v>
          </cell>
          <cell r="F3569">
            <v>72</v>
          </cell>
          <cell r="G3569">
            <v>4</v>
          </cell>
        </row>
        <row r="3570">
          <cell r="A3570">
            <v>20059</v>
          </cell>
          <cell r="B3570" t="str">
            <v>Underlimit exposures (PL, 64000)</v>
          </cell>
          <cell r="C3570" t="str">
            <v>PL</v>
          </cell>
          <cell r="D3570">
            <v>64000</v>
          </cell>
          <cell r="E3570">
            <v>0</v>
          </cell>
          <cell r="F3570">
            <v>72</v>
          </cell>
          <cell r="G3570">
            <v>4</v>
          </cell>
        </row>
        <row r="3571">
          <cell r="A3571">
            <v>20060</v>
          </cell>
          <cell r="B3571" t="str">
            <v>Underlimit exposures (CZ, 23000)</v>
          </cell>
          <cell r="C3571" t="str">
            <v>CZ</v>
          </cell>
          <cell r="D3571">
            <v>23000</v>
          </cell>
          <cell r="E3571">
            <v>0</v>
          </cell>
          <cell r="F3571">
            <v>73</v>
          </cell>
          <cell r="G3571">
            <v>5</v>
          </cell>
        </row>
        <row r="3572">
          <cell r="A3572">
            <v>20061</v>
          </cell>
          <cell r="B3572" t="str">
            <v>Underlimit exposures (CZ, 41000)</v>
          </cell>
          <cell r="C3572" t="str">
            <v>CZ</v>
          </cell>
          <cell r="D3572">
            <v>41000</v>
          </cell>
          <cell r="E3572">
            <v>0</v>
          </cell>
          <cell r="F3572">
            <v>73</v>
          </cell>
          <cell r="G3572">
            <v>5</v>
          </cell>
        </row>
        <row r="3573">
          <cell r="A3573">
            <v>20062</v>
          </cell>
          <cell r="B3573" t="str">
            <v>Underlimit exposures (RU, 51000)</v>
          </cell>
          <cell r="C3573" t="str">
            <v>RU</v>
          </cell>
          <cell r="D3573">
            <v>51000</v>
          </cell>
          <cell r="E3573">
            <v>0</v>
          </cell>
          <cell r="F3573">
            <v>73</v>
          </cell>
          <cell r="G3573">
            <v>5</v>
          </cell>
        </row>
        <row r="3574">
          <cell r="A3574">
            <v>20063</v>
          </cell>
          <cell r="B3574" t="str">
            <v>Underlimit exposures (CN, 74000)</v>
          </cell>
          <cell r="C3574" t="str">
            <v>CN</v>
          </cell>
          <cell r="D3574">
            <v>74000</v>
          </cell>
          <cell r="E3574">
            <v>0</v>
          </cell>
          <cell r="F3574">
            <v>73</v>
          </cell>
          <cell r="G3574">
            <v>5</v>
          </cell>
        </row>
        <row r="3575">
          <cell r="A3575">
            <v>20064</v>
          </cell>
          <cell r="B3575" t="str">
            <v>Underlimit exposures (ID, 98000)</v>
          </cell>
          <cell r="C3575" t="str">
            <v>ID</v>
          </cell>
          <cell r="D3575">
            <v>98000</v>
          </cell>
          <cell r="E3575">
            <v>0</v>
          </cell>
          <cell r="F3575">
            <v>80</v>
          </cell>
          <cell r="G3575">
            <v>6</v>
          </cell>
        </row>
        <row r="3576">
          <cell r="A3576">
            <v>20065</v>
          </cell>
          <cell r="B3576" t="str">
            <v>Underlimit exposures (RU, 99999)</v>
          </cell>
          <cell r="C3576" t="str">
            <v>RU</v>
          </cell>
          <cell r="D3576">
            <v>99999</v>
          </cell>
          <cell r="E3576">
            <v>0</v>
          </cell>
          <cell r="F3576">
            <v>73</v>
          </cell>
          <cell r="G3576">
            <v>5</v>
          </cell>
        </row>
        <row r="3577">
          <cell r="A3577">
            <v>20066</v>
          </cell>
          <cell r="B3577" t="str">
            <v>Underlimit exposures (BG, 46000)</v>
          </cell>
          <cell r="C3577" t="str">
            <v>BG</v>
          </cell>
          <cell r="D3577">
            <v>46000</v>
          </cell>
          <cell r="E3577">
            <v>0</v>
          </cell>
          <cell r="F3577">
            <v>73</v>
          </cell>
          <cell r="G3577">
            <v>5</v>
          </cell>
        </row>
        <row r="3578">
          <cell r="A3578">
            <v>20067</v>
          </cell>
          <cell r="B3578" t="str">
            <v>Underlimit exposures (RU, 25000)</v>
          </cell>
          <cell r="C3578" t="str">
            <v>RU</v>
          </cell>
          <cell r="D3578">
            <v>25000</v>
          </cell>
          <cell r="E3578">
            <v>0</v>
          </cell>
          <cell r="F3578">
            <v>73</v>
          </cell>
          <cell r="G3578">
            <v>5</v>
          </cell>
        </row>
        <row r="3579">
          <cell r="A3579">
            <v>20068</v>
          </cell>
          <cell r="B3579" t="str">
            <v>Underlimit exposures (RU, 30000)</v>
          </cell>
          <cell r="C3579" t="str">
            <v>RU</v>
          </cell>
          <cell r="D3579">
            <v>30000</v>
          </cell>
          <cell r="E3579">
            <v>0</v>
          </cell>
          <cell r="F3579">
            <v>73</v>
          </cell>
          <cell r="G3579">
            <v>5</v>
          </cell>
        </row>
        <row r="3580">
          <cell r="A3580">
            <v>20069</v>
          </cell>
          <cell r="B3580" t="str">
            <v>Underlimit exposures (RU, 61000)</v>
          </cell>
          <cell r="C3580" t="str">
            <v>RU</v>
          </cell>
          <cell r="D3580">
            <v>61000</v>
          </cell>
          <cell r="E3580">
            <v>0</v>
          </cell>
          <cell r="F3580">
            <v>73</v>
          </cell>
          <cell r="G3580">
            <v>5</v>
          </cell>
        </row>
        <row r="3581">
          <cell r="A3581">
            <v>20070</v>
          </cell>
          <cell r="B3581" t="str">
            <v>Underlimit exposures (RU, 84000)</v>
          </cell>
          <cell r="C3581" t="str">
            <v>RU</v>
          </cell>
          <cell r="D3581">
            <v>84000</v>
          </cell>
          <cell r="E3581">
            <v>0</v>
          </cell>
          <cell r="F3581">
            <v>73</v>
          </cell>
          <cell r="G3581">
            <v>5</v>
          </cell>
        </row>
        <row r="3582">
          <cell r="A3582">
            <v>20071</v>
          </cell>
          <cell r="B3582" t="str">
            <v>Underlimit exposures (UA, 99999)</v>
          </cell>
          <cell r="C3582" t="str">
            <v>UA</v>
          </cell>
          <cell r="D3582">
            <v>99999</v>
          </cell>
          <cell r="E3582">
            <v>0</v>
          </cell>
          <cell r="F3582">
            <v>73</v>
          </cell>
          <cell r="G3582">
            <v>5</v>
          </cell>
        </row>
        <row r="3583">
          <cell r="A3583">
            <v>20072</v>
          </cell>
          <cell r="B3583" t="str">
            <v>Underlimit exposures (RU, 98000)</v>
          </cell>
          <cell r="C3583" t="str">
            <v>RU</v>
          </cell>
          <cell r="D3583">
            <v>98000</v>
          </cell>
          <cell r="E3583">
            <v>0</v>
          </cell>
          <cell r="F3583">
            <v>80</v>
          </cell>
          <cell r="G3583">
            <v>6</v>
          </cell>
        </row>
        <row r="3584">
          <cell r="A3584">
            <v>20073</v>
          </cell>
          <cell r="B3584" t="str">
            <v>Underlimit exposures (DE, 98000)</v>
          </cell>
          <cell r="C3584" t="str">
            <v>DE</v>
          </cell>
          <cell r="D3584">
            <v>98000</v>
          </cell>
          <cell r="E3584">
            <v>0</v>
          </cell>
          <cell r="F3584">
            <v>80</v>
          </cell>
          <cell r="G3584">
            <v>6</v>
          </cell>
        </row>
        <row r="3585">
          <cell r="A3585">
            <v>20074</v>
          </cell>
          <cell r="B3585" t="str">
            <v>Underlimit exposures (UA, 98000)</v>
          </cell>
          <cell r="C3585" t="str">
            <v>UA</v>
          </cell>
          <cell r="D3585">
            <v>98000</v>
          </cell>
          <cell r="E3585">
            <v>0</v>
          </cell>
          <cell r="F3585">
            <v>80</v>
          </cell>
          <cell r="G3585">
            <v>6</v>
          </cell>
        </row>
        <row r="3586">
          <cell r="A3586">
            <v>20075</v>
          </cell>
          <cell r="B3586" t="str">
            <v>Underlimit exposures (CN, 65000)</v>
          </cell>
          <cell r="C3586" t="str">
            <v>CN</v>
          </cell>
          <cell r="D3586">
            <v>65000</v>
          </cell>
          <cell r="E3586">
            <v>0</v>
          </cell>
          <cell r="F3586">
            <v>71</v>
          </cell>
          <cell r="G3586">
            <v>4</v>
          </cell>
        </row>
        <row r="3587">
          <cell r="A3587">
            <v>20076</v>
          </cell>
          <cell r="B3587" t="str">
            <v>Underlimit exposures (CY, 99999)</v>
          </cell>
          <cell r="C3587" t="str">
            <v>CY</v>
          </cell>
          <cell r="D3587">
            <v>99999</v>
          </cell>
          <cell r="E3587">
            <v>0</v>
          </cell>
          <cell r="F3587">
            <v>73</v>
          </cell>
          <cell r="G3587">
            <v>5</v>
          </cell>
        </row>
        <row r="3588">
          <cell r="A3588">
            <v>20077</v>
          </cell>
          <cell r="B3588" t="str">
            <v>Underlimit exposures (DE, 65000)</v>
          </cell>
          <cell r="C3588" t="str">
            <v>DE</v>
          </cell>
          <cell r="D3588">
            <v>65000</v>
          </cell>
          <cell r="E3588">
            <v>0</v>
          </cell>
          <cell r="F3588">
            <v>71</v>
          </cell>
          <cell r="G3588">
            <v>4</v>
          </cell>
        </row>
        <row r="3589">
          <cell r="A3589">
            <v>20078</v>
          </cell>
          <cell r="B3589" t="str">
            <v>Underlimit exposures (GB, 64000)</v>
          </cell>
          <cell r="C3589" t="str">
            <v>GB</v>
          </cell>
          <cell r="D3589">
            <v>64000</v>
          </cell>
          <cell r="E3589">
            <v>0</v>
          </cell>
          <cell r="F3589">
            <v>72</v>
          </cell>
          <cell r="G3589">
            <v>4</v>
          </cell>
        </row>
        <row r="3590">
          <cell r="A3590">
            <v>20079</v>
          </cell>
          <cell r="B3590" t="str">
            <v>Underlimit exposures (CY, 46000)</v>
          </cell>
          <cell r="C3590" t="str">
            <v>CY</v>
          </cell>
          <cell r="D3590">
            <v>46000</v>
          </cell>
          <cell r="E3590">
            <v>0</v>
          </cell>
          <cell r="F3590">
            <v>73</v>
          </cell>
          <cell r="G3590">
            <v>5</v>
          </cell>
        </row>
        <row r="3591">
          <cell r="A3591">
            <v>20080</v>
          </cell>
          <cell r="B3591" t="str">
            <v>Underlimit exposures (CY, 69000)</v>
          </cell>
          <cell r="C3591" t="str">
            <v>CY</v>
          </cell>
          <cell r="D3591">
            <v>69000</v>
          </cell>
          <cell r="E3591">
            <v>0</v>
          </cell>
          <cell r="F3591">
            <v>73</v>
          </cell>
          <cell r="G3591">
            <v>5</v>
          </cell>
        </row>
        <row r="3592">
          <cell r="A3592">
            <v>20081</v>
          </cell>
          <cell r="B3592" t="str">
            <v>Underlimit exposures (SK, 46000)</v>
          </cell>
          <cell r="C3592" t="str">
            <v>SK</v>
          </cell>
          <cell r="D3592">
            <v>46000</v>
          </cell>
          <cell r="E3592">
            <v>0</v>
          </cell>
          <cell r="F3592">
            <v>73</v>
          </cell>
          <cell r="G3592">
            <v>5</v>
          </cell>
        </row>
        <row r="3593">
          <cell r="A3593">
            <v>20082</v>
          </cell>
          <cell r="B3593" t="str">
            <v>Underlimit exposures (VN, 64000)</v>
          </cell>
          <cell r="C3593" t="str">
            <v>VN</v>
          </cell>
          <cell r="D3593">
            <v>64000</v>
          </cell>
          <cell r="E3593">
            <v>0</v>
          </cell>
          <cell r="F3593">
            <v>72</v>
          </cell>
          <cell r="G3593">
            <v>4</v>
          </cell>
        </row>
        <row r="3594">
          <cell r="A3594">
            <v>20083</v>
          </cell>
          <cell r="B3594" t="str">
            <v>Underlimit exposures (VN, 65000)</v>
          </cell>
          <cell r="C3594" t="str">
            <v>VN</v>
          </cell>
          <cell r="D3594">
            <v>65000</v>
          </cell>
          <cell r="E3594">
            <v>0</v>
          </cell>
          <cell r="F3594">
            <v>71</v>
          </cell>
          <cell r="G3594">
            <v>4</v>
          </cell>
        </row>
        <row r="3595">
          <cell r="A3595">
            <v>20084</v>
          </cell>
          <cell r="B3595" t="str">
            <v>Underlimit exposures (SK, 98000)</v>
          </cell>
          <cell r="C3595" t="str">
            <v>SK</v>
          </cell>
          <cell r="D3595">
            <v>98000</v>
          </cell>
          <cell r="E3595">
            <v>0</v>
          </cell>
          <cell r="F3595">
            <v>80</v>
          </cell>
          <cell r="G3595">
            <v>6</v>
          </cell>
        </row>
        <row r="3596">
          <cell r="A3596">
            <v>20085</v>
          </cell>
          <cell r="B3596" t="str">
            <v>Underlimit exposures (VN, 98000)</v>
          </cell>
          <cell r="C3596" t="str">
            <v>VN</v>
          </cell>
          <cell r="D3596">
            <v>98000</v>
          </cell>
          <cell r="E3596">
            <v>0</v>
          </cell>
          <cell r="F3596">
            <v>80</v>
          </cell>
          <cell r="G3596">
            <v>6</v>
          </cell>
        </row>
        <row r="3597">
          <cell r="A3597">
            <v>20086</v>
          </cell>
          <cell r="B3597" t="str">
            <v>Underlimit exposures (CZ, 74000)</v>
          </cell>
          <cell r="C3597" t="str">
            <v>CZ</v>
          </cell>
          <cell r="D3597">
            <v>74000</v>
          </cell>
          <cell r="E3597">
            <v>0</v>
          </cell>
          <cell r="F3597">
            <v>73</v>
          </cell>
          <cell r="G3597">
            <v>5</v>
          </cell>
        </row>
        <row r="3598">
          <cell r="A3598">
            <v>20087</v>
          </cell>
          <cell r="B3598" t="str">
            <v>Underlimit exposures (CZ, 52000)</v>
          </cell>
          <cell r="C3598" t="str">
            <v>CZ</v>
          </cell>
          <cell r="D3598">
            <v>52000</v>
          </cell>
          <cell r="E3598">
            <v>0</v>
          </cell>
          <cell r="F3598">
            <v>73</v>
          </cell>
          <cell r="G3598">
            <v>5</v>
          </cell>
        </row>
        <row r="3599">
          <cell r="A3599">
            <v>20088</v>
          </cell>
          <cell r="B3599" t="str">
            <v>Underlimit exposures (CZ, 94000)</v>
          </cell>
          <cell r="C3599" t="str">
            <v>CZ</v>
          </cell>
          <cell r="D3599">
            <v>94000</v>
          </cell>
          <cell r="E3599">
            <v>0</v>
          </cell>
          <cell r="F3599">
            <v>73</v>
          </cell>
          <cell r="G3599">
            <v>5</v>
          </cell>
        </row>
        <row r="3600">
          <cell r="A3600">
            <v>20089</v>
          </cell>
          <cell r="B3600" t="str">
            <v>Underlimit exposures (US, 18000)</v>
          </cell>
          <cell r="C3600" t="str">
            <v>US</v>
          </cell>
          <cell r="D3600">
            <v>18000</v>
          </cell>
          <cell r="E3600">
            <v>0</v>
          </cell>
          <cell r="F3600">
            <v>73</v>
          </cell>
          <cell r="G3600">
            <v>5</v>
          </cell>
        </row>
        <row r="3601">
          <cell r="A3601">
            <v>20090</v>
          </cell>
          <cell r="B3601" t="str">
            <v>Underlimit exposures (RU, 65000)</v>
          </cell>
          <cell r="C3601" t="str">
            <v>RU</v>
          </cell>
          <cell r="D3601">
            <v>65000</v>
          </cell>
          <cell r="E3601">
            <v>0</v>
          </cell>
          <cell r="F3601">
            <v>71</v>
          </cell>
          <cell r="G3601">
            <v>4</v>
          </cell>
        </row>
        <row r="3602">
          <cell r="A3602">
            <v>20091</v>
          </cell>
          <cell r="B3602" t="str">
            <v>Underlimit exposures (AT, 64000)</v>
          </cell>
          <cell r="C3602" t="str">
            <v>AT</v>
          </cell>
          <cell r="D3602">
            <v>64000</v>
          </cell>
          <cell r="E3602">
            <v>0</v>
          </cell>
          <cell r="F3602">
            <v>72</v>
          </cell>
          <cell r="G3602">
            <v>4</v>
          </cell>
        </row>
        <row r="3603">
          <cell r="A3603">
            <v>20092</v>
          </cell>
          <cell r="B3603" t="str">
            <v>Underlimit exposures (RU, 8000)</v>
          </cell>
          <cell r="C3603" t="str">
            <v>RU</v>
          </cell>
          <cell r="D3603">
            <v>8000</v>
          </cell>
          <cell r="E3603">
            <v>0</v>
          </cell>
          <cell r="F3603">
            <v>73</v>
          </cell>
          <cell r="G3603">
            <v>5</v>
          </cell>
        </row>
        <row r="3604">
          <cell r="A3604">
            <v>20093</v>
          </cell>
          <cell r="B3604" t="str">
            <v>Underlimit exposures (Al, 64000)</v>
          </cell>
          <cell r="C3604" t="str">
            <v>Al</v>
          </cell>
          <cell r="D3604">
            <v>64000</v>
          </cell>
          <cell r="E3604">
            <v>0</v>
          </cell>
          <cell r="F3604">
            <v>72</v>
          </cell>
          <cell r="G3604">
            <v>4</v>
          </cell>
        </row>
        <row r="3605">
          <cell r="A3605">
            <v>20094</v>
          </cell>
          <cell r="B3605" t="str">
            <v>Underlimit exposures (BE, 64000)</v>
          </cell>
          <cell r="C3605" t="str">
            <v>BE</v>
          </cell>
          <cell r="D3605">
            <v>64000</v>
          </cell>
          <cell r="E3605">
            <v>0</v>
          </cell>
          <cell r="F3605">
            <v>72</v>
          </cell>
          <cell r="G3605">
            <v>4</v>
          </cell>
        </row>
        <row r="3606">
          <cell r="A3606">
            <v>20095</v>
          </cell>
          <cell r="B3606" t="str">
            <v>Underlimit exposures (EG, 64000)</v>
          </cell>
          <cell r="C3606" t="str">
            <v>EG</v>
          </cell>
          <cell r="D3606">
            <v>64000</v>
          </cell>
          <cell r="E3606">
            <v>0</v>
          </cell>
          <cell r="F3606">
            <v>72</v>
          </cell>
          <cell r="G3606">
            <v>4</v>
          </cell>
        </row>
        <row r="3607">
          <cell r="A3607">
            <v>20096</v>
          </cell>
          <cell r="B3607" t="str">
            <v>Underlimit exposures (FR, 64000)</v>
          </cell>
          <cell r="C3607" t="str">
            <v>FR</v>
          </cell>
          <cell r="D3607">
            <v>64000</v>
          </cell>
          <cell r="E3607">
            <v>0</v>
          </cell>
          <cell r="F3607">
            <v>72</v>
          </cell>
          <cell r="G3607">
            <v>4</v>
          </cell>
        </row>
        <row r="3608">
          <cell r="A3608">
            <v>20097</v>
          </cell>
          <cell r="B3608" t="str">
            <v>Underlimit exposures (ES, 64000)</v>
          </cell>
          <cell r="C3608" t="str">
            <v>ES</v>
          </cell>
          <cell r="D3608">
            <v>64000</v>
          </cell>
          <cell r="E3608">
            <v>0</v>
          </cell>
          <cell r="F3608">
            <v>72</v>
          </cell>
          <cell r="G3608">
            <v>4</v>
          </cell>
        </row>
        <row r="3609">
          <cell r="A3609">
            <v>20098</v>
          </cell>
          <cell r="B3609" t="str">
            <v>Underlimit exposures (SE, 64000)</v>
          </cell>
          <cell r="C3609" t="str">
            <v>SE</v>
          </cell>
          <cell r="D3609">
            <v>64000</v>
          </cell>
          <cell r="E3609">
            <v>0</v>
          </cell>
          <cell r="F3609">
            <v>72</v>
          </cell>
          <cell r="G3609">
            <v>4</v>
          </cell>
        </row>
        <row r="3610">
          <cell r="A3610">
            <v>20099</v>
          </cell>
          <cell r="B3610" t="str">
            <v>Underlimit exposures (BY, 64000)</v>
          </cell>
          <cell r="C3610" t="str">
            <v>BY</v>
          </cell>
          <cell r="D3610">
            <v>64000</v>
          </cell>
          <cell r="E3610">
            <v>0</v>
          </cell>
          <cell r="F3610">
            <v>72</v>
          </cell>
          <cell r="G3610">
            <v>4</v>
          </cell>
        </row>
        <row r="3611">
          <cell r="A3611">
            <v>20100</v>
          </cell>
          <cell r="B3611" t="str">
            <v>Underlimit exposures (CZ, 97000)</v>
          </cell>
          <cell r="C3611" t="str">
            <v>CZ</v>
          </cell>
          <cell r="D3611">
            <v>97000</v>
          </cell>
          <cell r="E3611">
            <v>0</v>
          </cell>
          <cell r="F3611">
            <v>80</v>
          </cell>
          <cell r="G3611">
            <v>6</v>
          </cell>
        </row>
        <row r="3612">
          <cell r="A3612">
            <v>20101</v>
          </cell>
          <cell r="B3612" t="str">
            <v>Underlimit exposures (UA, 46000)</v>
          </cell>
          <cell r="C3612" t="str">
            <v>UA</v>
          </cell>
          <cell r="D3612">
            <v>46000</v>
          </cell>
          <cell r="E3612">
            <v>0</v>
          </cell>
          <cell r="F3612">
            <v>73</v>
          </cell>
          <cell r="G3612">
            <v>5</v>
          </cell>
        </row>
        <row r="3613">
          <cell r="A3613">
            <v>20102</v>
          </cell>
          <cell r="B3613" t="str">
            <v>Underlimit exposures (RU, 10000)</v>
          </cell>
          <cell r="C3613" t="str">
            <v>RU</v>
          </cell>
          <cell r="D3613">
            <v>10000</v>
          </cell>
          <cell r="E3613">
            <v>0</v>
          </cell>
          <cell r="F3613">
            <v>73</v>
          </cell>
          <cell r="G3613">
            <v>5</v>
          </cell>
        </row>
        <row r="3614">
          <cell r="A3614">
            <v>20103</v>
          </cell>
          <cell r="B3614" t="str">
            <v>Underlimit exposures (SK, 65000)</v>
          </cell>
          <cell r="C3614" t="str">
            <v>SK</v>
          </cell>
          <cell r="D3614">
            <v>65000</v>
          </cell>
          <cell r="E3614">
            <v>0</v>
          </cell>
          <cell r="F3614">
            <v>71</v>
          </cell>
          <cell r="G3614">
            <v>4</v>
          </cell>
        </row>
        <row r="3615">
          <cell r="A3615">
            <v>20104</v>
          </cell>
          <cell r="B3615" t="str">
            <v>Underlimit exposures (RU, 7000)</v>
          </cell>
          <cell r="C3615" t="str">
            <v>RU</v>
          </cell>
          <cell r="D3615">
            <v>7000</v>
          </cell>
          <cell r="E3615">
            <v>0</v>
          </cell>
          <cell r="F3615">
            <v>73</v>
          </cell>
          <cell r="G3615">
            <v>5</v>
          </cell>
        </row>
        <row r="3616">
          <cell r="A3616">
            <v>20105</v>
          </cell>
          <cell r="B3616" t="str">
            <v>Underlimit exposures (RU, 47000)</v>
          </cell>
          <cell r="C3616" t="str">
            <v>RU</v>
          </cell>
          <cell r="D3616">
            <v>47000</v>
          </cell>
          <cell r="E3616">
            <v>0</v>
          </cell>
          <cell r="F3616">
            <v>73</v>
          </cell>
          <cell r="G3616">
            <v>5</v>
          </cell>
        </row>
        <row r="3617">
          <cell r="A3617">
            <v>20106</v>
          </cell>
          <cell r="B3617" t="str">
            <v>Underlimit exposures (KZ, 31000)</v>
          </cell>
          <cell r="C3617" t="str">
            <v>KZ</v>
          </cell>
          <cell r="D3617">
            <v>31000</v>
          </cell>
          <cell r="E3617">
            <v>0</v>
          </cell>
          <cell r="F3617">
            <v>73</v>
          </cell>
          <cell r="G3617">
            <v>5</v>
          </cell>
        </row>
        <row r="3618">
          <cell r="A3618">
            <v>20107</v>
          </cell>
          <cell r="B3618" t="str">
            <v>Underlimit exposures (KZ, 68000)</v>
          </cell>
          <cell r="C3618" t="str">
            <v>KZ</v>
          </cell>
          <cell r="D3618">
            <v>68000</v>
          </cell>
          <cell r="E3618">
            <v>0</v>
          </cell>
          <cell r="F3618">
            <v>73</v>
          </cell>
          <cell r="G3618">
            <v>5</v>
          </cell>
        </row>
        <row r="3619">
          <cell r="A3619">
            <v>20108</v>
          </cell>
          <cell r="B3619" t="str">
            <v>Underlimit exposures (KZ, 99999)</v>
          </cell>
          <cell r="C3619" t="str">
            <v>KZ</v>
          </cell>
          <cell r="D3619">
            <v>99999</v>
          </cell>
          <cell r="E3619">
            <v>0</v>
          </cell>
          <cell r="F3619">
            <v>73</v>
          </cell>
          <cell r="G3619">
            <v>5</v>
          </cell>
        </row>
        <row r="3620">
          <cell r="A3620">
            <v>20109</v>
          </cell>
          <cell r="B3620" t="str">
            <v>Underlimit exposures (KZ, 65000)</v>
          </cell>
          <cell r="C3620" t="str">
            <v>KZ</v>
          </cell>
          <cell r="D3620">
            <v>65000</v>
          </cell>
          <cell r="E3620">
            <v>0</v>
          </cell>
          <cell r="F3620">
            <v>71</v>
          </cell>
          <cell r="G3620">
            <v>4</v>
          </cell>
        </row>
        <row r="3621">
          <cell r="A3621">
            <v>20110</v>
          </cell>
          <cell r="B3621" t="str">
            <v>Underlimit exposures (UA, 1000)</v>
          </cell>
          <cell r="C3621" t="str">
            <v>UA</v>
          </cell>
          <cell r="D3621">
            <v>1000</v>
          </cell>
          <cell r="E3621">
            <v>0</v>
          </cell>
          <cell r="F3621">
            <v>73</v>
          </cell>
          <cell r="G3621">
            <v>5</v>
          </cell>
        </row>
        <row r="3622">
          <cell r="A3622">
            <v>20111</v>
          </cell>
          <cell r="B3622" t="str">
            <v>Underlimit exposures (UA, 22000)</v>
          </cell>
          <cell r="C3622" t="str">
            <v>UA</v>
          </cell>
          <cell r="D3622">
            <v>22000</v>
          </cell>
          <cell r="E3622">
            <v>0</v>
          </cell>
          <cell r="F3622">
            <v>73</v>
          </cell>
          <cell r="G3622">
            <v>5</v>
          </cell>
        </row>
        <row r="3623">
          <cell r="A3623">
            <v>20112</v>
          </cell>
          <cell r="B3623" t="str">
            <v>Underlimit exposures (UA, 41000)</v>
          </cell>
          <cell r="C3623" t="str">
            <v>UA</v>
          </cell>
          <cell r="D3623">
            <v>41000</v>
          </cell>
          <cell r="E3623">
            <v>0</v>
          </cell>
          <cell r="F3623">
            <v>73</v>
          </cell>
          <cell r="G3623">
            <v>5</v>
          </cell>
        </row>
        <row r="3624">
          <cell r="A3624">
            <v>20113</v>
          </cell>
          <cell r="B3624" t="str">
            <v>Underlimit exposures (UA, 45000)</v>
          </cell>
          <cell r="C3624" t="str">
            <v>UA</v>
          </cell>
          <cell r="D3624">
            <v>45000</v>
          </cell>
          <cell r="E3624">
            <v>0</v>
          </cell>
          <cell r="F3624">
            <v>73</v>
          </cell>
          <cell r="G3624">
            <v>5</v>
          </cell>
        </row>
        <row r="3625">
          <cell r="A3625">
            <v>20114</v>
          </cell>
          <cell r="B3625" t="str">
            <v>Underlimit exposures (UA, 66000)</v>
          </cell>
          <cell r="C3625" t="str">
            <v>UA</v>
          </cell>
          <cell r="D3625">
            <v>66000</v>
          </cell>
          <cell r="E3625">
            <v>0</v>
          </cell>
          <cell r="F3625">
            <v>72</v>
          </cell>
          <cell r="G3625">
            <v>4</v>
          </cell>
        </row>
        <row r="3626">
          <cell r="A3626">
            <v>20115</v>
          </cell>
          <cell r="B3626" t="str">
            <v>Underlimit exposures (UA, 68000)</v>
          </cell>
          <cell r="C3626" t="str">
            <v>UA</v>
          </cell>
          <cell r="D3626">
            <v>68000</v>
          </cell>
          <cell r="E3626">
            <v>0</v>
          </cell>
          <cell r="F3626">
            <v>73</v>
          </cell>
          <cell r="G3626">
            <v>5</v>
          </cell>
        </row>
        <row r="3627">
          <cell r="A3627">
            <v>20116</v>
          </cell>
          <cell r="B3627" t="str">
            <v>Underlimit exposures (RU, 35000)</v>
          </cell>
          <cell r="C3627" t="str">
            <v>RU</v>
          </cell>
          <cell r="D3627">
            <v>35000</v>
          </cell>
          <cell r="E3627">
            <v>0</v>
          </cell>
          <cell r="F3627">
            <v>73</v>
          </cell>
          <cell r="G3627">
            <v>5</v>
          </cell>
        </row>
        <row r="3628">
          <cell r="A3628">
            <v>20117</v>
          </cell>
          <cell r="B3628" t="str">
            <v>Underlimit exposures (XX, 65000)</v>
          </cell>
          <cell r="C3628" t="str">
            <v>XX</v>
          </cell>
          <cell r="D3628">
            <v>65000</v>
          </cell>
          <cell r="E3628">
            <v>0</v>
          </cell>
          <cell r="F3628">
            <v>71</v>
          </cell>
          <cell r="G3628">
            <v>4</v>
          </cell>
        </row>
        <row r="3629">
          <cell r="A3629">
            <v>20118</v>
          </cell>
          <cell r="B3629" t="str">
            <v>Underlimit exposures (CN, 98000)</v>
          </cell>
          <cell r="C3629" t="str">
            <v>CN</v>
          </cell>
          <cell r="D3629">
            <v>98000</v>
          </cell>
          <cell r="E3629">
            <v>0</v>
          </cell>
          <cell r="F3629">
            <v>80</v>
          </cell>
          <cell r="G3629">
            <v>6</v>
          </cell>
        </row>
        <row r="3630">
          <cell r="A3630">
            <v>20119</v>
          </cell>
          <cell r="B3630" t="str">
            <v>Underlimit exposures (RU, 5000)</v>
          </cell>
          <cell r="C3630" t="str">
            <v>RU</v>
          </cell>
          <cell r="D3630">
            <v>5000</v>
          </cell>
          <cell r="E3630">
            <v>0</v>
          </cell>
          <cell r="F3630">
            <v>73</v>
          </cell>
          <cell r="G3630">
            <v>5</v>
          </cell>
        </row>
        <row r="3631">
          <cell r="A3631">
            <v>20120</v>
          </cell>
          <cell r="B3631" t="str">
            <v>Underlimit exposures (CZ, 19000)</v>
          </cell>
          <cell r="C3631" t="str">
            <v>CZ</v>
          </cell>
          <cell r="D3631">
            <v>19000</v>
          </cell>
          <cell r="E3631">
            <v>0</v>
          </cell>
          <cell r="F3631">
            <v>73</v>
          </cell>
          <cell r="G3631">
            <v>5</v>
          </cell>
        </row>
        <row r="3632">
          <cell r="A3632">
            <v>20121</v>
          </cell>
          <cell r="B3632" t="str">
            <v>Underlimit exposures (CN, 99999)</v>
          </cell>
          <cell r="C3632" t="str">
            <v>CN</v>
          </cell>
          <cell r="D3632">
            <v>99999</v>
          </cell>
          <cell r="E3632">
            <v>0</v>
          </cell>
          <cell r="F3632">
            <v>73</v>
          </cell>
          <cell r="G3632">
            <v>5</v>
          </cell>
        </row>
        <row r="3633">
          <cell r="A3633">
            <v>20122</v>
          </cell>
          <cell r="B3633" t="str">
            <v>Underlimit exposures (BY, 98000)</v>
          </cell>
          <cell r="C3633" t="str">
            <v>BY</v>
          </cell>
          <cell r="D3633">
            <v>98000</v>
          </cell>
          <cell r="E3633">
            <v>0</v>
          </cell>
          <cell r="F3633">
            <v>80</v>
          </cell>
          <cell r="G3633">
            <v>6</v>
          </cell>
        </row>
        <row r="3634">
          <cell r="A3634">
            <v>20123</v>
          </cell>
          <cell r="B3634" t="str">
            <v>Underlimit exposures (UA, 7000)</v>
          </cell>
          <cell r="C3634" t="str">
            <v>UA</v>
          </cell>
          <cell r="D3634">
            <v>7000</v>
          </cell>
          <cell r="E3634">
            <v>0</v>
          </cell>
          <cell r="F3634">
            <v>73</v>
          </cell>
          <cell r="G3634">
            <v>5</v>
          </cell>
        </row>
        <row r="3635">
          <cell r="A3635">
            <v>20124</v>
          </cell>
          <cell r="B3635" t="str">
            <v>Underlimit exposures (CY, 98000)</v>
          </cell>
          <cell r="C3635" t="str">
            <v>CY</v>
          </cell>
          <cell r="D3635">
            <v>98000</v>
          </cell>
          <cell r="E3635">
            <v>0</v>
          </cell>
          <cell r="F3635">
            <v>80</v>
          </cell>
          <cell r="G3635">
            <v>6</v>
          </cell>
        </row>
        <row r="3636">
          <cell r="A3636">
            <v>20125</v>
          </cell>
          <cell r="B3636" t="str">
            <v>Underlimit exposures (UA, 65000)</v>
          </cell>
          <cell r="C3636" t="str">
            <v>UA</v>
          </cell>
          <cell r="D3636">
            <v>65000</v>
          </cell>
          <cell r="E3636">
            <v>0</v>
          </cell>
          <cell r="F3636">
            <v>71</v>
          </cell>
          <cell r="G3636">
            <v>4</v>
          </cell>
        </row>
        <row r="3637">
          <cell r="A3637">
            <v>20126</v>
          </cell>
          <cell r="B3637" t="str">
            <v>Underlimit exposures (UA, 19000)</v>
          </cell>
          <cell r="C3637" t="str">
            <v>UA</v>
          </cell>
          <cell r="D3637">
            <v>19000</v>
          </cell>
          <cell r="E3637">
            <v>0</v>
          </cell>
          <cell r="F3637">
            <v>73</v>
          </cell>
          <cell r="G3637">
            <v>5</v>
          </cell>
        </row>
        <row r="3638">
          <cell r="A3638">
            <v>20127</v>
          </cell>
          <cell r="B3638" t="str">
            <v>Underlimit exposures (UA, 20000)</v>
          </cell>
          <cell r="C3638" t="str">
            <v>UA</v>
          </cell>
          <cell r="D3638">
            <v>20000</v>
          </cell>
          <cell r="E3638">
            <v>0</v>
          </cell>
          <cell r="F3638">
            <v>73</v>
          </cell>
          <cell r="G3638">
            <v>5</v>
          </cell>
        </row>
        <row r="3639">
          <cell r="A3639">
            <v>20128</v>
          </cell>
          <cell r="B3639" t="str">
            <v>Underlimit exposures (UA, 24000)</v>
          </cell>
          <cell r="C3639" t="str">
            <v>UA</v>
          </cell>
          <cell r="D3639">
            <v>24000</v>
          </cell>
          <cell r="E3639">
            <v>0</v>
          </cell>
          <cell r="F3639">
            <v>73</v>
          </cell>
          <cell r="G3639">
            <v>5</v>
          </cell>
        </row>
        <row r="3640">
          <cell r="A3640">
            <v>20129</v>
          </cell>
          <cell r="B3640" t="str">
            <v>Underlimit exposures (UA, 35000)</v>
          </cell>
          <cell r="C3640" t="str">
            <v>UA</v>
          </cell>
          <cell r="D3640">
            <v>35000</v>
          </cell>
          <cell r="E3640">
            <v>0</v>
          </cell>
          <cell r="F3640">
            <v>73</v>
          </cell>
          <cell r="G3640">
            <v>5</v>
          </cell>
        </row>
        <row r="3641">
          <cell r="A3641">
            <v>20130</v>
          </cell>
          <cell r="B3641" t="str">
            <v>Underlimit exposures (AT, 99999)</v>
          </cell>
          <cell r="C3641" t="str">
            <v>AT</v>
          </cell>
          <cell r="D3641">
            <v>99999</v>
          </cell>
          <cell r="E3641">
            <v>0</v>
          </cell>
          <cell r="F3641">
            <v>73</v>
          </cell>
          <cell r="G3641">
            <v>5</v>
          </cell>
        </row>
        <row r="3642">
          <cell r="A3642">
            <v>20131</v>
          </cell>
          <cell r="B3642" t="str">
            <v>Underlimit exposures (CN, 68000)</v>
          </cell>
          <cell r="C3642" t="str">
            <v>CN</v>
          </cell>
          <cell r="D3642">
            <v>68000</v>
          </cell>
          <cell r="E3642">
            <v>0</v>
          </cell>
          <cell r="F3642">
            <v>73</v>
          </cell>
          <cell r="G3642">
            <v>5</v>
          </cell>
        </row>
        <row r="3643">
          <cell r="A3643">
            <v>20132</v>
          </cell>
          <cell r="B3643" t="str">
            <v>Underlimit exposures (NL, 99999)</v>
          </cell>
          <cell r="C3643" t="str">
            <v>NL</v>
          </cell>
          <cell r="D3643">
            <v>99999</v>
          </cell>
          <cell r="E3643">
            <v>0</v>
          </cell>
          <cell r="F3643">
            <v>73</v>
          </cell>
          <cell r="G3643">
            <v>5</v>
          </cell>
        </row>
        <row r="3644">
          <cell r="A3644">
            <v>20133</v>
          </cell>
          <cell r="B3644" t="str">
            <v>Underlimit exposures (VG, 99999)</v>
          </cell>
          <cell r="C3644" t="str">
            <v>VG</v>
          </cell>
          <cell r="D3644">
            <v>99999</v>
          </cell>
          <cell r="E3644">
            <v>0</v>
          </cell>
          <cell r="F3644">
            <v>73</v>
          </cell>
          <cell r="G3644">
            <v>5</v>
          </cell>
        </row>
        <row r="3645">
          <cell r="A3645">
            <v>20134</v>
          </cell>
          <cell r="B3645" t="str">
            <v>Underlimit exposures (UA, 9000)</v>
          </cell>
          <cell r="C3645" t="str">
            <v>UA</v>
          </cell>
          <cell r="D3645">
            <v>9000</v>
          </cell>
          <cell r="E3645">
            <v>0</v>
          </cell>
          <cell r="F3645">
            <v>73</v>
          </cell>
          <cell r="G3645">
            <v>5</v>
          </cell>
        </row>
        <row r="3646">
          <cell r="A3646">
            <v>20135</v>
          </cell>
          <cell r="B3646" t="str">
            <v>Underlimit exposures (UA, 5000)</v>
          </cell>
          <cell r="C3646" t="str">
            <v>UA</v>
          </cell>
          <cell r="D3646">
            <v>5000</v>
          </cell>
          <cell r="E3646">
            <v>0</v>
          </cell>
          <cell r="F3646">
            <v>73</v>
          </cell>
          <cell r="G3646">
            <v>5</v>
          </cell>
        </row>
        <row r="3647">
          <cell r="A3647">
            <v>20136</v>
          </cell>
          <cell r="B3647" t="str">
            <v>Underlimit exposures (UA, 86000)</v>
          </cell>
          <cell r="C3647" t="str">
            <v>UA</v>
          </cell>
          <cell r="D3647">
            <v>86000</v>
          </cell>
          <cell r="E3647">
            <v>0</v>
          </cell>
          <cell r="F3647">
            <v>73</v>
          </cell>
          <cell r="G3647">
            <v>5</v>
          </cell>
        </row>
        <row r="3648">
          <cell r="A3648">
            <v>20137</v>
          </cell>
          <cell r="B3648" t="str">
            <v>Underlimit exposures (UA, 26000)</v>
          </cell>
          <cell r="C3648" t="str">
            <v>UA</v>
          </cell>
          <cell r="D3648">
            <v>26000</v>
          </cell>
          <cell r="E3648">
            <v>0</v>
          </cell>
          <cell r="F3648">
            <v>73</v>
          </cell>
          <cell r="G3648">
            <v>5</v>
          </cell>
        </row>
        <row r="3649">
          <cell r="A3649">
            <v>20138</v>
          </cell>
          <cell r="B3649" t="str">
            <v>Underlimit exposures (HR, 98000)</v>
          </cell>
          <cell r="C3649" t="str">
            <v>HR</v>
          </cell>
          <cell r="D3649">
            <v>98000</v>
          </cell>
          <cell r="E3649">
            <v>0</v>
          </cell>
          <cell r="F3649">
            <v>80</v>
          </cell>
          <cell r="G3649">
            <v>6</v>
          </cell>
        </row>
        <row r="3650">
          <cell r="A3650">
            <v>20139</v>
          </cell>
          <cell r="B3650" t="str">
            <v>Underlimit exposures (UA, 77000)</v>
          </cell>
          <cell r="C3650" t="str">
            <v>UA</v>
          </cell>
          <cell r="D3650">
            <v>77000</v>
          </cell>
          <cell r="E3650">
            <v>0</v>
          </cell>
          <cell r="F3650">
            <v>73</v>
          </cell>
          <cell r="G3650">
            <v>5</v>
          </cell>
        </row>
        <row r="3651">
          <cell r="A3651">
            <v>20140</v>
          </cell>
          <cell r="B3651" t="str">
            <v>Underlimit exposures (UA, 62000)</v>
          </cell>
          <cell r="C3651" t="str">
            <v>UA</v>
          </cell>
          <cell r="D3651">
            <v>62000</v>
          </cell>
          <cell r="E3651">
            <v>0</v>
          </cell>
          <cell r="F3651">
            <v>73</v>
          </cell>
          <cell r="G3651">
            <v>5</v>
          </cell>
        </row>
        <row r="3652">
          <cell r="A3652">
            <v>20141</v>
          </cell>
          <cell r="B3652" t="str">
            <v>Underlimit exposures (RU, 72000)</v>
          </cell>
          <cell r="C3652" t="str">
            <v>RU</v>
          </cell>
          <cell r="D3652">
            <v>72000</v>
          </cell>
          <cell r="E3652">
            <v>0</v>
          </cell>
          <cell r="F3652">
            <v>73</v>
          </cell>
          <cell r="G3652">
            <v>5</v>
          </cell>
        </row>
        <row r="3653">
          <cell r="A3653">
            <v>20142</v>
          </cell>
          <cell r="B3653" t="str">
            <v>Underlimit exposures (SK, 45000)</v>
          </cell>
          <cell r="C3653" t="str">
            <v>SK</v>
          </cell>
          <cell r="D3653">
            <v>45000</v>
          </cell>
          <cell r="E3653">
            <v>0</v>
          </cell>
          <cell r="F3653">
            <v>73</v>
          </cell>
          <cell r="G3653">
            <v>5</v>
          </cell>
        </row>
        <row r="3654">
          <cell r="A3654">
            <v>20143</v>
          </cell>
          <cell r="B3654" t="str">
            <v>Underlimit exposures (UA, 28000)</v>
          </cell>
          <cell r="C3654" t="str">
            <v>UA</v>
          </cell>
          <cell r="D3654">
            <v>28000</v>
          </cell>
          <cell r="E3654">
            <v>0</v>
          </cell>
          <cell r="F3654">
            <v>73</v>
          </cell>
          <cell r="G3654">
            <v>5</v>
          </cell>
        </row>
        <row r="3655">
          <cell r="A3655">
            <v>20144</v>
          </cell>
          <cell r="B3655" t="str">
            <v>Underlimit exposures (UA, 72000)</v>
          </cell>
          <cell r="C3655" t="str">
            <v>UA</v>
          </cell>
          <cell r="D3655">
            <v>72000</v>
          </cell>
          <cell r="E3655">
            <v>0</v>
          </cell>
          <cell r="F3655">
            <v>73</v>
          </cell>
          <cell r="G3655">
            <v>5</v>
          </cell>
        </row>
        <row r="3656">
          <cell r="A3656">
            <v>20145</v>
          </cell>
          <cell r="B3656" t="str">
            <v>Underlimit exposures (UA, 85000)</v>
          </cell>
          <cell r="C3656" t="str">
            <v>UA</v>
          </cell>
          <cell r="D3656">
            <v>85000</v>
          </cell>
          <cell r="E3656">
            <v>0</v>
          </cell>
          <cell r="F3656">
            <v>73</v>
          </cell>
          <cell r="G3656">
            <v>5</v>
          </cell>
        </row>
        <row r="3657">
          <cell r="A3657">
            <v>20146</v>
          </cell>
          <cell r="B3657" t="str">
            <v>Underlimit exposures (UA, 47000)</v>
          </cell>
          <cell r="C3657" t="str">
            <v>UA</v>
          </cell>
          <cell r="D3657">
            <v>47000</v>
          </cell>
          <cell r="E3657">
            <v>0</v>
          </cell>
          <cell r="F3657">
            <v>73</v>
          </cell>
          <cell r="G3657">
            <v>5</v>
          </cell>
        </row>
        <row r="3658">
          <cell r="A3658">
            <v>20147</v>
          </cell>
          <cell r="B3658" t="str">
            <v>Underlimit exposures (VN, 99999)</v>
          </cell>
          <cell r="C3658" t="str">
            <v>VN</v>
          </cell>
          <cell r="D3658">
            <v>99999</v>
          </cell>
          <cell r="E3658">
            <v>0</v>
          </cell>
          <cell r="F3658">
            <v>73</v>
          </cell>
          <cell r="G3658">
            <v>5</v>
          </cell>
        </row>
        <row r="3659">
          <cell r="A3659">
            <v>20148</v>
          </cell>
          <cell r="B3659" t="str">
            <v>Underlimit exposures (BY, 99999)</v>
          </cell>
          <cell r="C3659" t="str">
            <v>BY</v>
          </cell>
          <cell r="D3659">
            <v>99999</v>
          </cell>
          <cell r="E3659">
            <v>0</v>
          </cell>
          <cell r="F3659">
            <v>73</v>
          </cell>
          <cell r="G3659">
            <v>5</v>
          </cell>
        </row>
        <row r="3660">
          <cell r="A3660">
            <v>20149</v>
          </cell>
          <cell r="B3660" t="str">
            <v>Underlimit exposures (BY, 45000)</v>
          </cell>
          <cell r="C3660" t="str">
            <v>BY</v>
          </cell>
          <cell r="D3660">
            <v>45000</v>
          </cell>
          <cell r="E3660">
            <v>0</v>
          </cell>
          <cell r="F3660">
            <v>73</v>
          </cell>
          <cell r="G3660">
            <v>5</v>
          </cell>
        </row>
        <row r="3661">
          <cell r="A3661">
            <v>20150</v>
          </cell>
          <cell r="B3661" t="str">
            <v>Underlimit exposures (BY, 61000)</v>
          </cell>
          <cell r="C3661" t="str">
            <v>BY</v>
          </cell>
          <cell r="D3661">
            <v>61000</v>
          </cell>
          <cell r="E3661">
            <v>0</v>
          </cell>
          <cell r="F3661">
            <v>73</v>
          </cell>
          <cell r="G3661">
            <v>5</v>
          </cell>
        </row>
        <row r="3662">
          <cell r="A3662">
            <v>20151</v>
          </cell>
          <cell r="B3662" t="str">
            <v>Underlimit exposures (BY, 85000)</v>
          </cell>
          <cell r="C3662" t="str">
            <v>BY</v>
          </cell>
          <cell r="D3662">
            <v>85000</v>
          </cell>
          <cell r="E3662">
            <v>0</v>
          </cell>
          <cell r="F3662">
            <v>73</v>
          </cell>
          <cell r="G3662">
            <v>5</v>
          </cell>
        </row>
        <row r="3663">
          <cell r="A3663">
            <v>20152</v>
          </cell>
          <cell r="B3663" t="str">
            <v>Underlimit exposures (BY, 17000)</v>
          </cell>
          <cell r="C3663" t="str">
            <v>BY</v>
          </cell>
          <cell r="D3663">
            <v>17000</v>
          </cell>
          <cell r="E3663">
            <v>0</v>
          </cell>
          <cell r="F3663">
            <v>73</v>
          </cell>
          <cell r="G3663">
            <v>5</v>
          </cell>
        </row>
        <row r="3664">
          <cell r="A3664">
            <v>20153</v>
          </cell>
          <cell r="B3664" t="str">
            <v>Underlimit exposures (BY, 18000)</v>
          </cell>
          <cell r="C3664" t="str">
            <v>BY</v>
          </cell>
          <cell r="D3664">
            <v>18000</v>
          </cell>
          <cell r="E3664">
            <v>0</v>
          </cell>
          <cell r="F3664">
            <v>73</v>
          </cell>
          <cell r="G3664">
            <v>5</v>
          </cell>
        </row>
        <row r="3665">
          <cell r="A3665">
            <v>20154</v>
          </cell>
          <cell r="B3665" t="str">
            <v>Underlimit exposures (BY, 25000)</v>
          </cell>
          <cell r="C3665" t="str">
            <v>BY</v>
          </cell>
          <cell r="D3665">
            <v>25000</v>
          </cell>
          <cell r="E3665">
            <v>0</v>
          </cell>
          <cell r="F3665">
            <v>73</v>
          </cell>
          <cell r="G3665">
            <v>5</v>
          </cell>
        </row>
        <row r="3666">
          <cell r="A3666">
            <v>20155</v>
          </cell>
          <cell r="B3666" t="str">
            <v>Underlimit exposures (BY, 31000)</v>
          </cell>
          <cell r="C3666" t="str">
            <v>BY</v>
          </cell>
          <cell r="D3666">
            <v>31000</v>
          </cell>
          <cell r="E3666">
            <v>0</v>
          </cell>
          <cell r="F3666">
            <v>73</v>
          </cell>
          <cell r="G3666">
            <v>5</v>
          </cell>
        </row>
        <row r="3667">
          <cell r="A3667">
            <v>20156</v>
          </cell>
          <cell r="B3667" t="str">
            <v>Underlimit exposures (BY, 65000)</v>
          </cell>
          <cell r="C3667" t="str">
            <v>BY</v>
          </cell>
          <cell r="D3667">
            <v>65000</v>
          </cell>
          <cell r="E3667">
            <v>0</v>
          </cell>
          <cell r="F3667">
            <v>71</v>
          </cell>
          <cell r="G3667">
            <v>4</v>
          </cell>
        </row>
        <row r="3668">
          <cell r="A3668">
            <v>20157</v>
          </cell>
          <cell r="B3668" t="str">
            <v>Underlimit exposures (BY, 68000)</v>
          </cell>
          <cell r="C3668" t="str">
            <v>BY</v>
          </cell>
          <cell r="D3668">
            <v>68000</v>
          </cell>
          <cell r="E3668">
            <v>0</v>
          </cell>
          <cell r="F3668">
            <v>73</v>
          </cell>
          <cell r="G3668">
            <v>5</v>
          </cell>
        </row>
        <row r="3669">
          <cell r="A3669">
            <v>20158</v>
          </cell>
          <cell r="B3669" t="str">
            <v>Underlimit exposures (BY, 62000)</v>
          </cell>
          <cell r="C3669" t="str">
            <v>BY</v>
          </cell>
          <cell r="D3669">
            <v>62000</v>
          </cell>
          <cell r="E3669">
            <v>0</v>
          </cell>
          <cell r="F3669">
            <v>73</v>
          </cell>
          <cell r="G3669">
            <v>5</v>
          </cell>
        </row>
        <row r="3670">
          <cell r="A3670">
            <v>20159</v>
          </cell>
          <cell r="B3670" t="str">
            <v>Underlimit exposures (UA, 74000)</v>
          </cell>
          <cell r="C3670" t="str">
            <v>UA</v>
          </cell>
          <cell r="D3670">
            <v>74000</v>
          </cell>
          <cell r="E3670">
            <v>0</v>
          </cell>
          <cell r="F3670">
            <v>73</v>
          </cell>
          <cell r="G3670">
            <v>5</v>
          </cell>
        </row>
        <row r="3671">
          <cell r="A3671">
            <v>20160</v>
          </cell>
          <cell r="B3671" t="str">
            <v>Underlimit exposures (UA, 11000)</v>
          </cell>
          <cell r="C3671" t="str">
            <v>UA</v>
          </cell>
          <cell r="D3671">
            <v>11000</v>
          </cell>
          <cell r="E3671">
            <v>0</v>
          </cell>
          <cell r="F3671">
            <v>73</v>
          </cell>
          <cell r="G3671">
            <v>5</v>
          </cell>
        </row>
        <row r="3672">
          <cell r="A3672">
            <v>20161</v>
          </cell>
          <cell r="B3672" t="str">
            <v>Underlimit exposures (AZ, 98000)</v>
          </cell>
          <cell r="C3672" t="str">
            <v>AZ</v>
          </cell>
          <cell r="D3672">
            <v>98000</v>
          </cell>
          <cell r="E3672">
            <v>0</v>
          </cell>
          <cell r="F3672">
            <v>80</v>
          </cell>
          <cell r="G3672">
            <v>6</v>
          </cell>
        </row>
        <row r="3673">
          <cell r="A3673">
            <v>20162</v>
          </cell>
          <cell r="B3673" t="str">
            <v>Underlimit exposures (IT, 98000)</v>
          </cell>
          <cell r="C3673" t="str">
            <v>IT</v>
          </cell>
          <cell r="D3673">
            <v>98000</v>
          </cell>
          <cell r="E3673">
            <v>0</v>
          </cell>
          <cell r="F3673">
            <v>80</v>
          </cell>
          <cell r="G3673">
            <v>6</v>
          </cell>
        </row>
        <row r="3674">
          <cell r="A3674">
            <v>20163</v>
          </cell>
          <cell r="B3674" t="str">
            <v>Underlimit exposures (UA, 29000)</v>
          </cell>
          <cell r="C3674" t="str">
            <v>UA</v>
          </cell>
          <cell r="D3674">
            <v>29000</v>
          </cell>
          <cell r="E3674">
            <v>0</v>
          </cell>
          <cell r="F3674">
            <v>73</v>
          </cell>
          <cell r="G3674">
            <v>5</v>
          </cell>
        </row>
        <row r="3675">
          <cell r="A3675">
            <v>20164</v>
          </cell>
          <cell r="B3675" t="str">
            <v>Underlimit exposures (UA, 31000)</v>
          </cell>
          <cell r="C3675" t="str">
            <v>UA</v>
          </cell>
          <cell r="D3675">
            <v>31000</v>
          </cell>
          <cell r="E3675">
            <v>0</v>
          </cell>
          <cell r="F3675">
            <v>73</v>
          </cell>
          <cell r="G3675">
            <v>5</v>
          </cell>
        </row>
        <row r="3676">
          <cell r="A3676">
            <v>20165</v>
          </cell>
          <cell r="B3676" t="str">
            <v>Underlimit exposures (UA, 36000)</v>
          </cell>
          <cell r="C3676" t="str">
            <v>UA</v>
          </cell>
          <cell r="D3676">
            <v>36000</v>
          </cell>
          <cell r="E3676">
            <v>0</v>
          </cell>
          <cell r="F3676">
            <v>73</v>
          </cell>
          <cell r="G3676">
            <v>5</v>
          </cell>
        </row>
        <row r="3677">
          <cell r="A3677">
            <v>20166</v>
          </cell>
          <cell r="B3677" t="str">
            <v>Underlimit exposures (UA, 97000)</v>
          </cell>
          <cell r="C3677" t="str">
            <v>UA</v>
          </cell>
          <cell r="D3677">
            <v>97000</v>
          </cell>
          <cell r="E3677">
            <v>0</v>
          </cell>
          <cell r="F3677">
            <v>80</v>
          </cell>
          <cell r="G3677">
            <v>6</v>
          </cell>
        </row>
        <row r="3678">
          <cell r="A3678">
            <v>20167</v>
          </cell>
          <cell r="B3678" t="str">
            <v>Underlimit exposures (CZ, 47000)</v>
          </cell>
          <cell r="C3678" t="str">
            <v>CZ</v>
          </cell>
          <cell r="D3678">
            <v>47000</v>
          </cell>
          <cell r="E3678">
            <v>0</v>
          </cell>
          <cell r="F3678">
            <v>73</v>
          </cell>
          <cell r="G3678">
            <v>5</v>
          </cell>
        </row>
        <row r="3679">
          <cell r="A3679">
            <v>20168</v>
          </cell>
          <cell r="B3679" t="str">
            <v>Underlimit exposures (RU, 66000)</v>
          </cell>
          <cell r="C3679" t="str">
            <v>RU</v>
          </cell>
          <cell r="D3679">
            <v>66000</v>
          </cell>
          <cell r="E3679">
            <v>0</v>
          </cell>
          <cell r="F3679">
            <v>72</v>
          </cell>
          <cell r="G3679">
            <v>4</v>
          </cell>
        </row>
        <row r="3680">
          <cell r="A3680">
            <v>20169</v>
          </cell>
          <cell r="B3680" t="str">
            <v>Underlimit exposures (BY, 47000)</v>
          </cell>
          <cell r="C3680" t="str">
            <v>BY</v>
          </cell>
          <cell r="D3680">
            <v>47000</v>
          </cell>
          <cell r="E3680">
            <v>0</v>
          </cell>
          <cell r="F3680">
            <v>73</v>
          </cell>
          <cell r="G3680">
            <v>5</v>
          </cell>
        </row>
        <row r="3681">
          <cell r="A3681">
            <v>20170</v>
          </cell>
          <cell r="B3681" t="str">
            <v>Underlimit exposures (IN, 98000)</v>
          </cell>
          <cell r="C3681" t="str">
            <v>IN</v>
          </cell>
          <cell r="D3681">
            <v>98000</v>
          </cell>
          <cell r="E3681">
            <v>0</v>
          </cell>
          <cell r="F3681">
            <v>80</v>
          </cell>
          <cell r="G3681">
            <v>6</v>
          </cell>
        </row>
        <row r="3682">
          <cell r="A3682">
            <v>20171</v>
          </cell>
          <cell r="B3682" t="str">
            <v>Underlimit exposures (VN, 68000)</v>
          </cell>
          <cell r="C3682" t="str">
            <v>VN</v>
          </cell>
          <cell r="D3682">
            <v>68000</v>
          </cell>
          <cell r="E3682">
            <v>0</v>
          </cell>
          <cell r="F3682">
            <v>73</v>
          </cell>
          <cell r="G3682">
            <v>5</v>
          </cell>
        </row>
        <row r="3683">
          <cell r="A3683">
            <v>20172</v>
          </cell>
          <cell r="B3683" t="str">
            <v>Underlimit exposures (RU, 66000)</v>
          </cell>
          <cell r="C3683" t="str">
            <v>RU</v>
          </cell>
          <cell r="D3683">
            <v>66000</v>
          </cell>
          <cell r="E3683">
            <v>0</v>
          </cell>
          <cell r="F3683">
            <v>72</v>
          </cell>
          <cell r="G3683">
            <v>4</v>
          </cell>
        </row>
        <row r="3684">
          <cell r="A3684">
            <v>20173</v>
          </cell>
          <cell r="B3684" t="str">
            <v>Underlimit exposures (BY, 27000)</v>
          </cell>
          <cell r="C3684" t="str">
            <v>BY</v>
          </cell>
          <cell r="D3684">
            <v>27000</v>
          </cell>
          <cell r="E3684">
            <v>0</v>
          </cell>
          <cell r="F3684">
            <v>73</v>
          </cell>
          <cell r="G3684">
            <v>5</v>
          </cell>
        </row>
        <row r="3685">
          <cell r="A3685">
            <v>20174</v>
          </cell>
          <cell r="B3685" t="str">
            <v>Underlimit exposures (BY, 72000)</v>
          </cell>
          <cell r="C3685" t="str">
            <v>BY</v>
          </cell>
          <cell r="D3685">
            <v>72000</v>
          </cell>
          <cell r="E3685">
            <v>0</v>
          </cell>
          <cell r="F3685">
            <v>73</v>
          </cell>
          <cell r="G3685">
            <v>5</v>
          </cell>
        </row>
        <row r="3686">
          <cell r="A3686">
            <v>20175</v>
          </cell>
          <cell r="B3686" t="str">
            <v>Underlimit exposures (UA, 49000)</v>
          </cell>
          <cell r="C3686" t="str">
            <v>UA</v>
          </cell>
          <cell r="D3686">
            <v>49000</v>
          </cell>
          <cell r="E3686">
            <v>0</v>
          </cell>
          <cell r="F3686">
            <v>73</v>
          </cell>
          <cell r="G3686">
            <v>5</v>
          </cell>
        </row>
        <row r="3687">
          <cell r="A3687">
            <v>20176</v>
          </cell>
          <cell r="B3687" t="str">
            <v>Underlimit exposures (KZ, 36000)</v>
          </cell>
          <cell r="C3687" t="str">
            <v>KZ</v>
          </cell>
          <cell r="D3687">
            <v>36000</v>
          </cell>
          <cell r="E3687">
            <v>0</v>
          </cell>
          <cell r="F3687">
            <v>73</v>
          </cell>
          <cell r="G3687">
            <v>5</v>
          </cell>
        </row>
        <row r="3688">
          <cell r="A3688">
            <v>20177</v>
          </cell>
          <cell r="B3688" t="str">
            <v>Underlimit exposures (UA, 61000)</v>
          </cell>
          <cell r="C3688" t="str">
            <v>UA</v>
          </cell>
          <cell r="D3688">
            <v>61000</v>
          </cell>
          <cell r="E3688">
            <v>0</v>
          </cell>
          <cell r="F3688">
            <v>73</v>
          </cell>
          <cell r="G3688">
            <v>5</v>
          </cell>
        </row>
        <row r="3689">
          <cell r="A3689">
            <v>20178</v>
          </cell>
          <cell r="B3689" t="str">
            <v>Underlimit exposures (KZ, 45000)</v>
          </cell>
          <cell r="C3689" t="str">
            <v>KZ</v>
          </cell>
          <cell r="D3689">
            <v>45000</v>
          </cell>
          <cell r="E3689">
            <v>0</v>
          </cell>
          <cell r="F3689">
            <v>73</v>
          </cell>
          <cell r="G3689">
            <v>5</v>
          </cell>
        </row>
        <row r="3690">
          <cell r="A3690">
            <v>20179</v>
          </cell>
          <cell r="B3690" t="str">
            <v>Underlimit exposures (AT, 16000)</v>
          </cell>
          <cell r="C3690" t="str">
            <v>AT</v>
          </cell>
          <cell r="D3690">
            <v>16000</v>
          </cell>
          <cell r="E3690">
            <v>0</v>
          </cell>
          <cell r="F3690">
            <v>73</v>
          </cell>
          <cell r="G3690">
            <v>5</v>
          </cell>
        </row>
        <row r="3691">
          <cell r="A3691">
            <v>20180</v>
          </cell>
          <cell r="B3691" t="str">
            <v>Underlimit exposures (UA, 16000)</v>
          </cell>
          <cell r="C3691" t="str">
            <v>UA</v>
          </cell>
          <cell r="D3691">
            <v>16000</v>
          </cell>
          <cell r="E3691">
            <v>0</v>
          </cell>
          <cell r="F3691">
            <v>73</v>
          </cell>
          <cell r="G3691">
            <v>5</v>
          </cell>
        </row>
        <row r="3692">
          <cell r="A3692">
            <v>20181</v>
          </cell>
          <cell r="B3692" t="str">
            <v>Underlimit exposures (UA, 90000)</v>
          </cell>
          <cell r="C3692" t="str">
            <v>UA</v>
          </cell>
          <cell r="D3692">
            <v>90000</v>
          </cell>
          <cell r="E3692">
            <v>0</v>
          </cell>
          <cell r="F3692">
            <v>73</v>
          </cell>
          <cell r="G3692">
            <v>5</v>
          </cell>
        </row>
        <row r="3693">
          <cell r="A3693">
            <v>20182</v>
          </cell>
          <cell r="B3693" t="str">
            <v>Underlimit exposures (RO, 98000)</v>
          </cell>
          <cell r="C3693" t="str">
            <v>RO</v>
          </cell>
          <cell r="D3693">
            <v>98000</v>
          </cell>
          <cell r="E3693">
            <v>0</v>
          </cell>
          <cell r="F3693">
            <v>80</v>
          </cell>
          <cell r="G3693">
            <v>6</v>
          </cell>
        </row>
        <row r="3694">
          <cell r="A3694">
            <v>20183</v>
          </cell>
          <cell r="B3694" t="str">
            <v>Underlimit exposures (BY, 77000)</v>
          </cell>
          <cell r="C3694" t="str">
            <v>BY</v>
          </cell>
          <cell r="D3694">
            <v>77000</v>
          </cell>
          <cell r="E3694">
            <v>0</v>
          </cell>
          <cell r="F3694">
            <v>73</v>
          </cell>
          <cell r="G3694">
            <v>5</v>
          </cell>
        </row>
        <row r="3695">
          <cell r="A3695">
            <v>20184</v>
          </cell>
          <cell r="B3695" t="str">
            <v>Underlimit exposures (BY, 10000)</v>
          </cell>
          <cell r="C3695" t="str">
            <v>BY</v>
          </cell>
          <cell r="D3695">
            <v>10000</v>
          </cell>
          <cell r="E3695">
            <v>0</v>
          </cell>
          <cell r="F3695">
            <v>73</v>
          </cell>
          <cell r="G3695">
            <v>5</v>
          </cell>
        </row>
        <row r="3696">
          <cell r="A3696">
            <v>20185</v>
          </cell>
          <cell r="B3696" t="str">
            <v>Underlimit exposures (UA, 52000)</v>
          </cell>
          <cell r="C3696" t="str">
            <v>UA</v>
          </cell>
          <cell r="D3696">
            <v>52000</v>
          </cell>
          <cell r="E3696">
            <v>0</v>
          </cell>
          <cell r="F3696">
            <v>73</v>
          </cell>
          <cell r="G3696">
            <v>5</v>
          </cell>
        </row>
        <row r="3697">
          <cell r="A3697">
            <v>20186</v>
          </cell>
          <cell r="B3697" t="str">
            <v>Underlimit exposures (UA, 25000)</v>
          </cell>
          <cell r="C3697" t="str">
            <v>UA</v>
          </cell>
          <cell r="D3697">
            <v>25000</v>
          </cell>
          <cell r="E3697">
            <v>0</v>
          </cell>
          <cell r="F3697">
            <v>73</v>
          </cell>
          <cell r="G3697">
            <v>5</v>
          </cell>
        </row>
        <row r="3698">
          <cell r="A3698">
            <v>20187</v>
          </cell>
          <cell r="B3698" t="str">
            <v>Underlimit exposures (UA, 62000)</v>
          </cell>
          <cell r="C3698" t="str">
            <v>UA</v>
          </cell>
          <cell r="D3698">
            <v>62000</v>
          </cell>
          <cell r="E3698">
            <v>0</v>
          </cell>
          <cell r="F3698">
            <v>73</v>
          </cell>
          <cell r="G3698">
            <v>5</v>
          </cell>
        </row>
        <row r="3699">
          <cell r="A3699">
            <v>20188</v>
          </cell>
          <cell r="B3699" t="str">
            <v>Underlimit exposures (UA, 10000)</v>
          </cell>
          <cell r="C3699" t="str">
            <v>UA</v>
          </cell>
          <cell r="D3699">
            <v>10000</v>
          </cell>
          <cell r="E3699">
            <v>0</v>
          </cell>
          <cell r="F3699">
            <v>73</v>
          </cell>
          <cell r="G3699">
            <v>5</v>
          </cell>
        </row>
        <row r="3700">
          <cell r="A3700">
            <v>20189</v>
          </cell>
          <cell r="B3700" t="str">
            <v>Underlimit exposures (UA, 93000)</v>
          </cell>
          <cell r="C3700" t="str">
            <v>UA</v>
          </cell>
          <cell r="D3700">
            <v>93000</v>
          </cell>
          <cell r="E3700">
            <v>0</v>
          </cell>
          <cell r="F3700">
            <v>73</v>
          </cell>
          <cell r="G3700">
            <v>5</v>
          </cell>
        </row>
        <row r="3701">
          <cell r="A3701">
            <v>20190</v>
          </cell>
          <cell r="B3701" t="str">
            <v>Underlimit exposures (CY, 47000)</v>
          </cell>
          <cell r="C3701" t="str">
            <v>CY</v>
          </cell>
          <cell r="D3701">
            <v>47000</v>
          </cell>
          <cell r="E3701">
            <v>0</v>
          </cell>
          <cell r="F3701">
            <v>73</v>
          </cell>
          <cell r="G3701">
            <v>5</v>
          </cell>
        </row>
        <row r="3702">
          <cell r="A3702">
            <v>20191</v>
          </cell>
          <cell r="B3702" t="str">
            <v>Underlimit exposures (VG, 82000)</v>
          </cell>
          <cell r="C3702" t="str">
            <v>VG</v>
          </cell>
          <cell r="D3702">
            <v>82000</v>
          </cell>
          <cell r="E3702">
            <v>0</v>
          </cell>
          <cell r="F3702">
            <v>73</v>
          </cell>
          <cell r="G3702">
            <v>5</v>
          </cell>
        </row>
        <row r="3703">
          <cell r="A3703">
            <v>20192</v>
          </cell>
          <cell r="B3703" t="str">
            <v>Underlimit exposures (CN, 97000)</v>
          </cell>
          <cell r="C3703" t="str">
            <v>CN</v>
          </cell>
          <cell r="D3703">
            <v>97000</v>
          </cell>
          <cell r="E3703">
            <v>0</v>
          </cell>
          <cell r="F3703">
            <v>80</v>
          </cell>
          <cell r="G3703">
            <v>6</v>
          </cell>
        </row>
        <row r="3704">
          <cell r="A3704">
            <v>20193</v>
          </cell>
          <cell r="B3704" t="str">
            <v>Underlimit exposures (SK, 97000)</v>
          </cell>
          <cell r="C3704" t="str">
            <v>SK</v>
          </cell>
          <cell r="D3704">
            <v>97000</v>
          </cell>
          <cell r="E3704">
            <v>0</v>
          </cell>
          <cell r="F3704">
            <v>80</v>
          </cell>
          <cell r="G3704">
            <v>6</v>
          </cell>
        </row>
        <row r="3705">
          <cell r="A3705">
            <v>20194</v>
          </cell>
          <cell r="B3705" t="str">
            <v>Underlimit exposures (RU, 97000)</v>
          </cell>
          <cell r="C3705" t="str">
            <v>RU</v>
          </cell>
          <cell r="D3705">
            <v>97000</v>
          </cell>
          <cell r="E3705">
            <v>0</v>
          </cell>
          <cell r="F3705">
            <v>80</v>
          </cell>
          <cell r="G3705">
            <v>6</v>
          </cell>
        </row>
        <row r="3706">
          <cell r="A3706">
            <v>20195</v>
          </cell>
          <cell r="B3706" t="str">
            <v>Underlimit Exposures (CZ, 58000)</v>
          </cell>
          <cell r="C3706" t="str">
            <v>CZ</v>
          </cell>
          <cell r="D3706">
            <v>58000</v>
          </cell>
          <cell r="E3706">
            <v>0</v>
          </cell>
          <cell r="F3706">
            <v>73</v>
          </cell>
          <cell r="G3706">
            <v>5</v>
          </cell>
        </row>
        <row r="3707">
          <cell r="A3707">
            <v>20196</v>
          </cell>
          <cell r="B3707" t="str">
            <v>Underlimit exposures (CZ, 21000)</v>
          </cell>
          <cell r="C3707" t="str">
            <v>CZ</v>
          </cell>
          <cell r="D3707">
            <v>21000</v>
          </cell>
          <cell r="E3707">
            <v>0</v>
          </cell>
          <cell r="F3707">
            <v>73</v>
          </cell>
          <cell r="G3707">
            <v>5</v>
          </cell>
        </row>
        <row r="3708">
          <cell r="A3708">
            <v>20197</v>
          </cell>
          <cell r="B3708" t="str">
            <v>Underlimit exposures (CZ, 86000)</v>
          </cell>
          <cell r="C3708" t="str">
            <v>CZ</v>
          </cell>
          <cell r="D3708">
            <v>86000</v>
          </cell>
          <cell r="E3708">
            <v>0</v>
          </cell>
          <cell r="F3708">
            <v>73</v>
          </cell>
          <cell r="G3708">
            <v>5</v>
          </cell>
        </row>
        <row r="3709">
          <cell r="A3709">
            <v>20198</v>
          </cell>
          <cell r="B3709" t="str">
            <v>Underlimit exposures (CZ, 70000)</v>
          </cell>
          <cell r="C3709" t="str">
            <v>CZ</v>
          </cell>
          <cell r="D3709">
            <v>70000</v>
          </cell>
          <cell r="E3709">
            <v>0</v>
          </cell>
          <cell r="F3709">
            <v>73</v>
          </cell>
          <cell r="G3709">
            <v>5</v>
          </cell>
        </row>
        <row r="3710">
          <cell r="A3710">
            <v>20199</v>
          </cell>
          <cell r="B3710" t="str">
            <v>Underlimit exposures (BY, 43000)</v>
          </cell>
          <cell r="C3710" t="str">
            <v>BY</v>
          </cell>
          <cell r="D3710">
            <v>43000</v>
          </cell>
          <cell r="E3710">
            <v>0</v>
          </cell>
          <cell r="F3710">
            <v>73</v>
          </cell>
          <cell r="G3710">
            <v>5</v>
          </cell>
        </row>
        <row r="3711">
          <cell r="A3711">
            <v>20200</v>
          </cell>
          <cell r="B3711" t="str">
            <v>Underlimit exposures (UA, 53000)</v>
          </cell>
          <cell r="C3711" t="str">
            <v>UA</v>
          </cell>
          <cell r="D3711">
            <v>53000</v>
          </cell>
          <cell r="E3711">
            <v>0</v>
          </cell>
          <cell r="F3711">
            <v>73</v>
          </cell>
          <cell r="G3711">
            <v>5</v>
          </cell>
        </row>
        <row r="3712">
          <cell r="A3712">
            <v>20201</v>
          </cell>
          <cell r="B3712" t="str">
            <v>Underlimit exposures (UA, 71000)</v>
          </cell>
          <cell r="C3712" t="str">
            <v>UA</v>
          </cell>
          <cell r="D3712">
            <v>71000</v>
          </cell>
          <cell r="E3712">
            <v>0</v>
          </cell>
          <cell r="F3712">
            <v>73</v>
          </cell>
          <cell r="G3712">
            <v>5</v>
          </cell>
        </row>
        <row r="3713">
          <cell r="A3713">
            <v>20202</v>
          </cell>
          <cell r="B3713" t="str">
            <v>Underlimit exposures (UA, 27000)</v>
          </cell>
          <cell r="C3713" t="str">
            <v>UA</v>
          </cell>
          <cell r="D3713">
            <v>27000</v>
          </cell>
          <cell r="E3713">
            <v>0</v>
          </cell>
          <cell r="F3713">
            <v>73</v>
          </cell>
          <cell r="G3713">
            <v>5</v>
          </cell>
        </row>
        <row r="3714">
          <cell r="A3714">
            <v>20203</v>
          </cell>
          <cell r="B3714" t="str">
            <v>Underlimit exposures (UA, 38000)</v>
          </cell>
          <cell r="C3714" t="str">
            <v>UA</v>
          </cell>
          <cell r="D3714">
            <v>38000</v>
          </cell>
          <cell r="E3714">
            <v>0</v>
          </cell>
          <cell r="F3714">
            <v>73</v>
          </cell>
          <cell r="G3714">
            <v>5</v>
          </cell>
        </row>
        <row r="3715">
          <cell r="A3715">
            <v>20204</v>
          </cell>
          <cell r="B3715" t="str">
            <v>Underlimit exposures (UA, 42000)</v>
          </cell>
          <cell r="C3715" t="str">
            <v>UA</v>
          </cell>
          <cell r="D3715">
            <v>42000</v>
          </cell>
          <cell r="E3715">
            <v>0</v>
          </cell>
          <cell r="F3715">
            <v>73</v>
          </cell>
          <cell r="G3715">
            <v>5</v>
          </cell>
        </row>
        <row r="3716">
          <cell r="A3716">
            <v>20205</v>
          </cell>
          <cell r="B3716" t="str">
            <v>Underlimit exposures (UA, 55000)</v>
          </cell>
          <cell r="C3716" t="str">
            <v>UA</v>
          </cell>
          <cell r="D3716">
            <v>55000</v>
          </cell>
          <cell r="E3716">
            <v>0</v>
          </cell>
          <cell r="F3716">
            <v>73</v>
          </cell>
          <cell r="G3716">
            <v>5</v>
          </cell>
        </row>
        <row r="3717">
          <cell r="A3717">
            <v>20206</v>
          </cell>
          <cell r="B3717" t="str">
            <v>Underlimit exposures (UA, 56000)</v>
          </cell>
          <cell r="C3717" t="str">
            <v>UA</v>
          </cell>
          <cell r="D3717">
            <v>56000</v>
          </cell>
          <cell r="E3717">
            <v>0</v>
          </cell>
          <cell r="F3717">
            <v>73</v>
          </cell>
          <cell r="G3717">
            <v>5</v>
          </cell>
        </row>
        <row r="3718">
          <cell r="A3718">
            <v>20207</v>
          </cell>
          <cell r="B3718" t="str">
            <v>Underlimit exposures (UA, 69000)</v>
          </cell>
          <cell r="C3718" t="str">
            <v>UA</v>
          </cell>
          <cell r="D3718">
            <v>69000</v>
          </cell>
          <cell r="E3718">
            <v>0</v>
          </cell>
          <cell r="F3718">
            <v>73</v>
          </cell>
          <cell r="G3718">
            <v>5</v>
          </cell>
        </row>
        <row r="3719">
          <cell r="A3719">
            <v>20208</v>
          </cell>
          <cell r="B3719" t="str">
            <v>Underlimit exposures (UA, 70000)</v>
          </cell>
          <cell r="C3719" t="str">
            <v>UA</v>
          </cell>
          <cell r="D3719">
            <v>70000</v>
          </cell>
          <cell r="E3719">
            <v>0</v>
          </cell>
          <cell r="F3719">
            <v>73</v>
          </cell>
          <cell r="G3719">
            <v>5</v>
          </cell>
        </row>
        <row r="3720">
          <cell r="A3720">
            <v>20209</v>
          </cell>
          <cell r="B3720" t="str">
            <v>Underlimit exposures (UA, 94000)</v>
          </cell>
          <cell r="C3720" t="str">
            <v>UA</v>
          </cell>
          <cell r="D3720">
            <v>94000</v>
          </cell>
          <cell r="E3720">
            <v>0</v>
          </cell>
          <cell r="F3720">
            <v>73</v>
          </cell>
          <cell r="G3720">
            <v>5</v>
          </cell>
        </row>
        <row r="3721">
          <cell r="A3721">
            <v>20210</v>
          </cell>
          <cell r="B3721" t="str">
            <v>Underlimit exposures (UA, 95000)</v>
          </cell>
          <cell r="C3721" t="str">
            <v>UA</v>
          </cell>
          <cell r="D3721">
            <v>95000</v>
          </cell>
          <cell r="E3721">
            <v>0</v>
          </cell>
          <cell r="F3721">
            <v>73</v>
          </cell>
          <cell r="G3721">
            <v>5</v>
          </cell>
        </row>
        <row r="3722">
          <cell r="A3722">
            <v>20211</v>
          </cell>
          <cell r="B3722" t="str">
            <v>Underlimit exposures (UA, 96000)</v>
          </cell>
          <cell r="C3722" t="str">
            <v>UA</v>
          </cell>
          <cell r="D3722">
            <v>96000</v>
          </cell>
          <cell r="E3722">
            <v>0</v>
          </cell>
          <cell r="F3722">
            <v>73</v>
          </cell>
          <cell r="G3722">
            <v>5</v>
          </cell>
        </row>
        <row r="3723">
          <cell r="A3723">
            <v>20212</v>
          </cell>
          <cell r="B3723" t="str">
            <v>Underlimit exposures (NL, 98000)</v>
          </cell>
          <cell r="C3723" t="str">
            <v>NL</v>
          </cell>
          <cell r="D3723">
            <v>98000</v>
          </cell>
          <cell r="E3723">
            <v>0</v>
          </cell>
          <cell r="F3723">
            <v>80</v>
          </cell>
          <cell r="G3723">
            <v>6</v>
          </cell>
        </row>
        <row r="3724">
          <cell r="A3724">
            <v>20213</v>
          </cell>
          <cell r="B3724" t="str">
            <v>Underlimit exposures (VN, 97000)</v>
          </cell>
          <cell r="C3724" t="str">
            <v>VN</v>
          </cell>
          <cell r="D3724">
            <v>97000</v>
          </cell>
          <cell r="E3724">
            <v>0</v>
          </cell>
          <cell r="F3724">
            <v>80</v>
          </cell>
          <cell r="G3724">
            <v>6</v>
          </cell>
        </row>
        <row r="3725">
          <cell r="A3725">
            <v>20214</v>
          </cell>
          <cell r="B3725" t="str">
            <v>Underlimit exposures (RO, 97000)</v>
          </cell>
          <cell r="C3725" t="str">
            <v>RO</v>
          </cell>
          <cell r="D3725">
            <v>97000</v>
          </cell>
          <cell r="E3725">
            <v>0</v>
          </cell>
          <cell r="F3725">
            <v>80</v>
          </cell>
          <cell r="G3725">
            <v>6</v>
          </cell>
        </row>
        <row r="3726">
          <cell r="A3726">
            <v>20215</v>
          </cell>
          <cell r="B3726" t="str">
            <v>Underlimit exposures (UA, 8000)</v>
          </cell>
          <cell r="C3726" t="str">
            <v>UA</v>
          </cell>
          <cell r="D3726">
            <v>8000</v>
          </cell>
          <cell r="E3726">
            <v>0</v>
          </cell>
          <cell r="F3726">
            <v>73</v>
          </cell>
          <cell r="G3726">
            <v>5</v>
          </cell>
        </row>
        <row r="3727">
          <cell r="A3727">
            <v>20216</v>
          </cell>
          <cell r="B3727" t="str">
            <v>Underlimit exposures (UA, 58000)</v>
          </cell>
          <cell r="C3727" t="str">
            <v>UA</v>
          </cell>
          <cell r="D3727">
            <v>58000</v>
          </cell>
          <cell r="E3727">
            <v>0</v>
          </cell>
          <cell r="F3727">
            <v>73</v>
          </cell>
          <cell r="G3727">
            <v>5</v>
          </cell>
        </row>
        <row r="3728">
          <cell r="A3728">
            <v>20217</v>
          </cell>
          <cell r="B3728" t="str">
            <v>Underlimit exposures (BY, 73000)</v>
          </cell>
          <cell r="C3728" t="str">
            <v>BY</v>
          </cell>
          <cell r="D3728">
            <v>73000</v>
          </cell>
          <cell r="E3728">
            <v>0</v>
          </cell>
          <cell r="F3728">
            <v>73</v>
          </cell>
          <cell r="G3728">
            <v>5</v>
          </cell>
        </row>
        <row r="3729">
          <cell r="A3729">
            <v>20218</v>
          </cell>
          <cell r="B3729" t="str">
            <v>Underlimit exposures (BY, 33000)</v>
          </cell>
          <cell r="C3729" t="str">
            <v>BY</v>
          </cell>
          <cell r="D3729">
            <v>33000</v>
          </cell>
          <cell r="E3729">
            <v>0</v>
          </cell>
          <cell r="F3729">
            <v>73</v>
          </cell>
          <cell r="G3729">
            <v>5</v>
          </cell>
        </row>
        <row r="3730">
          <cell r="A3730">
            <v>20219</v>
          </cell>
          <cell r="B3730" t="str">
            <v>Underlimit exposures (VN, 69000)</v>
          </cell>
          <cell r="C3730" t="str">
            <v>VN</v>
          </cell>
          <cell r="D3730">
            <v>69000</v>
          </cell>
          <cell r="E3730">
            <v>0</v>
          </cell>
          <cell r="F3730">
            <v>73</v>
          </cell>
          <cell r="G3730">
            <v>5</v>
          </cell>
        </row>
        <row r="3731">
          <cell r="A3731">
            <v>20220</v>
          </cell>
          <cell r="B3731" t="str">
            <v>Underlimit exposures (RU, 68000)</v>
          </cell>
          <cell r="C3731" t="str">
            <v>RU</v>
          </cell>
          <cell r="D3731">
            <v>68000</v>
          </cell>
          <cell r="E3731">
            <v>0</v>
          </cell>
          <cell r="F3731">
            <v>73</v>
          </cell>
          <cell r="G3731">
            <v>5</v>
          </cell>
        </row>
        <row r="3732">
          <cell r="A3732">
            <v>20221</v>
          </cell>
          <cell r="B3732" t="str">
            <v>Underlimit exposures (GB, 27000)</v>
          </cell>
          <cell r="C3732" t="str">
            <v>GB</v>
          </cell>
          <cell r="D3732">
            <v>27000</v>
          </cell>
          <cell r="E3732">
            <v>0</v>
          </cell>
          <cell r="F3732">
            <v>73</v>
          </cell>
          <cell r="G3732">
            <v>5</v>
          </cell>
        </row>
        <row r="3733">
          <cell r="A3733">
            <v>20222</v>
          </cell>
          <cell r="B3733" t="str">
            <v>Underlimit exposures (RU, 98000)</v>
          </cell>
          <cell r="C3733" t="str">
            <v>RU</v>
          </cell>
          <cell r="D3733">
            <v>98000</v>
          </cell>
          <cell r="E3733">
            <v>0</v>
          </cell>
          <cell r="F3733">
            <v>80</v>
          </cell>
          <cell r="G3733">
            <v>6</v>
          </cell>
        </row>
        <row r="3734">
          <cell r="A3734">
            <v>20223</v>
          </cell>
          <cell r="B3734" t="str">
            <v>Underlimit exposures (UA, 18000)</v>
          </cell>
          <cell r="C3734" t="str">
            <v>UA</v>
          </cell>
          <cell r="D3734">
            <v>18000</v>
          </cell>
          <cell r="E3734">
            <v>0</v>
          </cell>
          <cell r="F3734">
            <v>73</v>
          </cell>
          <cell r="G3734">
            <v>5</v>
          </cell>
        </row>
        <row r="3735">
          <cell r="A3735">
            <v>20224</v>
          </cell>
          <cell r="B3735" t="str">
            <v>Underlimit exposures (UA, 32000)</v>
          </cell>
          <cell r="C3735" t="str">
            <v>UA</v>
          </cell>
          <cell r="D3735">
            <v>32000</v>
          </cell>
          <cell r="E3735">
            <v>0</v>
          </cell>
          <cell r="F3735">
            <v>73</v>
          </cell>
          <cell r="G3735">
            <v>5</v>
          </cell>
        </row>
        <row r="3736">
          <cell r="A3736">
            <v>20225</v>
          </cell>
          <cell r="B3736" t="str">
            <v>Underlimit exposures (UA, 60000)</v>
          </cell>
          <cell r="C3736" t="str">
            <v>UA</v>
          </cell>
          <cell r="D3736">
            <v>60000</v>
          </cell>
          <cell r="E3736">
            <v>0</v>
          </cell>
          <cell r="F3736">
            <v>73</v>
          </cell>
          <cell r="G3736">
            <v>5</v>
          </cell>
        </row>
        <row r="3737">
          <cell r="A3737">
            <v>20226</v>
          </cell>
          <cell r="B3737" t="str">
            <v>Underlimit exposures (UA, 17000)</v>
          </cell>
          <cell r="C3737" t="str">
            <v>UA</v>
          </cell>
          <cell r="D3737">
            <v>17000</v>
          </cell>
          <cell r="E3737">
            <v>0</v>
          </cell>
          <cell r="F3737">
            <v>73</v>
          </cell>
          <cell r="G3737">
            <v>5</v>
          </cell>
        </row>
        <row r="3738">
          <cell r="A3738">
            <v>20227</v>
          </cell>
          <cell r="B3738" t="str">
            <v>Underlimit exposures (SK, 47000)</v>
          </cell>
          <cell r="C3738" t="str">
            <v>SK</v>
          </cell>
          <cell r="D3738">
            <v>47000</v>
          </cell>
          <cell r="E3738">
            <v>0</v>
          </cell>
          <cell r="F3738">
            <v>73</v>
          </cell>
          <cell r="G3738">
            <v>5</v>
          </cell>
        </row>
        <row r="3739">
          <cell r="A3739">
            <v>20228</v>
          </cell>
          <cell r="B3739" t="str">
            <v>Underlimit exposures (CN, 64000)</v>
          </cell>
          <cell r="C3739" t="str">
            <v>CN</v>
          </cell>
          <cell r="D3739">
            <v>64000</v>
          </cell>
          <cell r="E3739">
            <v>0</v>
          </cell>
          <cell r="F3739">
            <v>72</v>
          </cell>
          <cell r="G3739">
            <v>4</v>
          </cell>
        </row>
        <row r="3740">
          <cell r="A3740">
            <v>20229</v>
          </cell>
          <cell r="B3740" t="str">
            <v>Underlimit exposures (BY, 41000)</v>
          </cell>
          <cell r="C3740" t="str">
            <v>BY</v>
          </cell>
          <cell r="D3740">
            <v>41000</v>
          </cell>
          <cell r="E3740">
            <v>0</v>
          </cell>
          <cell r="F3740">
            <v>73</v>
          </cell>
          <cell r="G3740">
            <v>5</v>
          </cell>
        </row>
        <row r="3741">
          <cell r="A3741">
            <v>20230</v>
          </cell>
          <cell r="B3741" t="str">
            <v>Underlimit exposures (SC, 46000)</v>
          </cell>
          <cell r="C3741" t="str">
            <v>SC</v>
          </cell>
          <cell r="D3741">
            <v>46000</v>
          </cell>
          <cell r="E3741">
            <v>0</v>
          </cell>
          <cell r="F3741">
            <v>73</v>
          </cell>
          <cell r="G3741">
            <v>5</v>
          </cell>
        </row>
        <row r="3742">
          <cell r="A3742">
            <v>20231</v>
          </cell>
          <cell r="B3742" t="str">
            <v>Underlimit exposures (SC, 70000)</v>
          </cell>
          <cell r="C3742" t="str">
            <v>SC</v>
          </cell>
          <cell r="D3742">
            <v>70000</v>
          </cell>
          <cell r="E3742">
            <v>0</v>
          </cell>
          <cell r="F3742">
            <v>73</v>
          </cell>
          <cell r="G3742">
            <v>5</v>
          </cell>
        </row>
        <row r="3743">
          <cell r="A3743">
            <v>20232</v>
          </cell>
          <cell r="B3743" t="str">
            <v>Underlimit exposures (CY, 66000)</v>
          </cell>
          <cell r="C3743" t="str">
            <v>CY</v>
          </cell>
          <cell r="D3743">
            <v>66000</v>
          </cell>
          <cell r="E3743">
            <v>0</v>
          </cell>
          <cell r="F3743">
            <v>72</v>
          </cell>
          <cell r="G3743">
            <v>4</v>
          </cell>
        </row>
        <row r="3744">
          <cell r="A3744">
            <v>20233</v>
          </cell>
          <cell r="B3744" t="str">
            <v>Underlimit exposures (BY, 51000)</v>
          </cell>
          <cell r="C3744" t="str">
            <v>BY</v>
          </cell>
          <cell r="D3744">
            <v>51000</v>
          </cell>
          <cell r="E3744">
            <v>0</v>
          </cell>
          <cell r="F3744">
            <v>73</v>
          </cell>
          <cell r="G3744">
            <v>5</v>
          </cell>
        </row>
        <row r="3745">
          <cell r="A3745">
            <v>20234</v>
          </cell>
          <cell r="B3745" t="str">
            <v>Underlimit exposures (RU, 46000)</v>
          </cell>
          <cell r="C3745" t="str">
            <v>RU</v>
          </cell>
          <cell r="D3745">
            <v>46000</v>
          </cell>
          <cell r="E3745">
            <v>0</v>
          </cell>
          <cell r="F3745">
            <v>73</v>
          </cell>
          <cell r="G3745">
            <v>5</v>
          </cell>
        </row>
        <row r="3746">
          <cell r="A3746">
            <v>20235</v>
          </cell>
          <cell r="B3746" t="str">
            <v>Underlimit exposures (RU, 62000)</v>
          </cell>
          <cell r="C3746" t="str">
            <v>RU</v>
          </cell>
          <cell r="D3746">
            <v>62000</v>
          </cell>
          <cell r="E3746">
            <v>0</v>
          </cell>
          <cell r="F3746">
            <v>73</v>
          </cell>
          <cell r="G3746">
            <v>5</v>
          </cell>
        </row>
        <row r="3747">
          <cell r="A3747">
            <v>20236</v>
          </cell>
          <cell r="B3747" t="str">
            <v>Underlimit exposures (RU, 78000)</v>
          </cell>
          <cell r="C3747" t="str">
            <v>RU</v>
          </cell>
          <cell r="D3747">
            <v>78000</v>
          </cell>
          <cell r="E3747">
            <v>0</v>
          </cell>
          <cell r="F3747">
            <v>73</v>
          </cell>
          <cell r="G3747">
            <v>5</v>
          </cell>
        </row>
        <row r="3748">
          <cell r="A3748">
            <v>20237</v>
          </cell>
          <cell r="B3748" t="str">
            <v>Underlimit exposures (KZ, 46000)</v>
          </cell>
          <cell r="C3748" t="str">
            <v>KZ</v>
          </cell>
          <cell r="D3748">
            <v>46000</v>
          </cell>
          <cell r="E3748">
            <v>0</v>
          </cell>
          <cell r="F3748">
            <v>73</v>
          </cell>
          <cell r="G3748">
            <v>5</v>
          </cell>
        </row>
        <row r="3749">
          <cell r="A3749">
            <v>20238</v>
          </cell>
          <cell r="B3749" t="str">
            <v>Underlimit exposures (KZ, 66000)</v>
          </cell>
          <cell r="C3749" t="str">
            <v>KZ</v>
          </cell>
          <cell r="D3749">
            <v>66000</v>
          </cell>
          <cell r="E3749">
            <v>0</v>
          </cell>
          <cell r="F3749">
            <v>72</v>
          </cell>
          <cell r="G3749">
            <v>4</v>
          </cell>
        </row>
        <row r="3750">
          <cell r="A3750">
            <v>20239</v>
          </cell>
          <cell r="B3750" t="str">
            <v>Underlimit exposures (CZ, 1000)</v>
          </cell>
          <cell r="C3750" t="str">
            <v>CZ</v>
          </cell>
          <cell r="D3750">
            <v>1000</v>
          </cell>
          <cell r="E3750">
            <v>0</v>
          </cell>
          <cell r="F3750">
            <v>73</v>
          </cell>
          <cell r="G3750">
            <v>5</v>
          </cell>
        </row>
        <row r="3751">
          <cell r="A3751">
            <v>20240</v>
          </cell>
          <cell r="B3751" t="str">
            <v>Underlimit exposures (CZ, 10000)</v>
          </cell>
          <cell r="C3751" t="str">
            <v>CZ</v>
          </cell>
          <cell r="D3751">
            <v>10000</v>
          </cell>
          <cell r="E3751">
            <v>0</v>
          </cell>
          <cell r="F3751">
            <v>73</v>
          </cell>
          <cell r="G3751">
            <v>5</v>
          </cell>
        </row>
        <row r="3752">
          <cell r="A3752">
            <v>20241</v>
          </cell>
          <cell r="B3752" t="str">
            <v>Underlimit exposures (CZ, 20000)</v>
          </cell>
          <cell r="C3752" t="str">
            <v>CZ</v>
          </cell>
          <cell r="D3752">
            <v>20000</v>
          </cell>
          <cell r="E3752">
            <v>0</v>
          </cell>
          <cell r="F3752">
            <v>73</v>
          </cell>
          <cell r="G3752">
            <v>5</v>
          </cell>
        </row>
        <row r="3753">
          <cell r="A3753">
            <v>20242</v>
          </cell>
          <cell r="B3753" t="str">
            <v>Underlimit exposures (RO, 99000)</v>
          </cell>
          <cell r="C3753" t="str">
            <v>RO</v>
          </cell>
          <cell r="D3753">
            <v>99000</v>
          </cell>
          <cell r="E3753">
            <v>0</v>
          </cell>
          <cell r="F3753">
            <v>73</v>
          </cell>
          <cell r="G3753">
            <v>5</v>
          </cell>
        </row>
        <row r="3754">
          <cell r="A3754">
            <v>20243</v>
          </cell>
          <cell r="B3754" t="str">
            <v>Underlimit exposures (CZ, 93000)</v>
          </cell>
          <cell r="C3754" t="str">
            <v>CZ</v>
          </cell>
          <cell r="D3754">
            <v>93000</v>
          </cell>
          <cell r="E3754">
            <v>0</v>
          </cell>
          <cell r="F3754">
            <v>73</v>
          </cell>
          <cell r="G3754">
            <v>5</v>
          </cell>
        </row>
        <row r="3755">
          <cell r="A3755">
            <v>20244</v>
          </cell>
          <cell r="B3755" t="str">
            <v>Underlimit exposures (GB, 46000)</v>
          </cell>
          <cell r="C3755" t="str">
            <v>GB</v>
          </cell>
          <cell r="D3755">
            <v>46000</v>
          </cell>
          <cell r="E3755">
            <v>0</v>
          </cell>
          <cell r="F3755">
            <v>73</v>
          </cell>
          <cell r="G3755">
            <v>5</v>
          </cell>
        </row>
        <row r="3756">
          <cell r="A3756">
            <v>20245</v>
          </cell>
          <cell r="B3756" t="str">
            <v>Underlimit exposures (GB, 70000)</v>
          </cell>
          <cell r="C3756" t="str">
            <v>GB</v>
          </cell>
          <cell r="D3756">
            <v>70000</v>
          </cell>
          <cell r="E3756">
            <v>0</v>
          </cell>
          <cell r="F3756">
            <v>73</v>
          </cell>
          <cell r="G3756">
            <v>5</v>
          </cell>
        </row>
        <row r="3757">
          <cell r="A3757">
            <v>20246</v>
          </cell>
          <cell r="B3757" t="str">
            <v>Underlimit exposures (CZ, 85000)</v>
          </cell>
          <cell r="C3757" t="str">
            <v>CZ</v>
          </cell>
          <cell r="D3757">
            <v>85000</v>
          </cell>
          <cell r="E3757">
            <v>0</v>
          </cell>
          <cell r="F3757">
            <v>73</v>
          </cell>
          <cell r="G3757">
            <v>5</v>
          </cell>
        </row>
        <row r="3758">
          <cell r="A3758">
            <v>20247</v>
          </cell>
          <cell r="B3758" t="str">
            <v>Underlimit exposures (MT, 62000)</v>
          </cell>
          <cell r="C3758" t="str">
            <v>MT</v>
          </cell>
          <cell r="D3758">
            <v>62000</v>
          </cell>
          <cell r="E3758">
            <v>0</v>
          </cell>
          <cell r="F3758">
            <v>73</v>
          </cell>
          <cell r="G3758">
            <v>5</v>
          </cell>
        </row>
        <row r="3759">
          <cell r="A3759">
            <v>20248</v>
          </cell>
          <cell r="B3759" t="str">
            <v>Underlimit exposures (BZ, 69000)</v>
          </cell>
          <cell r="C3759" t="str">
            <v>BZ</v>
          </cell>
          <cell r="D3759">
            <v>69000</v>
          </cell>
          <cell r="E3759">
            <v>0</v>
          </cell>
          <cell r="F3759">
            <v>73</v>
          </cell>
          <cell r="G3759">
            <v>5</v>
          </cell>
        </row>
        <row r="3760">
          <cell r="A3760">
            <v>20249</v>
          </cell>
          <cell r="B3760" t="str">
            <v>Underlimit exposures (BY, 55000)</v>
          </cell>
          <cell r="C3760" t="str">
            <v>BY</v>
          </cell>
          <cell r="D3760">
            <v>55000</v>
          </cell>
          <cell r="E3760">
            <v>0</v>
          </cell>
          <cell r="F3760">
            <v>73</v>
          </cell>
          <cell r="G3760">
            <v>5</v>
          </cell>
        </row>
        <row r="3761">
          <cell r="A3761">
            <v>20250</v>
          </cell>
          <cell r="B3761" t="str">
            <v>Underlimit exposures (RU, 33000)</v>
          </cell>
          <cell r="C3761" t="str">
            <v>RU</v>
          </cell>
          <cell r="D3761">
            <v>33000</v>
          </cell>
          <cell r="E3761">
            <v>0</v>
          </cell>
          <cell r="F3761">
            <v>73</v>
          </cell>
          <cell r="G3761">
            <v>5</v>
          </cell>
        </row>
        <row r="3762">
          <cell r="A3762">
            <v>20251</v>
          </cell>
          <cell r="B3762" t="str">
            <v>Underlimit exposures (RU, 56000)</v>
          </cell>
          <cell r="C3762" t="str">
            <v>RU</v>
          </cell>
          <cell r="D3762">
            <v>56000</v>
          </cell>
          <cell r="E3762">
            <v>0</v>
          </cell>
          <cell r="F3762">
            <v>73</v>
          </cell>
          <cell r="G3762">
            <v>5</v>
          </cell>
        </row>
        <row r="3763">
          <cell r="A3763">
            <v>20252</v>
          </cell>
          <cell r="B3763" t="str">
            <v>Underlimit exposures (RU, 32000)</v>
          </cell>
          <cell r="C3763" t="str">
            <v>RU</v>
          </cell>
          <cell r="D3763">
            <v>32000</v>
          </cell>
          <cell r="E3763">
            <v>0</v>
          </cell>
          <cell r="F3763">
            <v>73</v>
          </cell>
          <cell r="G3763">
            <v>5</v>
          </cell>
        </row>
        <row r="3764">
          <cell r="A3764">
            <v>20253</v>
          </cell>
          <cell r="B3764" t="str">
            <v>Underlimit exposures (RU, 53000)</v>
          </cell>
          <cell r="C3764" t="str">
            <v>RU</v>
          </cell>
          <cell r="D3764">
            <v>53000</v>
          </cell>
          <cell r="E3764">
            <v>0</v>
          </cell>
          <cell r="F3764">
            <v>73</v>
          </cell>
          <cell r="G3764">
            <v>5</v>
          </cell>
        </row>
        <row r="3765">
          <cell r="A3765">
            <v>20254</v>
          </cell>
          <cell r="B3765" t="str">
            <v>Underlimit exposures (BZ, 99999)</v>
          </cell>
          <cell r="C3765" t="str">
            <v>BZ</v>
          </cell>
          <cell r="D3765">
            <v>99999</v>
          </cell>
          <cell r="E3765">
            <v>0</v>
          </cell>
          <cell r="F3765">
            <v>73</v>
          </cell>
          <cell r="G3765">
            <v>5</v>
          </cell>
        </row>
        <row r="3766">
          <cell r="A3766">
            <v>20255</v>
          </cell>
          <cell r="B3766" t="str">
            <v>Underlimit exposures (VG, 46000)</v>
          </cell>
          <cell r="C3766" t="str">
            <v>VG</v>
          </cell>
          <cell r="D3766">
            <v>46000</v>
          </cell>
          <cell r="E3766">
            <v>0</v>
          </cell>
          <cell r="F3766">
            <v>73</v>
          </cell>
          <cell r="G3766">
            <v>5</v>
          </cell>
        </row>
        <row r="3767">
          <cell r="A3767">
            <v>20256</v>
          </cell>
          <cell r="B3767" t="str">
            <v>Underlimit exposures (RU, 1000)</v>
          </cell>
          <cell r="C3767" t="str">
            <v>RU</v>
          </cell>
          <cell r="D3767">
            <v>1000</v>
          </cell>
          <cell r="E3767">
            <v>0</v>
          </cell>
          <cell r="F3767">
            <v>73</v>
          </cell>
          <cell r="G3767">
            <v>5</v>
          </cell>
        </row>
        <row r="3768">
          <cell r="A3768">
            <v>20257</v>
          </cell>
          <cell r="B3768" t="str">
            <v>Underlimit exposures (CZ, 31000)</v>
          </cell>
          <cell r="C3768" t="str">
            <v>CZ</v>
          </cell>
          <cell r="D3768">
            <v>31000</v>
          </cell>
          <cell r="E3768">
            <v>0</v>
          </cell>
          <cell r="F3768">
            <v>73</v>
          </cell>
          <cell r="G3768">
            <v>5</v>
          </cell>
        </row>
        <row r="3769">
          <cell r="A3769">
            <v>20258</v>
          </cell>
          <cell r="B3769" t="str">
            <v>Underlimit exposures (BY, 86000)</v>
          </cell>
          <cell r="C3769" t="str">
            <v>BY</v>
          </cell>
          <cell r="D3769">
            <v>86000</v>
          </cell>
          <cell r="E3769">
            <v>0</v>
          </cell>
          <cell r="F3769">
            <v>73</v>
          </cell>
          <cell r="G3769">
            <v>5</v>
          </cell>
        </row>
        <row r="3770">
          <cell r="A3770">
            <v>20259</v>
          </cell>
          <cell r="B3770" t="str">
            <v>Underlimit exposures (JE, 64000)</v>
          </cell>
          <cell r="C3770" t="str">
            <v>JE</v>
          </cell>
          <cell r="D3770">
            <v>64000</v>
          </cell>
          <cell r="E3770">
            <v>0</v>
          </cell>
          <cell r="F3770">
            <v>72</v>
          </cell>
          <cell r="G3770">
            <v>4</v>
          </cell>
        </row>
        <row r="3771">
          <cell r="A3771">
            <v>20260</v>
          </cell>
          <cell r="B3771" t="str">
            <v>Underlimit exposures (KZ, 73000)</v>
          </cell>
          <cell r="C3771" t="str">
            <v>KZ</v>
          </cell>
          <cell r="D3771">
            <v>73000</v>
          </cell>
          <cell r="E3771">
            <v>0</v>
          </cell>
          <cell r="F3771">
            <v>73</v>
          </cell>
          <cell r="G3771">
            <v>5</v>
          </cell>
        </row>
        <row r="3772">
          <cell r="A3772">
            <v>20261</v>
          </cell>
          <cell r="B3772" t="str">
            <v>Underlimit exposures (KZ, 41000)</v>
          </cell>
          <cell r="C3772" t="str">
            <v>KZ</v>
          </cell>
          <cell r="D3772">
            <v>41000</v>
          </cell>
          <cell r="E3772">
            <v>0</v>
          </cell>
          <cell r="F3772">
            <v>73</v>
          </cell>
          <cell r="G3772">
            <v>5</v>
          </cell>
        </row>
        <row r="3773">
          <cell r="A3773">
            <v>20262</v>
          </cell>
          <cell r="B3773" t="str">
            <v>Underlimit exposures (KZ, 82000)</v>
          </cell>
          <cell r="C3773" t="str">
            <v>KZ</v>
          </cell>
          <cell r="D3773">
            <v>82000</v>
          </cell>
          <cell r="E3773">
            <v>0</v>
          </cell>
          <cell r="F3773">
            <v>73</v>
          </cell>
          <cell r="G3773">
            <v>5</v>
          </cell>
        </row>
        <row r="3774">
          <cell r="A3774">
            <v>20263</v>
          </cell>
          <cell r="B3774" t="str">
            <v>Underlimit exposures (DE, 68000)</v>
          </cell>
          <cell r="C3774" t="str">
            <v>DE</v>
          </cell>
          <cell r="D3774">
            <v>68000</v>
          </cell>
          <cell r="E3774">
            <v>0</v>
          </cell>
          <cell r="F3774">
            <v>73</v>
          </cell>
          <cell r="G3774">
            <v>5</v>
          </cell>
        </row>
        <row r="3775">
          <cell r="A3775">
            <v>20264</v>
          </cell>
          <cell r="B3775" t="str">
            <v>Underlimit exposures (CZ, 69000)</v>
          </cell>
          <cell r="C3775" t="str">
            <v>CZ</v>
          </cell>
          <cell r="D3775">
            <v>69000</v>
          </cell>
          <cell r="E3775">
            <v>0</v>
          </cell>
          <cell r="F3775">
            <v>73</v>
          </cell>
          <cell r="G3775">
            <v>5</v>
          </cell>
        </row>
        <row r="3776">
          <cell r="A3776">
            <v>20265</v>
          </cell>
          <cell r="B3776" t="str">
            <v>Underlimit exposures (HK, 68000)</v>
          </cell>
          <cell r="C3776" t="str">
            <v>HK</v>
          </cell>
          <cell r="D3776">
            <v>68000</v>
          </cell>
          <cell r="E3776">
            <v>0</v>
          </cell>
          <cell r="F3776">
            <v>73</v>
          </cell>
          <cell r="G3776">
            <v>5</v>
          </cell>
        </row>
        <row r="3777">
          <cell r="A3777">
            <v>20266</v>
          </cell>
          <cell r="B3777" t="str">
            <v>Underlimit exposures (KZ, 85000)</v>
          </cell>
          <cell r="C3777" t="str">
            <v>KZ</v>
          </cell>
          <cell r="D3777">
            <v>85000</v>
          </cell>
          <cell r="E3777">
            <v>0</v>
          </cell>
          <cell r="F3777">
            <v>73</v>
          </cell>
          <cell r="G3777">
            <v>5</v>
          </cell>
        </row>
        <row r="3778">
          <cell r="A3778">
            <v>20267</v>
          </cell>
          <cell r="B3778" t="str">
            <v>Underlimit exposures (BY, 69000)</v>
          </cell>
          <cell r="C3778" t="str">
            <v>BY</v>
          </cell>
          <cell r="D3778">
            <v>69000</v>
          </cell>
          <cell r="E3778">
            <v>0</v>
          </cell>
          <cell r="F3778">
            <v>73</v>
          </cell>
          <cell r="G3778">
            <v>5</v>
          </cell>
        </row>
        <row r="3779">
          <cell r="A3779">
            <v>20268</v>
          </cell>
          <cell r="B3779" t="str">
            <v>Underlimit exposures (BY, 38000)</v>
          </cell>
          <cell r="C3779" t="str">
            <v>BY</v>
          </cell>
          <cell r="D3779">
            <v>38000</v>
          </cell>
          <cell r="E3779">
            <v>0</v>
          </cell>
          <cell r="F3779">
            <v>73</v>
          </cell>
          <cell r="G3779">
            <v>5</v>
          </cell>
        </row>
        <row r="3780">
          <cell r="A3780">
            <v>20269</v>
          </cell>
          <cell r="B3780" t="str">
            <v>Underlimit exposures (BY,66000)</v>
          </cell>
          <cell r="C3780" t="str">
            <v>BY</v>
          </cell>
          <cell r="D3780">
            <v>66000</v>
          </cell>
          <cell r="E3780">
            <v>0</v>
          </cell>
          <cell r="F3780">
            <v>72</v>
          </cell>
          <cell r="G3780">
            <v>4</v>
          </cell>
        </row>
        <row r="3781">
          <cell r="A3781">
            <v>20270</v>
          </cell>
          <cell r="B3781" t="str">
            <v>Underlimit exposures (BY,82000)</v>
          </cell>
          <cell r="C3781" t="str">
            <v>BY</v>
          </cell>
          <cell r="D3781">
            <v>82000</v>
          </cell>
          <cell r="E3781">
            <v>0</v>
          </cell>
          <cell r="F3781">
            <v>73</v>
          </cell>
          <cell r="G3781">
            <v>5</v>
          </cell>
        </row>
        <row r="3782">
          <cell r="A3782">
            <v>20271</v>
          </cell>
          <cell r="B3782" t="str">
            <v>Underlimit exposures (BY,79000)</v>
          </cell>
          <cell r="C3782" t="str">
            <v>BY</v>
          </cell>
          <cell r="D3782">
            <v>79000</v>
          </cell>
          <cell r="E3782">
            <v>0</v>
          </cell>
          <cell r="F3782">
            <v>73</v>
          </cell>
          <cell r="G3782">
            <v>5</v>
          </cell>
        </row>
        <row r="3783">
          <cell r="A3783">
            <v>20272</v>
          </cell>
          <cell r="B3783" t="str">
            <v>Underlimit exposures (BY,63000)</v>
          </cell>
          <cell r="C3783" t="str">
            <v>BY</v>
          </cell>
          <cell r="D3783">
            <v>63000</v>
          </cell>
          <cell r="E3783">
            <v>0</v>
          </cell>
          <cell r="F3783">
            <v>73</v>
          </cell>
          <cell r="G3783">
            <v>5</v>
          </cell>
        </row>
        <row r="3784">
          <cell r="A3784">
            <v>20273</v>
          </cell>
          <cell r="B3784" t="str">
            <v>Underlimit exposures (KZ,61000)</v>
          </cell>
          <cell r="C3784" t="str">
            <v>KZ</v>
          </cell>
          <cell r="D3784">
            <v>61000</v>
          </cell>
          <cell r="E3784">
            <v>0</v>
          </cell>
          <cell r="F3784">
            <v>73</v>
          </cell>
          <cell r="G3784">
            <v>5</v>
          </cell>
        </row>
        <row r="3785">
          <cell r="A3785">
            <v>20274</v>
          </cell>
          <cell r="B3785" t="str">
            <v>Underlimit exposures (KZ,62000)</v>
          </cell>
          <cell r="C3785" t="str">
            <v>KZ</v>
          </cell>
          <cell r="D3785">
            <v>62000</v>
          </cell>
          <cell r="E3785">
            <v>0</v>
          </cell>
          <cell r="F3785">
            <v>73</v>
          </cell>
          <cell r="G3785">
            <v>5</v>
          </cell>
        </row>
        <row r="3786">
          <cell r="A3786">
            <v>20275</v>
          </cell>
          <cell r="B3786" t="str">
            <v>Underlimit exposures (KZ,51000)</v>
          </cell>
          <cell r="C3786" t="str">
            <v>KZ</v>
          </cell>
          <cell r="D3786">
            <v>51000</v>
          </cell>
          <cell r="E3786">
            <v>0</v>
          </cell>
          <cell r="F3786">
            <v>73</v>
          </cell>
          <cell r="G3786">
            <v>5</v>
          </cell>
        </row>
        <row r="3787">
          <cell r="A3787">
            <v>20276</v>
          </cell>
          <cell r="B3787" t="str">
            <v>Underlimit exposures (KZ,52000)</v>
          </cell>
          <cell r="C3787" t="str">
            <v>KZ</v>
          </cell>
          <cell r="D3787">
            <v>52000</v>
          </cell>
          <cell r="E3787">
            <v>0</v>
          </cell>
          <cell r="F3787">
            <v>73</v>
          </cell>
          <cell r="G3787">
            <v>5</v>
          </cell>
        </row>
        <row r="3788">
          <cell r="A3788">
            <v>20277</v>
          </cell>
          <cell r="B3788" t="str">
            <v>Underlimit exposures (KZ,47000)</v>
          </cell>
          <cell r="C3788" t="str">
            <v>KZ</v>
          </cell>
          <cell r="D3788">
            <v>47000</v>
          </cell>
          <cell r="E3788">
            <v>0</v>
          </cell>
          <cell r="F3788">
            <v>73</v>
          </cell>
          <cell r="G3788">
            <v>5</v>
          </cell>
        </row>
        <row r="3789">
          <cell r="A3789">
            <v>20278</v>
          </cell>
          <cell r="B3789" t="str">
            <v>Underlimit exposures (KZ,80000)</v>
          </cell>
          <cell r="C3789" t="str">
            <v>KZ</v>
          </cell>
          <cell r="D3789">
            <v>80000</v>
          </cell>
          <cell r="E3789">
            <v>0</v>
          </cell>
          <cell r="F3789">
            <v>73</v>
          </cell>
          <cell r="G3789">
            <v>5</v>
          </cell>
        </row>
        <row r="3790">
          <cell r="A3790">
            <v>20279</v>
          </cell>
          <cell r="B3790" t="str">
            <v>Underlimit exposures (RU,70000)</v>
          </cell>
          <cell r="C3790" t="str">
            <v>RU</v>
          </cell>
          <cell r="D3790">
            <v>70000</v>
          </cell>
          <cell r="E3790">
            <v>0</v>
          </cell>
          <cell r="F3790">
            <v>73</v>
          </cell>
          <cell r="G3790">
            <v>5</v>
          </cell>
        </row>
        <row r="3791">
          <cell r="A3791">
            <v>20280</v>
          </cell>
          <cell r="B3791" t="str">
            <v>Underlimit exposures (PH,98000)</v>
          </cell>
          <cell r="C3791" t="str">
            <v>PH</v>
          </cell>
          <cell r="D3791">
            <v>98000</v>
          </cell>
          <cell r="E3791">
            <v>0</v>
          </cell>
          <cell r="F3791">
            <v>80</v>
          </cell>
          <cell r="G3791">
            <v>6</v>
          </cell>
        </row>
        <row r="3792">
          <cell r="A3792">
            <v>20281</v>
          </cell>
          <cell r="B3792" t="str">
            <v>Underlimit exposures (KZ, 70000)</v>
          </cell>
          <cell r="C3792" t="str">
            <v>KZ</v>
          </cell>
          <cell r="D3792">
            <v>70000</v>
          </cell>
          <cell r="E3792">
            <v>0</v>
          </cell>
          <cell r="F3792">
            <v>73</v>
          </cell>
          <cell r="G3792">
            <v>5</v>
          </cell>
        </row>
        <row r="3793">
          <cell r="A3793">
            <v>20282</v>
          </cell>
          <cell r="B3793" t="str">
            <v>Underlimit exposures (KZ, 72000)</v>
          </cell>
          <cell r="C3793" t="str">
            <v>KZ</v>
          </cell>
          <cell r="D3793">
            <v>72000</v>
          </cell>
          <cell r="E3793">
            <v>0</v>
          </cell>
          <cell r="F3793">
            <v>73</v>
          </cell>
          <cell r="G3793">
            <v>5</v>
          </cell>
        </row>
        <row r="3794">
          <cell r="A3794">
            <v>20283</v>
          </cell>
          <cell r="B3794" t="str">
            <v>Underlimit exposures (KZ, 74000)</v>
          </cell>
          <cell r="C3794" t="str">
            <v>KZ</v>
          </cell>
          <cell r="D3794">
            <v>74000</v>
          </cell>
          <cell r="E3794">
            <v>0</v>
          </cell>
          <cell r="F3794">
            <v>73</v>
          </cell>
          <cell r="G3794">
            <v>5</v>
          </cell>
        </row>
        <row r="3795">
          <cell r="A3795">
            <v>20284</v>
          </cell>
          <cell r="B3795" t="str">
            <v>Underlimit exposures (KZ, 79000)</v>
          </cell>
          <cell r="C3795" t="str">
            <v>KZ</v>
          </cell>
          <cell r="D3795">
            <v>79000</v>
          </cell>
          <cell r="E3795">
            <v>0</v>
          </cell>
          <cell r="F3795">
            <v>73</v>
          </cell>
          <cell r="G3795">
            <v>5</v>
          </cell>
        </row>
        <row r="3796">
          <cell r="A3796">
            <v>20285</v>
          </cell>
          <cell r="B3796" t="str">
            <v>Underlimit exposures (KZ, 81000)</v>
          </cell>
          <cell r="C3796" t="str">
            <v>KZ</v>
          </cell>
          <cell r="D3796">
            <v>81000</v>
          </cell>
          <cell r="E3796">
            <v>0</v>
          </cell>
          <cell r="F3796">
            <v>73</v>
          </cell>
          <cell r="G3796">
            <v>5</v>
          </cell>
        </row>
        <row r="3797">
          <cell r="A3797">
            <v>20286</v>
          </cell>
          <cell r="B3797" t="str">
            <v>Underlimit exposures (KZ, 84000)</v>
          </cell>
          <cell r="C3797" t="str">
            <v>KZ</v>
          </cell>
          <cell r="D3797">
            <v>84000</v>
          </cell>
          <cell r="E3797">
            <v>0</v>
          </cell>
          <cell r="F3797">
            <v>73</v>
          </cell>
          <cell r="G3797">
            <v>5</v>
          </cell>
        </row>
        <row r="3798">
          <cell r="A3798">
            <v>20287</v>
          </cell>
          <cell r="B3798" t="str">
            <v>Underlimit exposures (KZ, 96000)</v>
          </cell>
          <cell r="C3798" t="str">
            <v>KZ</v>
          </cell>
          <cell r="D3798">
            <v>96000</v>
          </cell>
          <cell r="E3798">
            <v>0</v>
          </cell>
          <cell r="F3798">
            <v>73</v>
          </cell>
          <cell r="G3798">
            <v>5</v>
          </cell>
        </row>
        <row r="3799">
          <cell r="A3799">
            <v>20288</v>
          </cell>
          <cell r="B3799" t="str">
            <v>Underlimit exposures (KZ, 6000)</v>
          </cell>
          <cell r="C3799" t="str">
            <v>KZ</v>
          </cell>
          <cell r="D3799">
            <v>6000</v>
          </cell>
          <cell r="E3799">
            <v>0</v>
          </cell>
          <cell r="F3799">
            <v>73</v>
          </cell>
          <cell r="G3799">
            <v>5</v>
          </cell>
        </row>
        <row r="3800">
          <cell r="A3800">
            <v>20289</v>
          </cell>
          <cell r="B3800" t="str">
            <v>Underlimit exposures (KZ, 86000)</v>
          </cell>
          <cell r="C3800" t="str">
            <v>KZ</v>
          </cell>
          <cell r="D3800">
            <v>86000</v>
          </cell>
          <cell r="E3800">
            <v>0</v>
          </cell>
          <cell r="F3800">
            <v>73</v>
          </cell>
          <cell r="G3800">
            <v>5</v>
          </cell>
        </row>
        <row r="3801">
          <cell r="A3801">
            <v>20290</v>
          </cell>
          <cell r="B3801" t="str">
            <v>Underlimit exposures (PH, 99999)</v>
          </cell>
          <cell r="C3801" t="str">
            <v>PH</v>
          </cell>
          <cell r="D3801">
            <v>99999</v>
          </cell>
          <cell r="E3801">
            <v>0</v>
          </cell>
          <cell r="F3801">
            <v>73</v>
          </cell>
          <cell r="G3801">
            <v>5</v>
          </cell>
        </row>
        <row r="3802">
          <cell r="A3802">
            <v>20291</v>
          </cell>
          <cell r="B3802" t="str">
            <v>Underlimit exposures (KZ, 77000)</v>
          </cell>
          <cell r="C3802" t="str">
            <v>KZ</v>
          </cell>
          <cell r="D3802">
            <v>77000</v>
          </cell>
          <cell r="E3802">
            <v>0</v>
          </cell>
          <cell r="F3802">
            <v>73</v>
          </cell>
          <cell r="G3802">
            <v>5</v>
          </cell>
        </row>
        <row r="3803">
          <cell r="A3803">
            <v>20292</v>
          </cell>
          <cell r="B3803" t="str">
            <v>Underlimit exposures (SK, 78000)</v>
          </cell>
          <cell r="C3803" t="str">
            <v>SK</v>
          </cell>
          <cell r="D3803">
            <v>78000</v>
          </cell>
          <cell r="E3803">
            <v>0</v>
          </cell>
          <cell r="F3803">
            <v>73</v>
          </cell>
          <cell r="G3803">
            <v>5</v>
          </cell>
        </row>
        <row r="3804">
          <cell r="A3804">
            <v>20293</v>
          </cell>
          <cell r="B3804" t="str">
            <v>Underlimit exposures (PH, 78000)</v>
          </cell>
          <cell r="C3804" t="str">
            <v>PH</v>
          </cell>
          <cell r="D3804">
            <v>78000</v>
          </cell>
          <cell r="E3804">
            <v>0</v>
          </cell>
          <cell r="F3804">
            <v>80</v>
          </cell>
          <cell r="G3804">
            <v>6</v>
          </cell>
        </row>
        <row r="3805">
          <cell r="A3805">
            <v>20294</v>
          </cell>
          <cell r="B3805" t="str">
            <v>Underlimit exposures (PH, 16000)</v>
          </cell>
          <cell r="C3805" t="str">
            <v>PH</v>
          </cell>
          <cell r="D3805">
            <v>16000</v>
          </cell>
          <cell r="E3805">
            <v>0</v>
          </cell>
          <cell r="F3805">
            <v>73</v>
          </cell>
          <cell r="G3805">
            <v>5</v>
          </cell>
        </row>
        <row r="3806">
          <cell r="A3806">
            <v>20295</v>
          </cell>
          <cell r="B3806" t="str">
            <v>Underlimit exposures (PH, 17000)</v>
          </cell>
          <cell r="C3806" t="str">
            <v>PH</v>
          </cell>
          <cell r="D3806">
            <v>17000</v>
          </cell>
          <cell r="E3806">
            <v>0</v>
          </cell>
          <cell r="F3806">
            <v>73</v>
          </cell>
          <cell r="G3806">
            <v>5</v>
          </cell>
        </row>
        <row r="3807">
          <cell r="A3807">
            <v>20296</v>
          </cell>
          <cell r="B3807" t="str">
            <v>Underlimit exposures (PH, 18000)</v>
          </cell>
          <cell r="C3807" t="str">
            <v>PH</v>
          </cell>
          <cell r="D3807">
            <v>18000</v>
          </cell>
          <cell r="E3807">
            <v>0</v>
          </cell>
          <cell r="F3807">
            <v>73</v>
          </cell>
          <cell r="G3807">
            <v>5</v>
          </cell>
        </row>
        <row r="3808">
          <cell r="A3808">
            <v>20297</v>
          </cell>
          <cell r="B3808" t="str">
            <v>Underlimit exposures (PH, 19000)</v>
          </cell>
          <cell r="C3808" t="str">
            <v>PH</v>
          </cell>
          <cell r="D3808">
            <v>19000</v>
          </cell>
          <cell r="E3808">
            <v>0</v>
          </cell>
          <cell r="F3808">
            <v>73</v>
          </cell>
          <cell r="G3808">
            <v>5</v>
          </cell>
        </row>
        <row r="3809">
          <cell r="A3809">
            <v>20298</v>
          </cell>
          <cell r="B3809" t="str">
            <v>Underlimit exposures (PH, 31000)</v>
          </cell>
          <cell r="C3809" t="str">
            <v>PH</v>
          </cell>
          <cell r="D3809">
            <v>31000</v>
          </cell>
          <cell r="E3809">
            <v>0</v>
          </cell>
          <cell r="F3809">
            <v>73</v>
          </cell>
          <cell r="G3809">
            <v>5</v>
          </cell>
        </row>
        <row r="3810">
          <cell r="A3810">
            <v>20299</v>
          </cell>
          <cell r="B3810" t="str">
            <v>Underlimit exposures (PH, 32000)</v>
          </cell>
          <cell r="C3810" t="str">
            <v>PH</v>
          </cell>
          <cell r="D3810">
            <v>32000</v>
          </cell>
          <cell r="E3810">
            <v>0</v>
          </cell>
          <cell r="F3810">
            <v>73</v>
          </cell>
          <cell r="G3810">
            <v>5</v>
          </cell>
        </row>
        <row r="3811">
          <cell r="A3811">
            <v>20300</v>
          </cell>
          <cell r="B3811" t="str">
            <v>Underlimit exposures (PH, 35000)</v>
          </cell>
          <cell r="C3811" t="str">
            <v>PH</v>
          </cell>
          <cell r="D3811">
            <v>35000</v>
          </cell>
          <cell r="E3811">
            <v>0</v>
          </cell>
          <cell r="F3811">
            <v>73</v>
          </cell>
          <cell r="G3811">
            <v>5</v>
          </cell>
        </row>
        <row r="3812">
          <cell r="A3812">
            <v>20301</v>
          </cell>
          <cell r="B3812" t="str">
            <v>Underlimit exposures (PH, 36000)</v>
          </cell>
          <cell r="C3812" t="str">
            <v>PH</v>
          </cell>
          <cell r="D3812">
            <v>36000</v>
          </cell>
          <cell r="E3812">
            <v>0</v>
          </cell>
          <cell r="F3812">
            <v>73</v>
          </cell>
          <cell r="G3812">
            <v>5</v>
          </cell>
        </row>
        <row r="3813">
          <cell r="A3813">
            <v>20302</v>
          </cell>
          <cell r="B3813" t="str">
            <v>Underlimit exposures (PH, 41000)</v>
          </cell>
          <cell r="C3813" t="str">
            <v>PH</v>
          </cell>
          <cell r="D3813">
            <v>41000</v>
          </cell>
          <cell r="E3813">
            <v>0</v>
          </cell>
          <cell r="F3813">
            <v>73</v>
          </cell>
          <cell r="G3813">
            <v>5</v>
          </cell>
        </row>
        <row r="3814">
          <cell r="A3814">
            <v>20303</v>
          </cell>
          <cell r="B3814" t="str">
            <v>Underlimit exposures (PH, 45000)</v>
          </cell>
          <cell r="C3814" t="str">
            <v>PH</v>
          </cell>
          <cell r="D3814">
            <v>45000</v>
          </cell>
          <cell r="E3814">
            <v>0</v>
          </cell>
          <cell r="F3814">
            <v>73</v>
          </cell>
          <cell r="G3814">
            <v>5</v>
          </cell>
        </row>
        <row r="3815">
          <cell r="A3815">
            <v>20304</v>
          </cell>
          <cell r="B3815" t="str">
            <v>Underlimit exposures (PH, 53000)</v>
          </cell>
          <cell r="C3815" t="str">
            <v>PH</v>
          </cell>
          <cell r="D3815">
            <v>53000</v>
          </cell>
          <cell r="E3815">
            <v>0</v>
          </cell>
          <cell r="F3815">
            <v>73</v>
          </cell>
          <cell r="G3815">
            <v>5</v>
          </cell>
        </row>
        <row r="3816">
          <cell r="A3816">
            <v>20305</v>
          </cell>
          <cell r="B3816" t="str">
            <v>Underlimit exposures (PH, 56000)</v>
          </cell>
          <cell r="C3816" t="str">
            <v>PH</v>
          </cell>
          <cell r="D3816">
            <v>56000</v>
          </cell>
          <cell r="E3816">
            <v>0</v>
          </cell>
          <cell r="F3816">
            <v>73</v>
          </cell>
          <cell r="G3816">
            <v>5</v>
          </cell>
        </row>
        <row r="3817">
          <cell r="A3817">
            <v>20306</v>
          </cell>
          <cell r="B3817" t="str">
            <v>Underlimit exposures (PH, 61000)</v>
          </cell>
          <cell r="C3817" t="str">
            <v>PH</v>
          </cell>
          <cell r="D3817">
            <v>61000</v>
          </cell>
          <cell r="E3817">
            <v>0</v>
          </cell>
          <cell r="F3817">
            <v>73</v>
          </cell>
          <cell r="G3817">
            <v>5</v>
          </cell>
        </row>
        <row r="3818">
          <cell r="A3818">
            <v>20307</v>
          </cell>
          <cell r="B3818" t="str">
            <v>Underlimit exposures (PH, 62000)</v>
          </cell>
          <cell r="C3818" t="str">
            <v>PH</v>
          </cell>
          <cell r="D3818">
            <v>62000</v>
          </cell>
          <cell r="E3818">
            <v>0</v>
          </cell>
          <cell r="F3818">
            <v>73</v>
          </cell>
          <cell r="G3818">
            <v>5</v>
          </cell>
        </row>
        <row r="3819">
          <cell r="A3819">
            <v>20308</v>
          </cell>
          <cell r="B3819" t="str">
            <v>Underlimit exposures (PH, 65000)</v>
          </cell>
          <cell r="C3819" t="str">
            <v>PH</v>
          </cell>
          <cell r="D3819">
            <v>65000</v>
          </cell>
          <cell r="E3819">
            <v>0</v>
          </cell>
          <cell r="F3819">
            <v>71</v>
          </cell>
          <cell r="G3819">
            <v>4</v>
          </cell>
        </row>
        <row r="3820">
          <cell r="A3820">
            <v>20309</v>
          </cell>
          <cell r="B3820" t="str">
            <v>Underlimit exposures (PH, 69000)</v>
          </cell>
          <cell r="C3820" t="str">
            <v>PH</v>
          </cell>
          <cell r="D3820">
            <v>69000</v>
          </cell>
          <cell r="E3820">
            <v>0</v>
          </cell>
          <cell r="F3820">
            <v>73</v>
          </cell>
          <cell r="G3820">
            <v>5</v>
          </cell>
        </row>
        <row r="3821">
          <cell r="A3821">
            <v>20310</v>
          </cell>
          <cell r="B3821" t="str">
            <v>Underlimit exposures (PH, 70000)</v>
          </cell>
          <cell r="C3821" t="str">
            <v>PH</v>
          </cell>
          <cell r="D3821">
            <v>70000</v>
          </cell>
          <cell r="E3821">
            <v>0</v>
          </cell>
          <cell r="F3821">
            <v>73</v>
          </cell>
          <cell r="G3821">
            <v>5</v>
          </cell>
        </row>
        <row r="3822">
          <cell r="A3822">
            <v>20311</v>
          </cell>
          <cell r="B3822" t="str">
            <v>Underlimit exposures (PH, 73000)</v>
          </cell>
          <cell r="C3822" t="str">
            <v>PH</v>
          </cell>
          <cell r="D3822">
            <v>73000</v>
          </cell>
          <cell r="E3822">
            <v>0</v>
          </cell>
          <cell r="F3822">
            <v>73</v>
          </cell>
          <cell r="G3822">
            <v>5</v>
          </cell>
        </row>
        <row r="3823">
          <cell r="A3823">
            <v>20312</v>
          </cell>
          <cell r="B3823" t="str">
            <v>Underlimit exposures (PH, 74000)</v>
          </cell>
          <cell r="C3823" t="str">
            <v>PH</v>
          </cell>
          <cell r="D3823">
            <v>74000</v>
          </cell>
          <cell r="E3823">
            <v>0</v>
          </cell>
          <cell r="F3823">
            <v>73</v>
          </cell>
          <cell r="G3823">
            <v>5</v>
          </cell>
        </row>
        <row r="3824">
          <cell r="A3824">
            <v>20313</v>
          </cell>
          <cell r="B3824" t="str">
            <v>Underlimit exposures (PH, 77000)</v>
          </cell>
          <cell r="C3824" t="str">
            <v>PH</v>
          </cell>
          <cell r="D3824">
            <v>77000</v>
          </cell>
          <cell r="E3824">
            <v>0</v>
          </cell>
          <cell r="F3824">
            <v>73</v>
          </cell>
          <cell r="G3824">
            <v>5</v>
          </cell>
        </row>
        <row r="3825">
          <cell r="A3825">
            <v>20314</v>
          </cell>
          <cell r="B3825" t="str">
            <v>Underlimit exposures (PH, 78000)</v>
          </cell>
          <cell r="C3825" t="str">
            <v>PH</v>
          </cell>
          <cell r="D3825">
            <v>78000</v>
          </cell>
          <cell r="E3825">
            <v>0</v>
          </cell>
          <cell r="F3825">
            <v>73</v>
          </cell>
          <cell r="G3825">
            <v>5</v>
          </cell>
        </row>
        <row r="3826">
          <cell r="A3826">
            <v>20315</v>
          </cell>
          <cell r="B3826" t="str">
            <v>Underlimit exposures (PH, 80000)</v>
          </cell>
          <cell r="C3826" t="str">
            <v>PH</v>
          </cell>
          <cell r="D3826">
            <v>80000</v>
          </cell>
          <cell r="E3826">
            <v>0</v>
          </cell>
          <cell r="F3826">
            <v>73</v>
          </cell>
          <cell r="G3826">
            <v>5</v>
          </cell>
        </row>
        <row r="3827">
          <cell r="A3827">
            <v>20316</v>
          </cell>
          <cell r="B3827" t="str">
            <v>Underlimit exposures (PH, 82000)</v>
          </cell>
          <cell r="C3827" t="str">
            <v>PH</v>
          </cell>
          <cell r="D3827">
            <v>82000</v>
          </cell>
          <cell r="E3827">
            <v>0</v>
          </cell>
          <cell r="F3827">
            <v>73</v>
          </cell>
          <cell r="G3827">
            <v>5</v>
          </cell>
        </row>
        <row r="3828">
          <cell r="A3828">
            <v>20317</v>
          </cell>
          <cell r="B3828" t="str">
            <v>Underlimit exposures (PH, 85000)</v>
          </cell>
          <cell r="C3828" t="str">
            <v>PH</v>
          </cell>
          <cell r="D3828">
            <v>85000</v>
          </cell>
          <cell r="E3828">
            <v>0</v>
          </cell>
          <cell r="F3828">
            <v>73</v>
          </cell>
          <cell r="G3828">
            <v>5</v>
          </cell>
        </row>
        <row r="3829">
          <cell r="A3829">
            <v>20318</v>
          </cell>
          <cell r="B3829" t="str">
            <v>Underlimit exposures (PH, 93000)</v>
          </cell>
          <cell r="C3829" t="str">
            <v>PH</v>
          </cell>
          <cell r="D3829">
            <v>93000</v>
          </cell>
          <cell r="E3829">
            <v>0</v>
          </cell>
          <cell r="F3829">
            <v>73</v>
          </cell>
          <cell r="G3829">
            <v>5</v>
          </cell>
        </row>
        <row r="3830">
          <cell r="A3830">
            <v>20319</v>
          </cell>
          <cell r="B3830" t="str">
            <v>Underlimit exposures (PH, 95000)</v>
          </cell>
          <cell r="C3830" t="str">
            <v>PH</v>
          </cell>
          <cell r="D3830">
            <v>95000</v>
          </cell>
          <cell r="E3830">
            <v>0</v>
          </cell>
          <cell r="F3830">
            <v>73</v>
          </cell>
          <cell r="G3830">
            <v>5</v>
          </cell>
        </row>
        <row r="3831">
          <cell r="A3831">
            <v>20320</v>
          </cell>
          <cell r="B3831" t="str">
            <v>Underlimit exposures (PH, 96000)</v>
          </cell>
          <cell r="C3831" t="str">
            <v>PH</v>
          </cell>
          <cell r="D3831">
            <v>96000</v>
          </cell>
          <cell r="E3831">
            <v>0</v>
          </cell>
          <cell r="F3831">
            <v>73</v>
          </cell>
          <cell r="G3831">
            <v>5</v>
          </cell>
        </row>
        <row r="3832">
          <cell r="A3832">
            <v>20321</v>
          </cell>
          <cell r="B3832" t="str">
            <v>Underlimit exposures (PH, 97000)</v>
          </cell>
          <cell r="C3832" t="str">
            <v>PH</v>
          </cell>
          <cell r="D3832">
            <v>97000</v>
          </cell>
          <cell r="E3832">
            <v>0</v>
          </cell>
          <cell r="F3832">
            <v>80</v>
          </cell>
          <cell r="G3832">
            <v>6</v>
          </cell>
        </row>
        <row r="3833">
          <cell r="A3833">
            <v>20322</v>
          </cell>
          <cell r="B3833" t="str">
            <v>Underlimit exposures (PH, 14000)</v>
          </cell>
          <cell r="C3833" t="str">
            <v>PH</v>
          </cell>
          <cell r="D3833">
            <v>14000</v>
          </cell>
          <cell r="E3833">
            <v>0</v>
          </cell>
          <cell r="F3833">
            <v>73</v>
          </cell>
          <cell r="G3833">
            <v>5</v>
          </cell>
        </row>
        <row r="3834">
          <cell r="A3834">
            <v>20323</v>
          </cell>
          <cell r="B3834" t="str">
            <v>Underlimit exposures (PH, 42000)</v>
          </cell>
          <cell r="C3834" t="str">
            <v>PH</v>
          </cell>
          <cell r="D3834">
            <v>42000</v>
          </cell>
          <cell r="E3834">
            <v>0</v>
          </cell>
          <cell r="F3834">
            <v>73</v>
          </cell>
          <cell r="G3834">
            <v>5</v>
          </cell>
        </row>
        <row r="3835">
          <cell r="A3835">
            <v>20324</v>
          </cell>
          <cell r="B3835" t="str">
            <v>Underlimit exposures (PH, 46000)</v>
          </cell>
          <cell r="C3835" t="str">
            <v>PH</v>
          </cell>
          <cell r="D3835">
            <v>46000</v>
          </cell>
          <cell r="E3835">
            <v>0</v>
          </cell>
          <cell r="F3835">
            <v>73</v>
          </cell>
          <cell r="G3835">
            <v>5</v>
          </cell>
        </row>
        <row r="3836">
          <cell r="A3836">
            <v>20325</v>
          </cell>
          <cell r="B3836" t="str">
            <v>Underlimit exposures (PH, 47000)</v>
          </cell>
          <cell r="C3836" t="str">
            <v>PH</v>
          </cell>
          <cell r="D3836">
            <v>47000</v>
          </cell>
          <cell r="E3836">
            <v>0</v>
          </cell>
          <cell r="F3836">
            <v>73</v>
          </cell>
          <cell r="G3836">
            <v>5</v>
          </cell>
        </row>
        <row r="3837">
          <cell r="A3837">
            <v>20326</v>
          </cell>
          <cell r="B3837" t="str">
            <v>Underlimit exposures (PH, 55000)</v>
          </cell>
          <cell r="C3837" t="str">
            <v>PH</v>
          </cell>
          <cell r="D3837">
            <v>55000</v>
          </cell>
          <cell r="E3837">
            <v>0</v>
          </cell>
          <cell r="F3837">
            <v>73</v>
          </cell>
          <cell r="G3837">
            <v>5</v>
          </cell>
        </row>
        <row r="3838">
          <cell r="A3838">
            <v>20327</v>
          </cell>
          <cell r="B3838" t="str">
            <v>Underlimit exposures (PH, 84000)</v>
          </cell>
          <cell r="C3838" t="str">
            <v>PH</v>
          </cell>
          <cell r="D3838">
            <v>84000</v>
          </cell>
          <cell r="E3838">
            <v>0</v>
          </cell>
          <cell r="F3838">
            <v>73</v>
          </cell>
          <cell r="G3838">
            <v>5</v>
          </cell>
        </row>
        <row r="3839">
          <cell r="A3839">
            <v>20328</v>
          </cell>
          <cell r="B3839" t="str">
            <v>Underlimit exposures (PH, 86000)</v>
          </cell>
          <cell r="C3839" t="str">
            <v>PH</v>
          </cell>
          <cell r="D3839">
            <v>86000</v>
          </cell>
          <cell r="E3839">
            <v>0</v>
          </cell>
          <cell r="F3839">
            <v>73</v>
          </cell>
          <cell r="G3839">
            <v>5</v>
          </cell>
        </row>
        <row r="3840">
          <cell r="A3840">
            <v>20329</v>
          </cell>
          <cell r="B3840" t="str">
            <v>Underlimit exposures (PH, 87000)</v>
          </cell>
          <cell r="C3840" t="str">
            <v>PH</v>
          </cell>
          <cell r="D3840">
            <v>87000</v>
          </cell>
          <cell r="E3840">
            <v>0</v>
          </cell>
          <cell r="F3840">
            <v>73</v>
          </cell>
          <cell r="G3840">
            <v>5</v>
          </cell>
        </row>
        <row r="3841">
          <cell r="A3841">
            <v>20330</v>
          </cell>
          <cell r="B3841" t="str">
            <v>Underlimit exposures (PH, 66000)</v>
          </cell>
          <cell r="C3841" t="str">
            <v>PH</v>
          </cell>
          <cell r="D3841">
            <v>66000</v>
          </cell>
          <cell r="E3841">
            <v>0</v>
          </cell>
          <cell r="F3841">
            <v>72</v>
          </cell>
          <cell r="G3841">
            <v>4</v>
          </cell>
        </row>
        <row r="3842">
          <cell r="A3842">
            <v>20331</v>
          </cell>
          <cell r="B3842" t="str">
            <v>Underlimit exposures (PH, 66000)</v>
          </cell>
          <cell r="C3842" t="str">
            <v>PH</v>
          </cell>
          <cell r="D3842">
            <v>66000</v>
          </cell>
          <cell r="E3842">
            <v>0</v>
          </cell>
          <cell r="F3842">
            <v>72</v>
          </cell>
          <cell r="G3842">
            <v>4</v>
          </cell>
        </row>
        <row r="3843">
          <cell r="A3843">
            <v>20332</v>
          </cell>
          <cell r="B3843" t="str">
            <v>Underlimit exposures (PH, 58000)</v>
          </cell>
          <cell r="C3843" t="str">
            <v>PH</v>
          </cell>
          <cell r="D3843">
            <v>58000</v>
          </cell>
          <cell r="E3843">
            <v>0</v>
          </cell>
          <cell r="F3843">
            <v>73</v>
          </cell>
          <cell r="G3843">
            <v>5</v>
          </cell>
        </row>
        <row r="3844">
          <cell r="A3844">
            <v>20333</v>
          </cell>
          <cell r="B3844" t="str">
            <v>Underlimit exposures (KZ, 53000)</v>
          </cell>
          <cell r="C3844" t="str">
            <v>KZ</v>
          </cell>
          <cell r="D3844">
            <v>53000</v>
          </cell>
          <cell r="E3844">
            <v>0</v>
          </cell>
          <cell r="F3844">
            <v>73</v>
          </cell>
          <cell r="G3844">
            <v>5</v>
          </cell>
        </row>
        <row r="3845">
          <cell r="A3845">
            <v>20334</v>
          </cell>
          <cell r="B3845" t="str">
            <v>Underlimit exposures (KZ, 78000)</v>
          </cell>
          <cell r="C3845" t="str">
            <v>KZ</v>
          </cell>
          <cell r="D3845">
            <v>78000</v>
          </cell>
          <cell r="E3845">
            <v>0</v>
          </cell>
          <cell r="F3845">
            <v>73</v>
          </cell>
          <cell r="G3845">
            <v>5</v>
          </cell>
        </row>
        <row r="3846">
          <cell r="A3846">
            <v>20335</v>
          </cell>
          <cell r="B3846" t="str">
            <v>Underlimit exposures (KZ,93000)</v>
          </cell>
          <cell r="C3846" t="str">
            <v>KZ</v>
          </cell>
          <cell r="D3846">
            <v>93000</v>
          </cell>
          <cell r="E3846">
            <v>0</v>
          </cell>
          <cell r="F3846">
            <v>73</v>
          </cell>
          <cell r="G3846">
            <v>5</v>
          </cell>
        </row>
        <row r="3847">
          <cell r="A3847">
            <v>20336</v>
          </cell>
          <cell r="B3847" t="str">
            <v>Underlimit exposures (KZ,95000)</v>
          </cell>
          <cell r="C3847" t="str">
            <v>KZ</v>
          </cell>
          <cell r="D3847">
            <v>95000</v>
          </cell>
          <cell r="E3847">
            <v>0</v>
          </cell>
          <cell r="F3847">
            <v>73</v>
          </cell>
          <cell r="G3847">
            <v>5</v>
          </cell>
        </row>
        <row r="3848">
          <cell r="A3848">
            <v>20337</v>
          </cell>
          <cell r="B3848" t="str">
            <v>Underlimit exposures (CZ, 78000)</v>
          </cell>
          <cell r="C3848" t="str">
            <v>CZ</v>
          </cell>
          <cell r="D3848">
            <v>78000</v>
          </cell>
          <cell r="E3848">
            <v>0</v>
          </cell>
          <cell r="F3848">
            <v>73</v>
          </cell>
          <cell r="G3848">
            <v>5</v>
          </cell>
        </row>
        <row r="3849">
          <cell r="A3849">
            <v>20338</v>
          </cell>
          <cell r="B3849" t="str">
            <v>Underlimit exposures (BY, 82000)</v>
          </cell>
          <cell r="C3849" t="str">
            <v>BY</v>
          </cell>
          <cell r="D3849">
            <v>82000</v>
          </cell>
          <cell r="E3849">
            <v>0</v>
          </cell>
          <cell r="F3849">
            <v>73</v>
          </cell>
          <cell r="G3849">
            <v>5</v>
          </cell>
        </row>
        <row r="3850">
          <cell r="A3850">
            <v>20339</v>
          </cell>
          <cell r="B3850" t="str">
            <v>Underlimit exposures (BY, 79000)</v>
          </cell>
          <cell r="C3850" t="str">
            <v>BY</v>
          </cell>
          <cell r="D3850">
            <v>79000</v>
          </cell>
          <cell r="E3850">
            <v>0</v>
          </cell>
          <cell r="F3850">
            <v>73</v>
          </cell>
          <cell r="G3850">
            <v>5</v>
          </cell>
        </row>
        <row r="3851">
          <cell r="A3851">
            <v>20340</v>
          </cell>
          <cell r="B3851" t="str">
            <v>Underlimit exposures (HK, 31000)</v>
          </cell>
          <cell r="C3851" t="str">
            <v>HK</v>
          </cell>
          <cell r="D3851">
            <v>31000</v>
          </cell>
          <cell r="E3851">
            <v>0</v>
          </cell>
          <cell r="F3851">
            <v>73</v>
          </cell>
          <cell r="G3851">
            <v>5</v>
          </cell>
        </row>
        <row r="3852">
          <cell r="A3852">
            <v>20341</v>
          </cell>
          <cell r="B3852" t="str">
            <v>Underlimit exposures (KZ, 97000)</v>
          </cell>
          <cell r="C3852" t="str">
            <v>KZ</v>
          </cell>
          <cell r="D3852">
            <v>97000</v>
          </cell>
          <cell r="E3852">
            <v>0</v>
          </cell>
          <cell r="F3852">
            <v>80</v>
          </cell>
          <cell r="G3852">
            <v>6</v>
          </cell>
        </row>
        <row r="3853">
          <cell r="A3853">
            <v>20342</v>
          </cell>
          <cell r="B3853" t="str">
            <v>Underlimit exposures (KZ, 17000)</v>
          </cell>
          <cell r="C3853" t="str">
            <v>KZ</v>
          </cell>
          <cell r="D3853">
            <v>17000</v>
          </cell>
          <cell r="E3853">
            <v>0</v>
          </cell>
          <cell r="F3853">
            <v>73</v>
          </cell>
          <cell r="G3853">
            <v>5</v>
          </cell>
        </row>
        <row r="3854">
          <cell r="A3854">
            <v>20343</v>
          </cell>
          <cell r="B3854" t="str">
            <v>Underlimit exposures (KZ, 17000)</v>
          </cell>
          <cell r="C3854" t="str">
            <v>KZ</v>
          </cell>
          <cell r="D3854">
            <v>17000</v>
          </cell>
          <cell r="E3854">
            <v>0</v>
          </cell>
          <cell r="F3854">
            <v>73</v>
          </cell>
          <cell r="G3854">
            <v>5</v>
          </cell>
        </row>
        <row r="3855">
          <cell r="A3855">
            <v>20344</v>
          </cell>
          <cell r="B3855" t="str">
            <v>Underlimit exposures (SK, 68000)</v>
          </cell>
          <cell r="C3855" t="str">
            <v>SK</v>
          </cell>
          <cell r="D3855">
            <v>68000</v>
          </cell>
          <cell r="E3855">
            <v>0</v>
          </cell>
          <cell r="F3855">
            <v>73</v>
          </cell>
          <cell r="G3855">
            <v>5</v>
          </cell>
        </row>
        <row r="3856">
          <cell r="A3856">
            <v>20345</v>
          </cell>
          <cell r="B3856" t="str">
            <v>Underlimit exposures (CZ, 87000)</v>
          </cell>
          <cell r="C3856" t="str">
            <v>CZ</v>
          </cell>
          <cell r="D3856">
            <v>87000</v>
          </cell>
          <cell r="E3856">
            <v>0</v>
          </cell>
          <cell r="F3856">
            <v>73</v>
          </cell>
          <cell r="G3856">
            <v>5</v>
          </cell>
        </row>
        <row r="3857">
          <cell r="A3857">
            <v>20346</v>
          </cell>
          <cell r="B3857" t="str">
            <v>Underlimit exposures (SK, 84000)</v>
          </cell>
          <cell r="C3857" t="str">
            <v>SK</v>
          </cell>
          <cell r="D3857">
            <v>84000</v>
          </cell>
          <cell r="E3857">
            <v>0</v>
          </cell>
          <cell r="F3857">
            <v>20</v>
          </cell>
          <cell r="G3857">
            <v>2</v>
          </cell>
        </row>
        <row r="3858">
          <cell r="A3858">
            <v>20347</v>
          </cell>
          <cell r="B3858" t="str">
            <v>Underlimit exposures (CH, 98000)</v>
          </cell>
          <cell r="C3858" t="str">
            <v>CH</v>
          </cell>
          <cell r="D3858">
            <v>98000</v>
          </cell>
          <cell r="E3858">
            <v>0</v>
          </cell>
          <cell r="F3858">
            <v>80</v>
          </cell>
          <cell r="G3858">
            <v>6</v>
          </cell>
        </row>
        <row r="3859">
          <cell r="A3859">
            <v>20348</v>
          </cell>
          <cell r="B3859" t="str">
            <v>Underlimit exposures (KZ, 37000)</v>
          </cell>
          <cell r="C3859" t="str">
            <v>KZ</v>
          </cell>
          <cell r="D3859">
            <v>37000</v>
          </cell>
          <cell r="E3859">
            <v>0</v>
          </cell>
          <cell r="F3859">
            <v>73</v>
          </cell>
          <cell r="G3859">
            <v>5</v>
          </cell>
        </row>
        <row r="3860">
          <cell r="A3860">
            <v>20349</v>
          </cell>
          <cell r="B3860" t="str">
            <v>Underlimit exposures (KZ, 88000)</v>
          </cell>
          <cell r="C3860" t="str">
            <v>KZ</v>
          </cell>
          <cell r="D3860">
            <v>88000</v>
          </cell>
          <cell r="E3860">
            <v>0</v>
          </cell>
          <cell r="F3860">
            <v>73</v>
          </cell>
          <cell r="G3860">
            <v>5</v>
          </cell>
        </row>
        <row r="3861">
          <cell r="A3861">
            <v>20350</v>
          </cell>
          <cell r="B3861" t="str">
            <v>Underlimit exposures (KZ, 55000)</v>
          </cell>
          <cell r="C3861" t="str">
            <v>KZ</v>
          </cell>
          <cell r="D3861">
            <v>55000</v>
          </cell>
          <cell r="E3861">
            <v>0</v>
          </cell>
          <cell r="F3861">
            <v>73</v>
          </cell>
          <cell r="G3861">
            <v>5</v>
          </cell>
        </row>
        <row r="3862">
          <cell r="A3862">
            <v>20351</v>
          </cell>
          <cell r="B3862" t="str">
            <v>Underlimit exposures (KZ, 49000)</v>
          </cell>
          <cell r="C3862" t="str">
            <v>KZ</v>
          </cell>
          <cell r="D3862">
            <v>49000</v>
          </cell>
          <cell r="E3862">
            <v>0</v>
          </cell>
          <cell r="F3862">
            <v>73</v>
          </cell>
          <cell r="G3862">
            <v>5</v>
          </cell>
        </row>
        <row r="3863">
          <cell r="A3863">
            <v>20352</v>
          </cell>
          <cell r="B3863" t="str">
            <v>Underlimit exposures (KZ, 10000)</v>
          </cell>
          <cell r="C3863" t="str">
            <v>KZ</v>
          </cell>
          <cell r="D3863">
            <v>10000</v>
          </cell>
          <cell r="E3863">
            <v>0</v>
          </cell>
          <cell r="F3863">
            <v>73</v>
          </cell>
          <cell r="G3863">
            <v>5</v>
          </cell>
        </row>
        <row r="3864">
          <cell r="A3864">
            <v>20353</v>
          </cell>
          <cell r="B3864" t="str">
            <v>Underlimit exposures (KZ, 18000)</v>
          </cell>
          <cell r="C3864" t="str">
            <v>KZ</v>
          </cell>
          <cell r="D3864">
            <v>18000</v>
          </cell>
          <cell r="E3864">
            <v>0</v>
          </cell>
          <cell r="F3864">
            <v>73</v>
          </cell>
          <cell r="G3864">
            <v>5</v>
          </cell>
        </row>
        <row r="3865">
          <cell r="A3865">
            <v>20354</v>
          </cell>
          <cell r="B3865" t="str">
            <v>Underlimit exposures (KZ, 32000)</v>
          </cell>
          <cell r="C3865" t="str">
            <v>KZ</v>
          </cell>
          <cell r="D3865">
            <v>32000</v>
          </cell>
          <cell r="E3865">
            <v>0</v>
          </cell>
          <cell r="F3865">
            <v>73</v>
          </cell>
          <cell r="G3865">
            <v>5</v>
          </cell>
        </row>
        <row r="3866">
          <cell r="A3866">
            <v>20355</v>
          </cell>
          <cell r="B3866" t="str">
            <v>Underlimit exposures (VN, 78000)</v>
          </cell>
          <cell r="C3866" t="str">
            <v>VN</v>
          </cell>
          <cell r="D3866">
            <v>78000</v>
          </cell>
          <cell r="E3866">
            <v>0</v>
          </cell>
          <cell r="F3866">
            <v>73</v>
          </cell>
          <cell r="G3866">
            <v>5</v>
          </cell>
        </row>
        <row r="3867">
          <cell r="A3867">
            <v>20356</v>
          </cell>
          <cell r="B3867" t="str">
            <v>Underlimit exposures (VN, 82000)</v>
          </cell>
          <cell r="C3867" t="str">
            <v>VN</v>
          </cell>
          <cell r="D3867">
            <v>82000</v>
          </cell>
          <cell r="E3867">
            <v>0</v>
          </cell>
          <cell r="F3867">
            <v>73</v>
          </cell>
          <cell r="G3867">
            <v>5</v>
          </cell>
        </row>
        <row r="3868">
          <cell r="A3868">
            <v>20357</v>
          </cell>
          <cell r="B3868" t="str">
            <v>Underlimit exposures (VN, 66000)</v>
          </cell>
          <cell r="C3868" t="str">
            <v>VN</v>
          </cell>
          <cell r="D3868">
            <v>66000</v>
          </cell>
          <cell r="E3868">
            <v>0</v>
          </cell>
          <cell r="F3868">
            <v>72</v>
          </cell>
          <cell r="G3868">
            <v>4</v>
          </cell>
        </row>
        <row r="3869">
          <cell r="A3869">
            <v>20358</v>
          </cell>
          <cell r="B3869" t="str">
            <v>Underlimit exposures (KZ, 25000)</v>
          </cell>
          <cell r="C3869" t="str">
            <v>KZ</v>
          </cell>
          <cell r="D3869">
            <v>25000</v>
          </cell>
          <cell r="E3869">
            <v>0</v>
          </cell>
          <cell r="F3869">
            <v>73</v>
          </cell>
          <cell r="G3869">
            <v>5</v>
          </cell>
        </row>
        <row r="3870">
          <cell r="A3870">
            <v>20359</v>
          </cell>
          <cell r="B3870" t="str">
            <v>Underlimit exposures (KZ, 59000)</v>
          </cell>
          <cell r="C3870" t="str">
            <v>KZ</v>
          </cell>
          <cell r="D3870">
            <v>59000</v>
          </cell>
          <cell r="E3870">
            <v>0</v>
          </cell>
          <cell r="F3870">
            <v>73</v>
          </cell>
          <cell r="G3870">
            <v>5</v>
          </cell>
        </row>
        <row r="3871">
          <cell r="A3871">
            <v>20360</v>
          </cell>
          <cell r="B3871" t="str">
            <v>Underlimit exposures (GB, 69000)</v>
          </cell>
          <cell r="C3871" t="str">
            <v>GB</v>
          </cell>
          <cell r="D3871">
            <v>69000</v>
          </cell>
          <cell r="E3871">
            <v>0</v>
          </cell>
          <cell r="F3871">
            <v>73</v>
          </cell>
          <cell r="G3871">
            <v>5</v>
          </cell>
        </row>
        <row r="3872">
          <cell r="A3872">
            <v>20361</v>
          </cell>
          <cell r="B3872" t="str">
            <v>Underlimit exposures (ID, 68000)</v>
          </cell>
          <cell r="C3872" t="str">
            <v>ID</v>
          </cell>
          <cell r="D3872">
            <v>68000</v>
          </cell>
          <cell r="E3872">
            <v>0</v>
          </cell>
          <cell r="F3872">
            <v>73</v>
          </cell>
          <cell r="G3872">
            <v>5</v>
          </cell>
        </row>
        <row r="3873">
          <cell r="A3873">
            <v>20362</v>
          </cell>
          <cell r="B3873" t="str">
            <v>Underlimit exposures (ID, 47000)</v>
          </cell>
          <cell r="C3873" t="str">
            <v>ID</v>
          </cell>
          <cell r="D3873">
            <v>47000</v>
          </cell>
          <cell r="E3873">
            <v>0</v>
          </cell>
          <cell r="F3873">
            <v>73</v>
          </cell>
          <cell r="G3873">
            <v>5</v>
          </cell>
        </row>
        <row r="3874">
          <cell r="A3874">
            <v>20363</v>
          </cell>
          <cell r="B3874" t="str">
            <v>Underlimit exposures (ID, 65000)</v>
          </cell>
          <cell r="C3874" t="str">
            <v>ID</v>
          </cell>
          <cell r="D3874">
            <v>65000</v>
          </cell>
          <cell r="E3874">
            <v>0</v>
          </cell>
          <cell r="F3874">
            <v>72</v>
          </cell>
          <cell r="G3874">
            <v>4</v>
          </cell>
        </row>
        <row r="3875">
          <cell r="A3875">
            <v>20364</v>
          </cell>
          <cell r="B3875" t="str">
            <v>Underlimit exposures (ID, 97000)</v>
          </cell>
          <cell r="C3875" t="str">
            <v>ID</v>
          </cell>
          <cell r="D3875">
            <v>97000</v>
          </cell>
          <cell r="E3875">
            <v>0</v>
          </cell>
          <cell r="F3875">
            <v>80</v>
          </cell>
          <cell r="G3875">
            <v>6</v>
          </cell>
        </row>
        <row r="3876">
          <cell r="A3876">
            <v>20365</v>
          </cell>
          <cell r="B3876" t="str">
            <v>Underlimit exposures (VN, 82000)</v>
          </cell>
          <cell r="C3876" t="str">
            <v>VN</v>
          </cell>
          <cell r="D3876">
            <v>82000</v>
          </cell>
          <cell r="E3876">
            <v>0</v>
          </cell>
          <cell r="F3876">
            <v>73</v>
          </cell>
          <cell r="G3876">
            <v>5</v>
          </cell>
        </row>
        <row r="3877">
          <cell r="A3877">
            <v>20366</v>
          </cell>
          <cell r="B3877" t="str">
            <v>Underlimit exposures (VN, 66000)</v>
          </cell>
          <cell r="C3877" t="str">
            <v>VN</v>
          </cell>
          <cell r="D3877">
            <v>66000</v>
          </cell>
          <cell r="E3877">
            <v>0</v>
          </cell>
          <cell r="F3877">
            <v>72</v>
          </cell>
          <cell r="G3877">
            <v>4</v>
          </cell>
        </row>
        <row r="3878">
          <cell r="A3878">
            <v>20367</v>
          </cell>
          <cell r="B3878" t="str">
            <v>Underlimit exposures (VN, 78000)</v>
          </cell>
          <cell r="C3878" t="str">
            <v>VN</v>
          </cell>
          <cell r="D3878">
            <v>78000</v>
          </cell>
          <cell r="E3878">
            <v>0</v>
          </cell>
          <cell r="F3878">
            <v>73</v>
          </cell>
          <cell r="G3878">
            <v>5</v>
          </cell>
        </row>
        <row r="3879">
          <cell r="A3879">
            <v>20368</v>
          </cell>
          <cell r="B3879" t="str">
            <v>Underlimit exposures (SK, 69000)</v>
          </cell>
          <cell r="C3879" t="str">
            <v>SK</v>
          </cell>
          <cell r="D3879">
            <v>69000</v>
          </cell>
          <cell r="E3879">
            <v>0</v>
          </cell>
          <cell r="F3879">
            <v>73</v>
          </cell>
          <cell r="G3879">
            <v>5</v>
          </cell>
        </row>
      </sheetData>
      <sheetData sheetId="10">
        <row r="2">
          <cell r="D2" t="str">
            <v>OK</v>
          </cell>
        </row>
      </sheetData>
      <sheetData sheetId="11">
        <row r="5">
          <cell r="J5" t="str">
            <v>5.01.00.00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ow r="5">
          <cell r="A5" t="str">
            <v>CounterpartyId</v>
          </cell>
          <cell r="B5" t="str">
            <v>CompanyName</v>
          </cell>
          <cell r="C5" t="str">
            <v>ConsoIdent</v>
          </cell>
          <cell r="E5" t="str">
            <v>RCE</v>
          </cell>
          <cell r="F5" t="str">
            <v>RegulComp</v>
          </cell>
          <cell r="G5" t="str">
            <v>OdecitNad10</v>
          </cell>
          <cell r="H5" t="str">
            <v>RepCurrency</v>
          </cell>
          <cell r="I5" t="str">
            <v>FuncCurrency</v>
          </cell>
          <cell r="J5" t="str">
            <v>CongloHead</v>
          </cell>
          <cell r="K5" t="str">
            <v>ConsoPackCheckMandatory</v>
          </cell>
          <cell r="L5" t="str">
            <v>CompSendsSumData</v>
          </cell>
          <cell r="M5" t="str">
            <v>Type of entity for related parties</v>
          </cell>
          <cell r="BT5" t="str">
            <v>Account</v>
          </cell>
          <cell r="BU5" t="str">
            <v>Name</v>
          </cell>
          <cell r="BV5">
            <v>0</v>
          </cell>
          <cell r="BW5">
            <v>1</v>
          </cell>
          <cell r="BX5">
            <v>2</v>
          </cell>
          <cell r="BY5">
            <v>3</v>
          </cell>
          <cell r="BZ5">
            <v>4</v>
          </cell>
          <cell r="CA5">
            <v>5</v>
          </cell>
          <cell r="CB5" t="str">
            <v>NotImpAccount</v>
          </cell>
          <cell r="CD5" t="str">
            <v>Account</v>
          </cell>
          <cell r="CE5" t="str">
            <v>Name</v>
          </cell>
          <cell r="CF5">
            <v>11</v>
          </cell>
          <cell r="CG5">
            <v>12</v>
          </cell>
          <cell r="CH5">
            <v>13</v>
          </cell>
          <cell r="CI5">
            <v>19</v>
          </cell>
          <cell r="CJ5">
            <v>31</v>
          </cell>
          <cell r="CK5">
            <v>41</v>
          </cell>
          <cell r="CL5">
            <v>42</v>
          </cell>
          <cell r="CM5">
            <v>43</v>
          </cell>
          <cell r="CN5">
            <v>44</v>
          </cell>
          <cell r="CO5">
            <v>49</v>
          </cell>
          <cell r="CP5">
            <v>51</v>
          </cell>
          <cell r="CQ5">
            <v>52</v>
          </cell>
          <cell r="CR5">
            <v>53</v>
          </cell>
          <cell r="CS5">
            <v>54</v>
          </cell>
          <cell r="CT5">
            <v>55</v>
          </cell>
          <cell r="CU5">
            <v>56</v>
          </cell>
          <cell r="CV5">
            <v>59</v>
          </cell>
          <cell r="CW5" t="str">
            <v>NotCptyAccount</v>
          </cell>
          <cell r="DF5" t="str">
            <v>IFRSAccount</v>
          </cell>
          <cell r="DG5" t="str">
            <v>AccountName</v>
          </cell>
          <cell r="DH5" t="str">
            <v>Classif</v>
          </cell>
          <cell r="DI5" t="str">
            <v>Loans and advances other than AFS, HTM, FVTPL</v>
          </cell>
          <cell r="DO5" t="str">
            <v>IFRSAccount</v>
          </cell>
          <cell r="DP5" t="str">
            <v>AccountName</v>
          </cell>
          <cell r="DQ5" t="str">
            <v>Classif</v>
          </cell>
          <cell r="DV5" t="str">
            <v>Account</v>
          </cell>
          <cell r="DW5" t="str">
            <v>Name</v>
          </cell>
          <cell r="DX5">
            <v>1</v>
          </cell>
          <cell r="DY5">
            <v>2</v>
          </cell>
          <cell r="DZ5">
            <v>3</v>
          </cell>
          <cell r="EA5">
            <v>4</v>
          </cell>
          <cell r="EB5">
            <v>5</v>
          </cell>
          <cell r="EC5">
            <v>6</v>
          </cell>
          <cell r="ED5">
            <v>7</v>
          </cell>
          <cell r="EE5">
            <v>8</v>
          </cell>
          <cell r="EF5">
            <v>9</v>
          </cell>
          <cell r="EG5">
            <v>10</v>
          </cell>
          <cell r="EH5">
            <v>11</v>
          </cell>
          <cell r="EI5">
            <v>12</v>
          </cell>
          <cell r="EJ5">
            <v>13</v>
          </cell>
          <cell r="EK5">
            <v>14</v>
          </cell>
          <cell r="EL5">
            <v>15</v>
          </cell>
          <cell r="EM5">
            <v>16</v>
          </cell>
          <cell r="EN5" t="str">
            <v>Project Finance Loans</v>
          </cell>
          <cell r="EO5" t="str">
            <v>Not loan and advance account</v>
          </cell>
        </row>
        <row r="6">
          <cell r="A6">
            <v>10152</v>
          </cell>
          <cell r="B6" t="str">
            <v>AB 2 B.V.</v>
          </cell>
          <cell r="C6" t="str">
            <v>HC_AB2</v>
          </cell>
          <cell r="E6">
            <v>1</v>
          </cell>
          <cell r="H6" t="str">
            <v>EUR</v>
          </cell>
          <cell r="I6" t="str">
            <v>EUR</v>
          </cell>
          <cell r="P6">
            <v>11</v>
          </cell>
          <cell r="W6">
            <v>0</v>
          </cell>
          <cell r="AC6" t="str">
            <v>4C</v>
          </cell>
          <cell r="AF6" t="str">
            <v>AED</v>
          </cell>
          <cell r="AI6">
            <v>1000</v>
          </cell>
          <cell r="AO6">
            <v>0</v>
          </cell>
          <cell r="AR6">
            <v>10</v>
          </cell>
          <cell r="AU6">
            <v>0</v>
          </cell>
          <cell r="BA6">
            <v>10</v>
          </cell>
          <cell r="BG6">
            <v>10</v>
          </cell>
          <cell r="BT6">
            <v>1010100</v>
          </cell>
          <cell r="BU6" t="str">
            <v>Current accounts</v>
          </cell>
          <cell r="BV6">
            <v>1</v>
          </cell>
          <cell r="BW6">
            <v>1</v>
          </cell>
          <cell r="BX6">
            <v>1</v>
          </cell>
          <cell r="BY6">
            <v>0</v>
          </cell>
          <cell r="BZ6">
            <v>0</v>
          </cell>
          <cell r="CA6">
            <v>0</v>
          </cell>
          <cell r="CD6">
            <v>1010100</v>
          </cell>
          <cell r="CE6" t="str">
            <v>Current accounts</v>
          </cell>
          <cell r="CM6">
            <v>1</v>
          </cell>
          <cell r="CO6">
            <v>1</v>
          </cell>
          <cell r="CP6">
            <v>1</v>
          </cell>
          <cell r="CQ6">
            <v>1</v>
          </cell>
          <cell r="CS6">
            <v>1</v>
          </cell>
          <cell r="DF6">
            <v>1010300</v>
          </cell>
          <cell r="DG6" t="str">
            <v>Placements with financial institutions due within one month</v>
          </cell>
          <cell r="DH6">
            <v>1</v>
          </cell>
          <cell r="DI6">
            <v>1</v>
          </cell>
          <cell r="DO6">
            <v>1010100</v>
          </cell>
          <cell r="DP6" t="str">
            <v>Other demand deposits</v>
          </cell>
          <cell r="DQ6">
            <v>1</v>
          </cell>
          <cell r="DV6">
            <v>1010400</v>
          </cell>
          <cell r="DW6" t="str">
            <v>Cash on hand</v>
          </cell>
          <cell r="EG6">
            <v>0</v>
          </cell>
          <cell r="EH6">
            <v>0</v>
          </cell>
          <cell r="EI6">
            <v>0</v>
          </cell>
          <cell r="EJ6">
            <v>0</v>
          </cell>
          <cell r="EO6">
            <v>1</v>
          </cell>
          <cell r="EU6">
            <v>8</v>
          </cell>
          <cell r="EX6">
            <v>14</v>
          </cell>
        </row>
        <row r="7">
          <cell r="A7">
            <v>12097</v>
          </cell>
          <cell r="B7" t="str">
            <v>AB 4 B.V.</v>
          </cell>
          <cell r="C7" t="str">
            <v>HC_AB4</v>
          </cell>
          <cell r="E7">
            <v>1</v>
          </cell>
          <cell r="H7" t="str">
            <v>CZK</v>
          </cell>
          <cell r="I7" t="str">
            <v>CZK</v>
          </cell>
          <cell r="P7">
            <v>13</v>
          </cell>
          <cell r="W7">
            <v>1</v>
          </cell>
          <cell r="AC7" t="str">
            <v>5F</v>
          </cell>
          <cell r="AF7" t="str">
            <v>AFN</v>
          </cell>
          <cell r="AI7">
            <v>2000</v>
          </cell>
          <cell r="AO7">
            <v>100</v>
          </cell>
          <cell r="AR7">
            <v>20</v>
          </cell>
          <cell r="AU7">
            <v>10</v>
          </cell>
          <cell r="BA7">
            <v>21</v>
          </cell>
          <cell r="BG7">
            <v>20</v>
          </cell>
          <cell r="BT7">
            <v>1010200</v>
          </cell>
          <cell r="BU7" t="str">
            <v>Balances with central banks</v>
          </cell>
          <cell r="BV7">
            <v>0</v>
          </cell>
          <cell r="BW7">
            <v>0</v>
          </cell>
          <cell r="BX7">
            <v>0</v>
          </cell>
          <cell r="BY7">
            <v>0</v>
          </cell>
          <cell r="BZ7">
            <v>0</v>
          </cell>
          <cell r="CA7">
            <v>0</v>
          </cell>
          <cell r="CB7">
            <v>1</v>
          </cell>
          <cell r="CD7">
            <v>1010200</v>
          </cell>
          <cell r="CE7" t="str">
            <v>Balances with central banks</v>
          </cell>
          <cell r="CM7">
            <v>1</v>
          </cell>
          <cell r="CO7">
            <v>1</v>
          </cell>
          <cell r="CP7">
            <v>1</v>
          </cell>
          <cell r="CQ7">
            <v>1</v>
          </cell>
          <cell r="CS7">
            <v>1</v>
          </cell>
          <cell r="CY7">
            <v>10357</v>
          </cell>
          <cell r="DF7">
            <v>1020101</v>
          </cell>
          <cell r="DG7" t="str">
            <v>Debt securities</v>
          </cell>
          <cell r="DH7">
            <v>7</v>
          </cell>
          <cell r="DI7">
            <v>0</v>
          </cell>
          <cell r="DO7">
            <v>1010200</v>
          </cell>
          <cell r="DP7" t="str">
            <v>Balances with central banks</v>
          </cell>
          <cell r="DQ7">
            <v>1</v>
          </cell>
          <cell r="DV7">
            <v>1010200</v>
          </cell>
          <cell r="DW7" t="str">
            <v>Balances with central banks</v>
          </cell>
          <cell r="DX7">
            <v>1</v>
          </cell>
          <cell r="EG7">
            <v>1</v>
          </cell>
          <cell r="EH7">
            <v>1</v>
          </cell>
          <cell r="EI7">
            <v>1</v>
          </cell>
          <cell r="EJ7">
            <v>1</v>
          </cell>
          <cell r="EM7">
            <v>1</v>
          </cell>
          <cell r="EU7">
            <v>9</v>
          </cell>
          <cell r="EX7">
            <v>15</v>
          </cell>
        </row>
        <row r="8">
          <cell r="A8">
            <v>10153</v>
          </cell>
          <cell r="B8" t="str">
            <v>AB 7 B.V.</v>
          </cell>
          <cell r="C8" t="str">
            <v>HC_AB7</v>
          </cell>
          <cell r="E8">
            <v>1</v>
          </cell>
          <cell r="H8" t="str">
            <v>RUB</v>
          </cell>
          <cell r="I8" t="str">
            <v>RUB</v>
          </cell>
          <cell r="P8">
            <v>19</v>
          </cell>
          <cell r="W8">
            <v>2</v>
          </cell>
          <cell r="AC8" t="str">
            <v>AD</v>
          </cell>
          <cell r="AF8" t="str">
            <v>ALL</v>
          </cell>
          <cell r="AI8">
            <v>3000</v>
          </cell>
          <cell r="AO8">
            <v>211</v>
          </cell>
          <cell r="AR8">
            <v>30</v>
          </cell>
          <cell r="AU8">
            <v>20</v>
          </cell>
          <cell r="BA8">
            <v>22</v>
          </cell>
          <cell r="BG8">
            <v>30</v>
          </cell>
          <cell r="BT8">
            <v>1010300</v>
          </cell>
          <cell r="BU8" t="str">
            <v>Placements with financial institutions due within one month</v>
          </cell>
          <cell r="BV8">
            <v>1</v>
          </cell>
          <cell r="BW8">
            <v>1</v>
          </cell>
          <cell r="BX8">
            <v>1</v>
          </cell>
          <cell r="BY8">
            <v>1</v>
          </cell>
          <cell r="BZ8">
            <v>0</v>
          </cell>
          <cell r="CA8">
            <v>0</v>
          </cell>
          <cell r="CB8">
            <v>0</v>
          </cell>
          <cell r="CD8">
            <v>1010300</v>
          </cell>
          <cell r="CE8" t="str">
            <v>Placements with financial institutions due within one month</v>
          </cell>
          <cell r="CL8">
            <v>1</v>
          </cell>
          <cell r="CM8">
            <v>1</v>
          </cell>
          <cell r="CO8">
            <v>1</v>
          </cell>
          <cell r="CQ8">
            <v>1</v>
          </cell>
          <cell r="CS8">
            <v>1</v>
          </cell>
          <cell r="CY8">
            <v>10519</v>
          </cell>
          <cell r="DF8">
            <v>1020102</v>
          </cell>
          <cell r="DG8" t="str">
            <v>Equity instruments</v>
          </cell>
          <cell r="DH8">
            <v>6</v>
          </cell>
          <cell r="DI8">
            <v>0</v>
          </cell>
          <cell r="DO8">
            <v>1010300</v>
          </cell>
          <cell r="DP8" t="str">
            <v>Placements with financial institutions due within one month</v>
          </cell>
          <cell r="DQ8">
            <v>1</v>
          </cell>
          <cell r="DV8">
            <v>1050200</v>
          </cell>
          <cell r="DW8" t="str">
            <v>Minimum reserve deposits with the central banks</v>
          </cell>
          <cell r="DX8">
            <v>1</v>
          </cell>
          <cell r="EG8">
            <v>1</v>
          </cell>
          <cell r="EH8">
            <v>1</v>
          </cell>
          <cell r="EI8">
            <v>1</v>
          </cell>
          <cell r="EJ8">
            <v>1</v>
          </cell>
          <cell r="EM8">
            <v>1</v>
          </cell>
          <cell r="EU8">
            <v>10</v>
          </cell>
          <cell r="EX8">
            <v>16</v>
          </cell>
        </row>
        <row r="9">
          <cell r="A9">
            <v>12249</v>
          </cell>
          <cell r="B9" t="str">
            <v>Air Bank a.s.</v>
          </cell>
          <cell r="C9" t="str">
            <v>HC_AIRB</v>
          </cell>
          <cell r="E9">
            <v>1</v>
          </cell>
          <cell r="F9">
            <v>1</v>
          </cell>
          <cell r="H9" t="str">
            <v>CZK</v>
          </cell>
          <cell r="I9" t="str">
            <v>CZK</v>
          </cell>
          <cell r="L9">
            <v>1</v>
          </cell>
          <cell r="P9">
            <v>31</v>
          </cell>
          <cell r="W9">
            <v>3</v>
          </cell>
          <cell r="AC9" t="str">
            <v>AE</v>
          </cell>
          <cell r="AF9" t="str">
            <v>AMD</v>
          </cell>
          <cell r="AI9">
            <v>5000</v>
          </cell>
          <cell r="AO9">
            <v>212</v>
          </cell>
          <cell r="AR9">
            <v>40</v>
          </cell>
          <cell r="AU9">
            <v>30</v>
          </cell>
          <cell r="BA9">
            <v>30</v>
          </cell>
          <cell r="BG9">
            <v>40</v>
          </cell>
          <cell r="BT9">
            <v>1010400</v>
          </cell>
          <cell r="BU9" t="str">
            <v>Cash on hand</v>
          </cell>
          <cell r="BV9">
            <v>0</v>
          </cell>
          <cell r="BW9">
            <v>0</v>
          </cell>
          <cell r="BX9">
            <v>0</v>
          </cell>
          <cell r="BY9">
            <v>0</v>
          </cell>
          <cell r="BZ9">
            <v>0</v>
          </cell>
          <cell r="CA9">
            <v>0</v>
          </cell>
          <cell r="CB9">
            <v>1</v>
          </cell>
          <cell r="CD9">
            <v>1010400</v>
          </cell>
          <cell r="CE9" t="str">
            <v>Cash on hand</v>
          </cell>
          <cell r="CP9">
            <v>1</v>
          </cell>
          <cell r="CY9">
            <v>10523</v>
          </cell>
          <cell r="DF9">
            <v>1020105</v>
          </cell>
          <cell r="DG9" t="str">
            <v>Loans and advances</v>
          </cell>
          <cell r="DH9">
            <v>1</v>
          </cell>
          <cell r="DI9">
            <v>0</v>
          </cell>
          <cell r="DO9">
            <v>1020201</v>
          </cell>
          <cell r="DP9" t="str">
            <v>Debt securities</v>
          </cell>
          <cell r="DQ9">
            <v>4</v>
          </cell>
          <cell r="DV9">
            <v>1010100</v>
          </cell>
          <cell r="DW9" t="str">
            <v>Other demand deposits</v>
          </cell>
          <cell r="DX9">
            <v>1</v>
          </cell>
          <cell r="EG9">
            <v>1</v>
          </cell>
          <cell r="EH9">
            <v>1</v>
          </cell>
          <cell r="EI9">
            <v>1</v>
          </cell>
          <cell r="EJ9">
            <v>1</v>
          </cell>
          <cell r="EM9">
            <v>1</v>
          </cell>
          <cell r="EU9">
            <v>11</v>
          </cell>
        </row>
        <row r="10">
          <cell r="A10">
            <v>10154</v>
          </cell>
          <cell r="B10" t="str">
            <v>Astavedo Limited</v>
          </cell>
          <cell r="C10" t="str">
            <v>RP_ASTA</v>
          </cell>
          <cell r="H10" t="str">
            <v>EUR</v>
          </cell>
          <cell r="I10" t="str">
            <v>EUR</v>
          </cell>
          <cell r="M10">
            <v>2</v>
          </cell>
          <cell r="P10">
            <v>41</v>
          </cell>
          <cell r="W10">
            <v>4</v>
          </cell>
          <cell r="AC10" t="str">
            <v>AF</v>
          </cell>
          <cell r="AF10" t="str">
            <v>ANG</v>
          </cell>
          <cell r="AI10">
            <v>6000</v>
          </cell>
          <cell r="AO10">
            <v>213</v>
          </cell>
          <cell r="AR10">
            <v>50</v>
          </cell>
          <cell r="AU10">
            <v>40</v>
          </cell>
          <cell r="BA10">
            <v>41</v>
          </cell>
          <cell r="BG10">
            <v>50</v>
          </cell>
          <cell r="BT10">
            <v>1020101</v>
          </cell>
          <cell r="BU10" t="str">
            <v>Debt securities held for trading</v>
          </cell>
          <cell r="BV10">
            <v>1</v>
          </cell>
          <cell r="BW10">
            <v>0</v>
          </cell>
          <cell r="BX10">
            <v>0</v>
          </cell>
          <cell r="BY10">
            <v>0</v>
          </cell>
          <cell r="BZ10">
            <v>1</v>
          </cell>
          <cell r="CA10">
            <v>0</v>
          </cell>
          <cell r="CB10">
            <v>0</v>
          </cell>
          <cell r="CD10">
            <v>1020101</v>
          </cell>
          <cell r="CE10" t="str">
            <v>Debt securities held for trading</v>
          </cell>
          <cell r="CJ10">
            <v>1</v>
          </cell>
          <cell r="CK10">
            <v>1</v>
          </cell>
          <cell r="CL10">
            <v>1</v>
          </cell>
          <cell r="CM10">
            <v>1</v>
          </cell>
          <cell r="CN10">
            <v>1</v>
          </cell>
          <cell r="CO10">
            <v>1</v>
          </cell>
          <cell r="CY10">
            <v>10524</v>
          </cell>
          <cell r="DF10">
            <v>1020201</v>
          </cell>
          <cell r="DG10" t="str">
            <v>Debt securities</v>
          </cell>
          <cell r="DH10">
            <v>7</v>
          </cell>
          <cell r="DI10">
            <v>0</v>
          </cell>
          <cell r="DO10">
            <v>1020203</v>
          </cell>
          <cell r="DP10" t="str">
            <v>Loans and receivables</v>
          </cell>
          <cell r="DQ10">
            <v>2</v>
          </cell>
          <cell r="DV10">
            <v>1020103</v>
          </cell>
          <cell r="DW10" t="str">
            <v>Derivatives</v>
          </cell>
          <cell r="EG10">
            <v>0</v>
          </cell>
          <cell r="EH10">
            <v>0</v>
          </cell>
          <cell r="EI10">
            <v>0</v>
          </cell>
          <cell r="EJ10">
            <v>0</v>
          </cell>
          <cell r="EO10">
            <v>1</v>
          </cell>
          <cell r="EU10">
            <v>12</v>
          </cell>
        </row>
        <row r="11">
          <cell r="A11">
            <v>13373</v>
          </cell>
          <cell r="B11" t="str">
            <v>Autotým, s.r.o.</v>
          </cell>
          <cell r="C11" t="str">
            <v>RP_AUTOCZ</v>
          </cell>
          <cell r="H11" t="str">
            <v>CZK</v>
          </cell>
          <cell r="I11" t="str">
            <v>CZK</v>
          </cell>
          <cell r="M11">
            <v>2</v>
          </cell>
          <cell r="P11">
            <v>42</v>
          </cell>
          <cell r="W11">
            <v>5</v>
          </cell>
          <cell r="AC11" t="str">
            <v>AG</v>
          </cell>
          <cell r="AF11" t="str">
            <v>AOA</v>
          </cell>
          <cell r="AI11">
            <v>7000</v>
          </cell>
          <cell r="AO11">
            <v>221</v>
          </cell>
          <cell r="AR11">
            <v>60</v>
          </cell>
          <cell r="AU11">
            <v>50</v>
          </cell>
          <cell r="BA11">
            <v>42</v>
          </cell>
          <cell r="BG11">
            <v>60</v>
          </cell>
          <cell r="BT11">
            <v>1020102</v>
          </cell>
          <cell r="BU11" t="str">
            <v>Equity securities held for trading</v>
          </cell>
          <cell r="BV11">
            <v>1</v>
          </cell>
          <cell r="BW11">
            <v>0</v>
          </cell>
          <cell r="BX11">
            <v>0</v>
          </cell>
          <cell r="BY11">
            <v>0</v>
          </cell>
          <cell r="BZ11">
            <v>1</v>
          </cell>
          <cell r="CA11">
            <v>0</v>
          </cell>
          <cell r="CB11">
            <v>0</v>
          </cell>
          <cell r="CD11">
            <v>1020102</v>
          </cell>
          <cell r="CE11" t="str">
            <v>Equity securities held for trading</v>
          </cell>
          <cell r="CF11">
            <v>1</v>
          </cell>
          <cell r="CG11">
            <v>1</v>
          </cell>
          <cell r="CH11">
            <v>1</v>
          </cell>
          <cell r="CI11">
            <v>1</v>
          </cell>
          <cell r="CY11">
            <v>10526</v>
          </cell>
          <cell r="DF11">
            <v>1020202</v>
          </cell>
          <cell r="DG11" t="str">
            <v xml:space="preserve">Equity instruments </v>
          </cell>
          <cell r="DH11">
            <v>6</v>
          </cell>
          <cell r="DI11">
            <v>0</v>
          </cell>
          <cell r="DO11">
            <v>1020204</v>
          </cell>
          <cell r="DP11" t="str">
            <v>Other</v>
          </cell>
          <cell r="DQ11">
            <v>2</v>
          </cell>
          <cell r="DV11">
            <v>1020102</v>
          </cell>
          <cell r="DW11" t="str">
            <v>Equity instruments</v>
          </cell>
          <cell r="EG11">
            <v>0</v>
          </cell>
          <cell r="EH11">
            <v>0</v>
          </cell>
          <cell r="EI11">
            <v>0</v>
          </cell>
          <cell r="EJ11">
            <v>0</v>
          </cell>
          <cell r="EO11">
            <v>1</v>
          </cell>
          <cell r="EU11">
            <v>13</v>
          </cell>
        </row>
        <row r="12">
          <cell r="A12">
            <v>11649</v>
          </cell>
          <cell r="B12" t="str">
            <v>Bank Home Credit, SB JSC</v>
          </cell>
          <cell r="C12" t="str">
            <v>HC_HCBKZ</v>
          </cell>
          <cell r="E12">
            <v>1</v>
          </cell>
          <cell r="F12">
            <v>1</v>
          </cell>
          <cell r="H12" t="str">
            <v>KZT</v>
          </cell>
          <cell r="I12" t="str">
            <v>KZT</v>
          </cell>
          <cell r="L12">
            <v>1</v>
          </cell>
          <cell r="P12">
            <v>43</v>
          </cell>
          <cell r="W12">
            <v>6</v>
          </cell>
          <cell r="AC12" t="str">
            <v>AI</v>
          </cell>
          <cell r="AF12" t="str">
            <v>ARS</v>
          </cell>
          <cell r="AI12">
            <v>8000</v>
          </cell>
          <cell r="AO12">
            <v>222</v>
          </cell>
          <cell r="AR12">
            <v>70</v>
          </cell>
          <cell r="BT12">
            <v>1020103</v>
          </cell>
          <cell r="BU12" t="str">
            <v>Positive fair values of trading derivatives</v>
          </cell>
          <cell r="BV12">
            <v>0</v>
          </cell>
          <cell r="BW12">
            <v>0</v>
          </cell>
          <cell r="BX12">
            <v>0</v>
          </cell>
          <cell r="BY12">
            <v>0</v>
          </cell>
          <cell r="BZ12">
            <v>0</v>
          </cell>
          <cell r="CA12">
            <v>0</v>
          </cell>
          <cell r="CB12">
            <v>1</v>
          </cell>
          <cell r="CD12">
            <v>1020103</v>
          </cell>
          <cell r="CE12" t="str">
            <v>Positive fair values of trading derivatives</v>
          </cell>
          <cell r="CO12">
            <v>1</v>
          </cell>
          <cell r="CY12">
            <v>10529</v>
          </cell>
          <cell r="DF12">
            <v>1020203</v>
          </cell>
          <cell r="DG12" t="str">
            <v>Loans and receivables</v>
          </cell>
          <cell r="DH12">
            <v>1</v>
          </cell>
          <cell r="DI12">
            <v>0</v>
          </cell>
          <cell r="DO12">
            <v>1030100</v>
          </cell>
          <cell r="DP12" t="str">
            <v>Debt securities</v>
          </cell>
          <cell r="DQ12">
            <v>4</v>
          </cell>
          <cell r="DV12">
            <v>1020101</v>
          </cell>
          <cell r="DW12" t="str">
            <v>Debt securities</v>
          </cell>
          <cell r="EG12">
            <v>0</v>
          </cell>
          <cell r="EH12">
            <v>0</v>
          </cell>
          <cell r="EI12">
            <v>0</v>
          </cell>
          <cell r="EJ12">
            <v>0</v>
          </cell>
          <cell r="EO12">
            <v>1</v>
          </cell>
        </row>
        <row r="13">
          <cell r="A13">
            <v>13173</v>
          </cell>
          <cell r="B13" t="str">
            <v>Bonus Center Operations, LLC</v>
          </cell>
          <cell r="C13" t="str">
            <v>RP_BCO</v>
          </cell>
          <cell r="H13" t="str">
            <v>RUB</v>
          </cell>
          <cell r="I13" t="str">
            <v>RUB</v>
          </cell>
          <cell r="M13">
            <v>2</v>
          </cell>
          <cell r="P13">
            <v>44</v>
          </cell>
          <cell r="W13">
            <v>7</v>
          </cell>
          <cell r="AC13" t="str">
            <v>AL</v>
          </cell>
          <cell r="AF13" t="str">
            <v>AUD</v>
          </cell>
          <cell r="AI13">
            <v>9000</v>
          </cell>
          <cell r="AO13">
            <v>223</v>
          </cell>
          <cell r="AR13">
            <v>80</v>
          </cell>
          <cell r="BT13">
            <v>1020104</v>
          </cell>
          <cell r="BU13" t="str">
            <v>Positive fair values of hedging derivatives</v>
          </cell>
          <cell r="BV13">
            <v>0</v>
          </cell>
          <cell r="BW13">
            <v>0</v>
          </cell>
          <cell r="BX13">
            <v>0</v>
          </cell>
          <cell r="BY13">
            <v>0</v>
          </cell>
          <cell r="BZ13">
            <v>0</v>
          </cell>
          <cell r="CA13">
            <v>0</v>
          </cell>
          <cell r="CB13">
            <v>1</v>
          </cell>
          <cell r="CD13">
            <v>1020104</v>
          </cell>
          <cell r="CE13" t="str">
            <v>Positive fair values of hedging derivatives</v>
          </cell>
          <cell r="CO13">
            <v>1</v>
          </cell>
          <cell r="CY13">
            <v>10533</v>
          </cell>
          <cell r="DF13">
            <v>1020204</v>
          </cell>
          <cell r="DG13" t="str">
            <v>Other</v>
          </cell>
          <cell r="DH13">
            <v>1</v>
          </cell>
          <cell r="DI13">
            <v>0</v>
          </cell>
          <cell r="DO13">
            <v>1030300</v>
          </cell>
          <cell r="DP13" t="str">
            <v>Loans and receivables</v>
          </cell>
          <cell r="DQ13">
            <v>2</v>
          </cell>
          <cell r="DV13">
            <v>1020105</v>
          </cell>
          <cell r="DW13" t="str">
            <v>Loans and advances</v>
          </cell>
          <cell r="EC13">
            <v>1</v>
          </cell>
          <cell r="ED13">
            <v>1</v>
          </cell>
          <cell r="EE13">
            <v>1</v>
          </cell>
          <cell r="EF13">
            <v>1</v>
          </cell>
          <cell r="EG13">
            <v>1</v>
          </cell>
          <cell r="EH13">
            <v>1</v>
          </cell>
          <cell r="EI13">
            <v>1</v>
          </cell>
          <cell r="EJ13">
            <v>1</v>
          </cell>
          <cell r="EK13">
            <v>1</v>
          </cell>
          <cell r="EL13">
            <v>1</v>
          </cell>
          <cell r="EM13">
            <v>1</v>
          </cell>
          <cell r="EN13">
            <v>1</v>
          </cell>
        </row>
        <row r="14">
          <cell r="A14">
            <v>10502</v>
          </cell>
          <cell r="B14" t="str">
            <v>CF Commercial Consulting (Beijing) Co., Ltd.</v>
          </cell>
          <cell r="C14" t="str">
            <v>HC_CFCC</v>
          </cell>
          <cell r="H14" t="str">
            <v>CNY</v>
          </cell>
          <cell r="I14" t="str">
            <v>CNY</v>
          </cell>
          <cell r="M14">
            <v>2</v>
          </cell>
          <cell r="P14">
            <v>49</v>
          </cell>
          <cell r="AC14" t="str">
            <v>AM</v>
          </cell>
          <cell r="AF14" t="str">
            <v>AWG</v>
          </cell>
          <cell r="AI14">
            <v>10000</v>
          </cell>
          <cell r="AO14">
            <v>230</v>
          </cell>
          <cell r="BT14">
            <v>1020105</v>
          </cell>
          <cell r="BU14" t="str">
            <v>Other</v>
          </cell>
          <cell r="BV14">
            <v>1</v>
          </cell>
          <cell r="BW14">
            <v>0</v>
          </cell>
          <cell r="BX14">
            <v>0</v>
          </cell>
          <cell r="BY14">
            <v>0</v>
          </cell>
          <cell r="BZ14">
            <v>1</v>
          </cell>
          <cell r="CA14">
            <v>0</v>
          </cell>
          <cell r="CB14">
            <v>0</v>
          </cell>
          <cell r="CD14">
            <v>1020105</v>
          </cell>
          <cell r="CE14" t="str">
            <v>Other</v>
          </cell>
          <cell r="CF14">
            <v>1</v>
          </cell>
          <cell r="CG14">
            <v>1</v>
          </cell>
          <cell r="CH14">
            <v>1</v>
          </cell>
          <cell r="CI14">
            <v>1</v>
          </cell>
          <cell r="CJ14">
            <v>1</v>
          </cell>
          <cell r="CK14">
            <v>1</v>
          </cell>
          <cell r="CL14">
            <v>1</v>
          </cell>
          <cell r="CM14">
            <v>1</v>
          </cell>
          <cell r="CN14">
            <v>1</v>
          </cell>
          <cell r="CO14">
            <v>1</v>
          </cell>
          <cell r="CY14">
            <v>10540</v>
          </cell>
          <cell r="DF14">
            <v>1030100</v>
          </cell>
          <cell r="DG14" t="str">
            <v>Debt securities</v>
          </cell>
          <cell r="DH14">
            <v>7</v>
          </cell>
          <cell r="DI14">
            <v>0</v>
          </cell>
          <cell r="DO14">
            <v>1030400</v>
          </cell>
          <cell r="DP14" t="str">
            <v>Other</v>
          </cell>
          <cell r="DQ14">
            <v>2</v>
          </cell>
          <cell r="DV14">
            <v>1020202</v>
          </cell>
          <cell r="DW14" t="str">
            <v xml:space="preserve">Equity instruments </v>
          </cell>
          <cell r="EG14">
            <v>0</v>
          </cell>
          <cell r="EH14">
            <v>0</v>
          </cell>
          <cell r="EI14">
            <v>0</v>
          </cell>
          <cell r="EJ14">
            <v>0</v>
          </cell>
          <cell r="EO14">
            <v>1</v>
          </cell>
        </row>
        <row r="15">
          <cell r="A15">
            <v>13437</v>
          </cell>
          <cell r="B15" t="str">
            <v>Zonky s.r.o.</v>
          </cell>
          <cell r="C15" t="str">
            <v>RP_DIFMO</v>
          </cell>
          <cell r="H15" t="str">
            <v>CZK</v>
          </cell>
          <cell r="I15" t="str">
            <v>CZK</v>
          </cell>
          <cell r="M15">
            <v>2</v>
          </cell>
          <cell r="P15">
            <v>51</v>
          </cell>
          <cell r="AC15" t="str">
            <v>AN</v>
          </cell>
          <cell r="AF15" t="str">
            <v>AZM</v>
          </cell>
          <cell r="AI15">
            <v>11000</v>
          </cell>
          <cell r="AO15">
            <v>300</v>
          </cell>
          <cell r="BT15">
            <v>1020201</v>
          </cell>
          <cell r="BU15" t="str">
            <v>Debt securities not held for trading</v>
          </cell>
          <cell r="BV15">
            <v>1</v>
          </cell>
          <cell r="BW15">
            <v>0</v>
          </cell>
          <cell r="BX15">
            <v>0</v>
          </cell>
          <cell r="BY15">
            <v>0</v>
          </cell>
          <cell r="BZ15">
            <v>1</v>
          </cell>
          <cell r="CA15">
            <v>0</v>
          </cell>
          <cell r="CB15">
            <v>0</v>
          </cell>
          <cell r="CD15">
            <v>1020201</v>
          </cell>
          <cell r="CE15" t="str">
            <v>Debt securities not held for trading</v>
          </cell>
          <cell r="CJ15">
            <v>1</v>
          </cell>
          <cell r="CK15">
            <v>1</v>
          </cell>
          <cell r="CL15">
            <v>1</v>
          </cell>
          <cell r="CM15">
            <v>1</v>
          </cell>
          <cell r="CN15">
            <v>1</v>
          </cell>
          <cell r="CO15">
            <v>1</v>
          </cell>
          <cell r="CY15">
            <v>10541</v>
          </cell>
          <cell r="DF15">
            <v>1030200</v>
          </cell>
          <cell r="DG15" t="str">
            <v>Equity instruments</v>
          </cell>
          <cell r="DH15">
            <v>6</v>
          </cell>
          <cell r="DI15">
            <v>0</v>
          </cell>
          <cell r="DO15">
            <v>1040100</v>
          </cell>
          <cell r="DP15" t="str">
            <v>Debt securities</v>
          </cell>
          <cell r="DQ15">
            <v>3</v>
          </cell>
          <cell r="DV15">
            <v>1020201</v>
          </cell>
          <cell r="DW15" t="str">
            <v>Debt securities</v>
          </cell>
          <cell r="EG15">
            <v>1</v>
          </cell>
          <cell r="EH15">
            <v>1</v>
          </cell>
          <cell r="EI15">
            <v>1</v>
          </cell>
          <cell r="EJ15">
            <v>1</v>
          </cell>
          <cell r="EO15">
            <v>1</v>
          </cell>
        </row>
        <row r="16">
          <cell r="A16">
            <v>10156</v>
          </cell>
          <cell r="B16" t="str">
            <v>Enadoco Limited</v>
          </cell>
          <cell r="C16" t="str">
            <v>RP_ENAD</v>
          </cell>
          <cell r="H16" t="str">
            <v>EUR</v>
          </cell>
          <cell r="I16" t="str">
            <v>EUR</v>
          </cell>
          <cell r="M16">
            <v>2</v>
          </cell>
          <cell r="P16">
            <v>52</v>
          </cell>
          <cell r="AC16" t="str">
            <v>AO</v>
          </cell>
          <cell r="AF16" t="str">
            <v>BAM</v>
          </cell>
          <cell r="AI16">
            <v>12000</v>
          </cell>
          <cell r="AO16">
            <v>401</v>
          </cell>
          <cell r="BT16">
            <v>1020202</v>
          </cell>
          <cell r="BU16" t="str">
            <v>Equity securities not held for trading</v>
          </cell>
          <cell r="BV16">
            <v>1</v>
          </cell>
          <cell r="BW16">
            <v>0</v>
          </cell>
          <cell r="BX16">
            <v>0</v>
          </cell>
          <cell r="BY16">
            <v>0</v>
          </cell>
          <cell r="BZ16">
            <v>1</v>
          </cell>
          <cell r="CA16">
            <v>0</v>
          </cell>
          <cell r="CB16">
            <v>0</v>
          </cell>
          <cell r="CD16">
            <v>1020202</v>
          </cell>
          <cell r="CE16" t="str">
            <v>Equity securities not held for trading</v>
          </cell>
          <cell r="CF16">
            <v>1</v>
          </cell>
          <cell r="CG16">
            <v>1</v>
          </cell>
          <cell r="CH16">
            <v>1</v>
          </cell>
          <cell r="CI16">
            <v>1</v>
          </cell>
          <cell r="CY16">
            <v>10546</v>
          </cell>
          <cell r="DF16">
            <v>1030300</v>
          </cell>
          <cell r="DG16" t="str">
            <v>Loans and receivables</v>
          </cell>
          <cell r="DH16">
            <v>1</v>
          </cell>
          <cell r="DI16">
            <v>0</v>
          </cell>
          <cell r="DO16">
            <v>1040200</v>
          </cell>
          <cell r="DP16" t="str">
            <v>Loans and advances</v>
          </cell>
          <cell r="DQ16">
            <v>1</v>
          </cell>
          <cell r="DV16">
            <v>1020203</v>
          </cell>
          <cell r="DW16" t="str">
            <v>Loans and receivables</v>
          </cell>
          <cell r="EC16">
            <v>1</v>
          </cell>
          <cell r="EE16">
            <v>1</v>
          </cell>
          <cell r="EF16">
            <v>1</v>
          </cell>
          <cell r="EG16">
            <v>1</v>
          </cell>
          <cell r="EH16">
            <v>1</v>
          </cell>
          <cell r="EI16">
            <v>1</v>
          </cell>
          <cell r="EJ16">
            <v>1</v>
          </cell>
          <cell r="EK16">
            <v>1</v>
          </cell>
          <cell r="EL16">
            <v>1</v>
          </cell>
          <cell r="EM16">
            <v>1</v>
          </cell>
          <cell r="EN16">
            <v>1</v>
          </cell>
        </row>
        <row r="17">
          <cell r="A17">
            <v>10522</v>
          </cell>
          <cell r="B17" t="str">
            <v>Equifax Credit Services, LLC</v>
          </cell>
          <cell r="C17" t="str">
            <v>HCF_ECS</v>
          </cell>
          <cell r="H17" t="str">
            <v>RUB</v>
          </cell>
          <cell r="I17" t="str">
            <v>RUB</v>
          </cell>
          <cell r="M17">
            <v>3</v>
          </cell>
          <cell r="P17">
            <v>53</v>
          </cell>
          <cell r="AC17" t="str">
            <v>AQ</v>
          </cell>
          <cell r="AF17" t="str">
            <v>BBD</v>
          </cell>
          <cell r="AI17">
            <v>13000</v>
          </cell>
          <cell r="AO17">
            <v>402</v>
          </cell>
          <cell r="BT17">
            <v>1020203</v>
          </cell>
          <cell r="BU17" t="str">
            <v>Loans and receivables</v>
          </cell>
          <cell r="BV17">
            <v>1</v>
          </cell>
          <cell r="BW17">
            <v>0</v>
          </cell>
          <cell r="BX17">
            <v>0</v>
          </cell>
          <cell r="BY17">
            <v>0</v>
          </cell>
          <cell r="BZ17">
            <v>1</v>
          </cell>
          <cell r="CA17">
            <v>0</v>
          </cell>
          <cell r="CB17">
            <v>0</v>
          </cell>
          <cell r="CD17">
            <v>1020203</v>
          </cell>
          <cell r="CE17" t="str">
            <v>Loans and receivables</v>
          </cell>
          <cell r="CJ17">
            <v>1</v>
          </cell>
          <cell r="CK17">
            <v>1</v>
          </cell>
          <cell r="CL17">
            <v>1</v>
          </cell>
          <cell r="CM17">
            <v>1</v>
          </cell>
          <cell r="CN17">
            <v>1</v>
          </cell>
          <cell r="CO17">
            <v>1</v>
          </cell>
          <cell r="CS17">
            <v>1</v>
          </cell>
          <cell r="CY17">
            <v>10550</v>
          </cell>
          <cell r="DF17">
            <v>1030400</v>
          </cell>
          <cell r="DG17" t="str">
            <v>Other</v>
          </cell>
          <cell r="DH17">
            <v>1</v>
          </cell>
          <cell r="DI17">
            <v>0</v>
          </cell>
          <cell r="DO17">
            <v>1050100</v>
          </cell>
          <cell r="DP17" t="str">
            <v>Term deposits at banks (over one month)</v>
          </cell>
          <cell r="DQ17">
            <v>1</v>
          </cell>
          <cell r="DV17">
            <v>1020204</v>
          </cell>
          <cell r="DW17" t="str">
            <v>Other</v>
          </cell>
          <cell r="EC17">
            <v>1</v>
          </cell>
          <cell r="ED17">
            <v>1</v>
          </cell>
          <cell r="EE17">
            <v>1</v>
          </cell>
          <cell r="EF17">
            <v>1</v>
          </cell>
          <cell r="EG17">
            <v>1</v>
          </cell>
          <cell r="EH17">
            <v>1</v>
          </cell>
          <cell r="EI17">
            <v>1</v>
          </cell>
          <cell r="EJ17">
            <v>1</v>
          </cell>
          <cell r="EK17">
            <v>1</v>
          </cell>
          <cell r="EL17">
            <v>1</v>
          </cell>
          <cell r="EM17">
            <v>1</v>
          </cell>
          <cell r="EN17">
            <v>1</v>
          </cell>
        </row>
        <row r="18">
          <cell r="A18">
            <v>10519</v>
          </cell>
          <cell r="B18" t="str">
            <v>Favour Ocean Limited</v>
          </cell>
          <cell r="C18" t="str">
            <v>HCA_FO</v>
          </cell>
          <cell r="E18">
            <v>1</v>
          </cell>
          <cell r="H18" t="str">
            <v>EUR</v>
          </cell>
          <cell r="I18" t="str">
            <v>EUR</v>
          </cell>
          <cell r="P18">
            <v>54</v>
          </cell>
          <cell r="AC18" t="str">
            <v>AR</v>
          </cell>
          <cell r="AF18" t="str">
            <v>BDT</v>
          </cell>
          <cell r="AI18">
            <v>14000</v>
          </cell>
          <cell r="AO18">
            <v>511</v>
          </cell>
          <cell r="BT18">
            <v>1020204</v>
          </cell>
          <cell r="BU18" t="str">
            <v>Other</v>
          </cell>
          <cell r="BV18">
            <v>1</v>
          </cell>
          <cell r="BW18">
            <v>0</v>
          </cell>
          <cell r="BX18">
            <v>0</v>
          </cell>
          <cell r="BY18">
            <v>0</v>
          </cell>
          <cell r="BZ18">
            <v>1</v>
          </cell>
          <cell r="CA18">
            <v>0</v>
          </cell>
          <cell r="CB18">
            <v>0</v>
          </cell>
          <cell r="CD18">
            <v>1020204</v>
          </cell>
          <cell r="CE18" t="str">
            <v>Other</v>
          </cell>
          <cell r="CF18">
            <v>1</v>
          </cell>
          <cell r="CG18">
            <v>1</v>
          </cell>
          <cell r="CH18">
            <v>1</v>
          </cell>
          <cell r="CI18">
            <v>1</v>
          </cell>
          <cell r="CJ18">
            <v>1</v>
          </cell>
          <cell r="CK18">
            <v>1</v>
          </cell>
          <cell r="CL18">
            <v>1</v>
          </cell>
          <cell r="CM18">
            <v>1</v>
          </cell>
          <cell r="CN18">
            <v>1</v>
          </cell>
          <cell r="CO18">
            <v>1</v>
          </cell>
          <cell r="CS18">
            <v>1</v>
          </cell>
          <cell r="CY18">
            <v>10556</v>
          </cell>
          <cell r="DF18">
            <v>1040100</v>
          </cell>
          <cell r="DG18" t="str">
            <v>Debt securities</v>
          </cell>
          <cell r="DH18">
            <v>7</v>
          </cell>
          <cell r="DI18">
            <v>0</v>
          </cell>
          <cell r="DO18">
            <v>1050200</v>
          </cell>
          <cell r="DP18" t="str">
            <v>Minimum reserve deposits with the central banks</v>
          </cell>
          <cell r="DQ18">
            <v>1</v>
          </cell>
          <cell r="DV18">
            <v>1030200</v>
          </cell>
          <cell r="DW18" t="str">
            <v>Equity instruments</v>
          </cell>
          <cell r="EG18">
            <v>0</v>
          </cell>
          <cell r="EH18">
            <v>0</v>
          </cell>
          <cell r="EI18">
            <v>0</v>
          </cell>
          <cell r="EJ18">
            <v>0</v>
          </cell>
          <cell r="EO18">
            <v>1</v>
          </cell>
        </row>
        <row r="19">
          <cell r="A19">
            <v>10661</v>
          </cell>
          <cell r="B19" t="str">
            <v>Filcommerce Holdings, Inc</v>
          </cell>
          <cell r="C19" t="str">
            <v>AS_FILCO</v>
          </cell>
          <cell r="H19" t="str">
            <v>PHP</v>
          </cell>
          <cell r="I19" t="str">
            <v>PHP</v>
          </cell>
          <cell r="M19">
            <v>3</v>
          </cell>
          <cell r="P19">
            <v>55</v>
          </cell>
          <cell r="AC19" t="str">
            <v>AS</v>
          </cell>
          <cell r="AF19" t="str">
            <v>BGL</v>
          </cell>
          <cell r="AI19">
            <v>15000</v>
          </cell>
          <cell r="AO19">
            <v>512</v>
          </cell>
          <cell r="BT19">
            <v>1030100</v>
          </cell>
          <cell r="BU19" t="str">
            <v>Debt securities</v>
          </cell>
          <cell r="BV19">
            <v>1</v>
          </cell>
          <cell r="BW19">
            <v>0</v>
          </cell>
          <cell r="BX19">
            <v>0</v>
          </cell>
          <cell r="BY19">
            <v>0</v>
          </cell>
          <cell r="BZ19">
            <v>0</v>
          </cell>
          <cell r="CA19">
            <v>1</v>
          </cell>
          <cell r="CB19">
            <v>0</v>
          </cell>
          <cell r="CD19">
            <v>1030100</v>
          </cell>
          <cell r="CE19" t="str">
            <v>Debt securities</v>
          </cell>
          <cell r="CJ19">
            <v>1</v>
          </cell>
          <cell r="CK19">
            <v>1</v>
          </cell>
          <cell r="CL19">
            <v>1</v>
          </cell>
          <cell r="CM19">
            <v>1</v>
          </cell>
          <cell r="CN19">
            <v>1</v>
          </cell>
          <cell r="CO19">
            <v>1</v>
          </cell>
          <cell r="CS19">
            <v>1</v>
          </cell>
          <cell r="CY19">
            <v>10558</v>
          </cell>
          <cell r="DF19">
            <v>1040100</v>
          </cell>
          <cell r="DG19" t="str">
            <v>Debt securities</v>
          </cell>
          <cell r="DH19">
            <v>7</v>
          </cell>
          <cell r="DI19">
            <v>0</v>
          </cell>
          <cell r="DO19">
            <v>1050300</v>
          </cell>
          <cell r="DP19" t="str">
            <v>Loans to banks</v>
          </cell>
          <cell r="DQ19">
            <v>1</v>
          </cell>
          <cell r="DV19">
            <v>1030100</v>
          </cell>
          <cell r="DW19" t="str">
            <v>Debt securities</v>
          </cell>
          <cell r="EG19">
            <v>1</v>
          </cell>
          <cell r="EH19">
            <v>1</v>
          </cell>
          <cell r="EI19">
            <v>1</v>
          </cell>
          <cell r="EJ19">
            <v>1</v>
          </cell>
          <cell r="EO19">
            <v>1</v>
          </cell>
        </row>
        <row r="20">
          <cell r="A20">
            <v>10517</v>
          </cell>
          <cell r="B20" t="str">
            <v>Financial Innovations, LLC</v>
          </cell>
          <cell r="C20" t="str">
            <v>HCF_FININ</v>
          </cell>
          <cell r="H20" t="str">
            <v>RUB</v>
          </cell>
          <cell r="I20" t="str">
            <v>RUB</v>
          </cell>
          <cell r="M20">
            <v>2</v>
          </cell>
          <cell r="P20">
            <v>56</v>
          </cell>
          <cell r="AC20" t="str">
            <v>AT</v>
          </cell>
          <cell r="AF20" t="str">
            <v>BGN</v>
          </cell>
          <cell r="AI20">
            <v>16000</v>
          </cell>
          <cell r="AO20">
            <v>513</v>
          </cell>
          <cell r="BT20">
            <v>1030200</v>
          </cell>
          <cell r="BU20" t="str">
            <v>Equity securities (Group ownership below 20%)</v>
          </cell>
          <cell r="BV20">
            <v>1</v>
          </cell>
          <cell r="BW20">
            <v>0</v>
          </cell>
          <cell r="BX20">
            <v>0</v>
          </cell>
          <cell r="BY20">
            <v>0</v>
          </cell>
          <cell r="BZ20">
            <v>0</v>
          </cell>
          <cell r="CA20">
            <v>1</v>
          </cell>
          <cell r="CB20">
            <v>0</v>
          </cell>
          <cell r="CD20">
            <v>1030200</v>
          </cell>
          <cell r="CE20" t="str">
            <v>Equity securities (Group ownership below 20%)</v>
          </cell>
          <cell r="CF20">
            <v>1</v>
          </cell>
          <cell r="CG20">
            <v>1</v>
          </cell>
          <cell r="CH20">
            <v>1</v>
          </cell>
          <cell r="CI20">
            <v>1</v>
          </cell>
          <cell r="CY20">
            <v>10560</v>
          </cell>
          <cell r="DF20">
            <v>1040200</v>
          </cell>
          <cell r="DG20" t="str">
            <v>Loans and advances</v>
          </cell>
          <cell r="DH20">
            <v>1</v>
          </cell>
          <cell r="DI20">
            <v>0</v>
          </cell>
          <cell r="DO20">
            <v>1050400</v>
          </cell>
          <cell r="DP20" t="str">
            <v>Loans and advances provided under repo operations</v>
          </cell>
          <cell r="DQ20">
            <v>1</v>
          </cell>
          <cell r="DV20">
            <v>1030300</v>
          </cell>
          <cell r="DW20" t="str">
            <v>Loans and receivables</v>
          </cell>
          <cell r="EC20">
            <v>1</v>
          </cell>
          <cell r="EE20">
            <v>1</v>
          </cell>
          <cell r="EF20">
            <v>1</v>
          </cell>
          <cell r="EG20">
            <v>1</v>
          </cell>
          <cell r="EH20">
            <v>1</v>
          </cell>
          <cell r="EI20">
            <v>1</v>
          </cell>
          <cell r="EJ20">
            <v>1</v>
          </cell>
          <cell r="EK20">
            <v>1</v>
          </cell>
          <cell r="EL20">
            <v>1</v>
          </cell>
          <cell r="EM20">
            <v>1</v>
          </cell>
          <cell r="EN20">
            <v>1</v>
          </cell>
        </row>
        <row r="21">
          <cell r="A21">
            <v>11562</v>
          </cell>
          <cell r="B21" t="str">
            <v>Fotic Collective Trust</v>
          </cell>
          <cell r="C21" t="str">
            <v>HCA_FOTIC</v>
          </cell>
          <cell r="E21">
            <v>1</v>
          </cell>
          <cell r="H21" t="str">
            <v>CNY</v>
          </cell>
          <cell r="I21" t="str">
            <v>CNY</v>
          </cell>
          <cell r="P21">
            <v>59</v>
          </cell>
          <cell r="AC21" t="str">
            <v>AU</v>
          </cell>
          <cell r="AF21" t="str">
            <v>BHD</v>
          </cell>
          <cell r="AI21">
            <v>17000</v>
          </cell>
          <cell r="AO21">
            <v>521</v>
          </cell>
          <cell r="BT21">
            <v>1030300</v>
          </cell>
          <cell r="BU21" t="str">
            <v>Loans and receivables</v>
          </cell>
          <cell r="BV21">
            <v>1</v>
          </cell>
          <cell r="BW21">
            <v>0</v>
          </cell>
          <cell r="BX21">
            <v>0</v>
          </cell>
          <cell r="BY21">
            <v>0</v>
          </cell>
          <cell r="BZ21">
            <v>0</v>
          </cell>
          <cell r="CA21">
            <v>1</v>
          </cell>
          <cell r="CB21">
            <v>0</v>
          </cell>
          <cell r="CD21">
            <v>1030300</v>
          </cell>
          <cell r="CE21" t="str">
            <v>Loans and receivables</v>
          </cell>
          <cell r="CJ21">
            <v>1</v>
          </cell>
          <cell r="CK21">
            <v>1</v>
          </cell>
          <cell r="CL21">
            <v>1</v>
          </cell>
          <cell r="CM21">
            <v>1</v>
          </cell>
          <cell r="CN21">
            <v>1</v>
          </cell>
          <cell r="CO21">
            <v>1</v>
          </cell>
          <cell r="CS21">
            <v>1</v>
          </cell>
          <cell r="CY21">
            <v>10566</v>
          </cell>
          <cell r="DF21">
            <v>1050100</v>
          </cell>
          <cell r="DG21" t="str">
            <v>Term deposits at banks (over one month)</v>
          </cell>
          <cell r="DH21">
            <v>1</v>
          </cell>
          <cell r="DI21">
            <v>1</v>
          </cell>
          <cell r="DO21">
            <v>1050500</v>
          </cell>
          <cell r="DP21" t="str">
            <v>Intercompany loans to banks (excl. term deposit)</v>
          </cell>
          <cell r="DQ21">
            <v>1</v>
          </cell>
          <cell r="DV21">
            <v>1030400</v>
          </cell>
          <cell r="DW21" t="str">
            <v>Other</v>
          </cell>
          <cell r="EC21">
            <v>1</v>
          </cell>
          <cell r="ED21">
            <v>1</v>
          </cell>
          <cell r="EE21">
            <v>1</v>
          </cell>
          <cell r="EF21">
            <v>1</v>
          </cell>
          <cell r="EG21">
            <v>1</v>
          </cell>
          <cell r="EH21">
            <v>1</v>
          </cell>
          <cell r="EI21">
            <v>1</v>
          </cell>
          <cell r="EJ21">
            <v>1</v>
          </cell>
          <cell r="EK21">
            <v>1</v>
          </cell>
          <cell r="EL21">
            <v>1</v>
          </cell>
          <cell r="EM21">
            <v>1</v>
          </cell>
          <cell r="EN21">
            <v>1</v>
          </cell>
        </row>
        <row r="22">
          <cell r="A22">
            <v>12303</v>
          </cell>
          <cell r="B22" t="str">
            <v>Fotic Single Trust</v>
          </cell>
          <cell r="C22" t="str">
            <v>HCA_FCDBT</v>
          </cell>
          <cell r="E22">
            <v>1</v>
          </cell>
          <cell r="H22" t="str">
            <v>CNY</v>
          </cell>
          <cell r="I22" t="str">
            <v>CNY</v>
          </cell>
          <cell r="AC22" t="str">
            <v>AW</v>
          </cell>
          <cell r="AF22" t="str">
            <v>BIF</v>
          </cell>
          <cell r="AI22">
            <v>18000</v>
          </cell>
          <cell r="AO22">
            <v>522</v>
          </cell>
          <cell r="BT22">
            <v>1030400</v>
          </cell>
          <cell r="BU22" t="str">
            <v>Other</v>
          </cell>
          <cell r="BV22">
            <v>1</v>
          </cell>
          <cell r="BW22">
            <v>0</v>
          </cell>
          <cell r="BX22">
            <v>0</v>
          </cell>
          <cell r="BY22">
            <v>0</v>
          </cell>
          <cell r="BZ22">
            <v>0</v>
          </cell>
          <cell r="CA22">
            <v>1</v>
          </cell>
          <cell r="CB22">
            <v>0</v>
          </cell>
          <cell r="CD22">
            <v>1030400</v>
          </cell>
          <cell r="CE22" t="str">
            <v>Other</v>
          </cell>
          <cell r="CF22">
            <v>1</v>
          </cell>
          <cell r="CG22">
            <v>1</v>
          </cell>
          <cell r="CH22">
            <v>1</v>
          </cell>
          <cell r="CI22">
            <v>1</v>
          </cell>
          <cell r="CJ22">
            <v>1</v>
          </cell>
          <cell r="CK22">
            <v>1</v>
          </cell>
          <cell r="CL22">
            <v>1</v>
          </cell>
          <cell r="CM22">
            <v>1</v>
          </cell>
          <cell r="CN22">
            <v>1</v>
          </cell>
          <cell r="CO22">
            <v>1</v>
          </cell>
          <cell r="CY22">
            <v>10660</v>
          </cell>
          <cell r="DF22">
            <v>1050300</v>
          </cell>
          <cell r="DG22" t="str">
            <v>Loans to banks</v>
          </cell>
          <cell r="DH22">
            <v>1</v>
          </cell>
          <cell r="DI22">
            <v>1</v>
          </cell>
          <cell r="DO22">
            <v>1050600</v>
          </cell>
          <cell r="DP22" t="str">
            <v>Other</v>
          </cell>
          <cell r="DQ22">
            <v>1</v>
          </cell>
          <cell r="DV22">
            <v>1040100</v>
          </cell>
          <cell r="DW22" t="str">
            <v>Debt securities</v>
          </cell>
          <cell r="EG22">
            <v>1</v>
          </cell>
          <cell r="EH22">
            <v>1</v>
          </cell>
          <cell r="EI22">
            <v>1</v>
          </cell>
          <cell r="EJ22">
            <v>1</v>
          </cell>
          <cell r="EO22">
            <v>1</v>
          </cell>
        </row>
        <row r="23">
          <cell r="A23">
            <v>11145</v>
          </cell>
          <cell r="B23" t="str">
            <v>Guangdong Home Credit Number Two Information Consulting Co., Ltd.</v>
          </cell>
          <cell r="C23" t="str">
            <v>HCA_GHCG</v>
          </cell>
          <cell r="E23">
            <v>1</v>
          </cell>
          <cell r="H23" t="str">
            <v>CNY</v>
          </cell>
          <cell r="I23" t="str">
            <v>CNY</v>
          </cell>
          <cell r="AC23" t="str">
            <v>AX</v>
          </cell>
          <cell r="AF23" t="str">
            <v>BMD</v>
          </cell>
          <cell r="AI23">
            <v>19000</v>
          </cell>
          <cell r="BT23">
            <v>1040100</v>
          </cell>
          <cell r="BU23" t="str">
            <v>Debt securities</v>
          </cell>
          <cell r="BV23">
            <v>1</v>
          </cell>
          <cell r="BW23">
            <v>1</v>
          </cell>
          <cell r="BX23">
            <v>1</v>
          </cell>
          <cell r="BY23">
            <v>1</v>
          </cell>
          <cell r="BZ23">
            <v>0</v>
          </cell>
          <cell r="CA23">
            <v>0</v>
          </cell>
          <cell r="CB23">
            <v>0</v>
          </cell>
          <cell r="CD23">
            <v>1040100</v>
          </cell>
          <cell r="CE23" t="str">
            <v>Debt securities</v>
          </cell>
          <cell r="CJ23">
            <v>1</v>
          </cell>
          <cell r="CK23">
            <v>1</v>
          </cell>
          <cell r="CL23">
            <v>1</v>
          </cell>
          <cell r="CM23">
            <v>1</v>
          </cell>
          <cell r="CN23">
            <v>1</v>
          </cell>
          <cell r="CO23">
            <v>1</v>
          </cell>
          <cell r="CY23">
            <v>11099</v>
          </cell>
          <cell r="DF23">
            <v>1050400</v>
          </cell>
          <cell r="DG23" t="str">
            <v>Loans and advances provided under repo operations</v>
          </cell>
          <cell r="DH23">
            <v>1</v>
          </cell>
          <cell r="DI23">
            <v>1</v>
          </cell>
          <cell r="DO23">
            <v>1060100</v>
          </cell>
          <cell r="DP23" t="str">
            <v>Consumer loan receivables</v>
          </cell>
          <cell r="DQ23">
            <v>1</v>
          </cell>
          <cell r="DV23">
            <v>1010300</v>
          </cell>
          <cell r="DW23" t="str">
            <v>Placements with financial institutions due within one month</v>
          </cell>
          <cell r="EC23">
            <v>1</v>
          </cell>
          <cell r="EE23">
            <v>1</v>
          </cell>
          <cell r="EF23">
            <v>1</v>
          </cell>
          <cell r="EG23">
            <v>1</v>
          </cell>
          <cell r="EH23">
            <v>1</v>
          </cell>
          <cell r="EI23">
            <v>1</v>
          </cell>
          <cell r="EJ23">
            <v>1</v>
          </cell>
          <cell r="EM23">
            <v>1</v>
          </cell>
        </row>
        <row r="24">
          <cell r="A24">
            <v>10524</v>
          </cell>
          <cell r="B24" t="str">
            <v>HC Asia N.V.</v>
          </cell>
          <cell r="C24" t="str">
            <v>HCA_HCA</v>
          </cell>
          <cell r="E24">
            <v>1</v>
          </cell>
          <cell r="H24" t="str">
            <v>EUR</v>
          </cell>
          <cell r="I24" t="str">
            <v>EUR</v>
          </cell>
          <cell r="AC24" t="str">
            <v>AZ</v>
          </cell>
          <cell r="AF24" t="str">
            <v>BND</v>
          </cell>
          <cell r="AI24">
            <v>20000</v>
          </cell>
          <cell r="BT24">
            <v>1040200</v>
          </cell>
          <cell r="BU24" t="str">
            <v>Other</v>
          </cell>
          <cell r="BV24">
            <v>1</v>
          </cell>
          <cell r="BW24">
            <v>1</v>
          </cell>
          <cell r="BX24">
            <v>1</v>
          </cell>
          <cell r="BY24">
            <v>1</v>
          </cell>
          <cell r="BZ24">
            <v>0</v>
          </cell>
          <cell r="CA24">
            <v>0</v>
          </cell>
          <cell r="CB24">
            <v>0</v>
          </cell>
          <cell r="CD24">
            <v>1040200</v>
          </cell>
          <cell r="CE24" t="str">
            <v>Other</v>
          </cell>
          <cell r="CF24">
            <v>1</v>
          </cell>
          <cell r="CG24">
            <v>1</v>
          </cell>
          <cell r="CH24">
            <v>1</v>
          </cell>
          <cell r="CI24">
            <v>1</v>
          </cell>
          <cell r="CJ24">
            <v>1</v>
          </cell>
          <cell r="CK24">
            <v>1</v>
          </cell>
          <cell r="CL24">
            <v>1</v>
          </cell>
          <cell r="CM24">
            <v>1</v>
          </cell>
          <cell r="CN24">
            <v>1</v>
          </cell>
          <cell r="CO24">
            <v>1</v>
          </cell>
          <cell r="CY24">
            <v>11100</v>
          </cell>
          <cell r="DF24">
            <v>1050500</v>
          </cell>
          <cell r="DG24" t="str">
            <v>Intercompany loans to banks (excl. term deposit)</v>
          </cell>
          <cell r="DH24">
            <v>1</v>
          </cell>
          <cell r="DI24">
            <v>1</v>
          </cell>
          <cell r="DO24">
            <v>1060200</v>
          </cell>
          <cell r="DP24" t="str">
            <v>Cash loan receivables</v>
          </cell>
          <cell r="DQ24">
            <v>1</v>
          </cell>
          <cell r="DV24">
            <v>1050100</v>
          </cell>
          <cell r="DW24" t="str">
            <v>Term deposits at banks (over one month)</v>
          </cell>
          <cell r="EC24">
            <v>1</v>
          </cell>
          <cell r="EE24">
            <v>1</v>
          </cell>
          <cell r="EF24">
            <v>1</v>
          </cell>
          <cell r="EG24">
            <v>1</v>
          </cell>
          <cell r="EH24">
            <v>1</v>
          </cell>
          <cell r="EI24">
            <v>1</v>
          </cell>
          <cell r="EJ24">
            <v>1</v>
          </cell>
          <cell r="EM24">
            <v>1</v>
          </cell>
        </row>
        <row r="25">
          <cell r="A25">
            <v>12252</v>
          </cell>
          <cell r="B25" t="str">
            <v>HC Broker, s.r.o.</v>
          </cell>
          <cell r="C25" t="str">
            <v>RP_HCBRO</v>
          </cell>
          <cell r="H25" t="str">
            <v>CZK</v>
          </cell>
          <cell r="I25" t="str">
            <v>CZK</v>
          </cell>
          <cell r="M25">
            <v>2</v>
          </cell>
          <cell r="AC25" t="str">
            <v>BA</v>
          </cell>
          <cell r="AF25" t="str">
            <v>BOB</v>
          </cell>
          <cell r="AI25">
            <v>21000</v>
          </cell>
          <cell r="BT25">
            <v>1050100</v>
          </cell>
          <cell r="BU25" t="str">
            <v>Term deposits at banks (over one month)</v>
          </cell>
          <cell r="BV25">
            <v>1</v>
          </cell>
          <cell r="BW25">
            <v>1</v>
          </cell>
          <cell r="BX25">
            <v>1</v>
          </cell>
          <cell r="BY25">
            <v>1</v>
          </cell>
          <cell r="BZ25">
            <v>0</v>
          </cell>
          <cell r="CA25">
            <v>0</v>
          </cell>
          <cell r="CB25">
            <v>0</v>
          </cell>
          <cell r="CD25">
            <v>1050100</v>
          </cell>
          <cell r="CE25" t="str">
            <v>Term deposits at banks (over one month)</v>
          </cell>
          <cell r="CL25">
            <v>1</v>
          </cell>
          <cell r="CM25">
            <v>1</v>
          </cell>
          <cell r="CN25">
            <v>1</v>
          </cell>
          <cell r="CO25">
            <v>1</v>
          </cell>
          <cell r="CY25">
            <v>11101</v>
          </cell>
          <cell r="DF25">
            <v>1050600</v>
          </cell>
          <cell r="DG25" t="str">
            <v>Other</v>
          </cell>
          <cell r="DH25">
            <v>1</v>
          </cell>
          <cell r="DI25">
            <v>1</v>
          </cell>
          <cell r="DO25">
            <v>1060300</v>
          </cell>
          <cell r="DP25" t="str">
            <v>Revolving loan receivables</v>
          </cell>
          <cell r="DQ25">
            <v>1</v>
          </cell>
          <cell r="DV25">
            <v>1050300</v>
          </cell>
          <cell r="DW25" t="str">
            <v>Loans to banks</v>
          </cell>
          <cell r="EC25">
            <v>1</v>
          </cell>
          <cell r="EE25">
            <v>1</v>
          </cell>
          <cell r="EF25">
            <v>1</v>
          </cell>
          <cell r="EG25">
            <v>1</v>
          </cell>
          <cell r="EH25">
            <v>1</v>
          </cell>
          <cell r="EI25">
            <v>1</v>
          </cell>
          <cell r="EJ25">
            <v>1</v>
          </cell>
          <cell r="EM25">
            <v>1</v>
          </cell>
        </row>
        <row r="26">
          <cell r="A26">
            <v>10164</v>
          </cell>
          <cell r="B26" t="str">
            <v>HC Consumer Finance Philippines, Inc.</v>
          </cell>
          <cell r="C26" t="str">
            <v>HCA_HCPHP</v>
          </cell>
          <cell r="E26">
            <v>1</v>
          </cell>
          <cell r="H26" t="str">
            <v>PHP</v>
          </cell>
          <cell r="I26" t="str">
            <v>PHP</v>
          </cell>
          <cell r="AC26" t="str">
            <v>BB</v>
          </cell>
          <cell r="AF26" t="str">
            <v>BOV</v>
          </cell>
          <cell r="AI26">
            <v>22000</v>
          </cell>
          <cell r="BT26">
            <v>1050200</v>
          </cell>
          <cell r="BU26" t="str">
            <v>Minimum reserve deposits with the central banks</v>
          </cell>
          <cell r="BV26">
            <v>0</v>
          </cell>
          <cell r="BW26">
            <v>0</v>
          </cell>
          <cell r="BX26">
            <v>0</v>
          </cell>
          <cell r="BY26">
            <v>0</v>
          </cell>
          <cell r="BZ26">
            <v>0</v>
          </cell>
          <cell r="CA26">
            <v>0</v>
          </cell>
          <cell r="CB26">
            <v>1</v>
          </cell>
          <cell r="CD26">
            <v>1050200</v>
          </cell>
          <cell r="CE26" t="str">
            <v>Minimum reserve deposits with the central banks</v>
          </cell>
          <cell r="CM26">
            <v>1</v>
          </cell>
          <cell r="CO26">
            <v>1</v>
          </cell>
          <cell r="CY26">
            <v>11103</v>
          </cell>
          <cell r="DF26">
            <v>1060100</v>
          </cell>
          <cell r="DG26" t="str">
            <v>Consumer loan receivables</v>
          </cell>
          <cell r="DH26">
            <v>1</v>
          </cell>
          <cell r="DI26">
            <v>1</v>
          </cell>
          <cell r="DO26">
            <v>1060500</v>
          </cell>
          <cell r="DP26" t="str">
            <v>Car loan receivables</v>
          </cell>
          <cell r="DQ26">
            <v>1</v>
          </cell>
          <cell r="DV26">
            <v>1050400</v>
          </cell>
          <cell r="DW26" t="str">
            <v>Loans and advances provided under repo operations</v>
          </cell>
          <cell r="EB26">
            <v>1</v>
          </cell>
          <cell r="EG26">
            <v>1</v>
          </cell>
          <cell r="EH26">
            <v>1</v>
          </cell>
          <cell r="EI26">
            <v>1</v>
          </cell>
          <cell r="EM26">
            <v>1</v>
          </cell>
        </row>
        <row r="27">
          <cell r="A27">
            <v>10163</v>
          </cell>
          <cell r="B27" t="str">
            <v>HC Insurance Services s.r.o.</v>
          </cell>
          <cell r="C27" t="str">
            <v>RP_HCIS</v>
          </cell>
          <cell r="H27" t="str">
            <v>CZK</v>
          </cell>
          <cell r="I27" t="str">
            <v>CZK</v>
          </cell>
          <cell r="M27">
            <v>2</v>
          </cell>
          <cell r="AC27" t="str">
            <v>BD</v>
          </cell>
          <cell r="AF27" t="str">
            <v>BRL</v>
          </cell>
          <cell r="AI27">
            <v>23000</v>
          </cell>
          <cell r="BT27">
            <v>1050300</v>
          </cell>
          <cell r="BU27" t="str">
            <v>Loans to banks</v>
          </cell>
          <cell r="BV27">
            <v>1</v>
          </cell>
          <cell r="BW27">
            <v>1</v>
          </cell>
          <cell r="BX27">
            <v>1</v>
          </cell>
          <cell r="BY27">
            <v>1</v>
          </cell>
          <cell r="BZ27">
            <v>0</v>
          </cell>
          <cell r="CA27">
            <v>0</v>
          </cell>
          <cell r="CB27">
            <v>0</v>
          </cell>
          <cell r="CD27">
            <v>1050300</v>
          </cell>
          <cell r="CE27" t="str">
            <v>Loans to banks</v>
          </cell>
          <cell r="CL27">
            <v>1</v>
          </cell>
          <cell r="CM27">
            <v>1</v>
          </cell>
          <cell r="CN27">
            <v>1</v>
          </cell>
          <cell r="CO27">
            <v>1</v>
          </cell>
          <cell r="CS27">
            <v>1</v>
          </cell>
          <cell r="CY27">
            <v>11105</v>
          </cell>
          <cell r="DF27">
            <v>1060200</v>
          </cell>
          <cell r="DG27" t="str">
            <v>Cash loan receivables</v>
          </cell>
          <cell r="DH27">
            <v>1</v>
          </cell>
          <cell r="DI27">
            <v>1</v>
          </cell>
          <cell r="DO27">
            <v>1060600</v>
          </cell>
          <cell r="DP27" t="str">
            <v>Mortgage loan receivables</v>
          </cell>
          <cell r="DQ27">
            <v>1</v>
          </cell>
          <cell r="DV27">
            <v>1050500</v>
          </cell>
          <cell r="DW27" t="str">
            <v>Intercompany loans to banks (excl. term deposit)</v>
          </cell>
          <cell r="EC27">
            <v>1</v>
          </cell>
          <cell r="EE27">
            <v>1</v>
          </cell>
          <cell r="EF27">
            <v>1</v>
          </cell>
          <cell r="EG27">
            <v>1</v>
          </cell>
          <cell r="EH27">
            <v>1</v>
          </cell>
          <cell r="EI27">
            <v>1</v>
          </cell>
          <cell r="EJ27">
            <v>1</v>
          </cell>
          <cell r="EM27">
            <v>1</v>
          </cell>
        </row>
        <row r="28">
          <cell r="A28">
            <v>11105</v>
          </cell>
          <cell r="B28" t="str">
            <v>HC Philippines Holdings B.V.</v>
          </cell>
          <cell r="C28" t="str">
            <v>HCA_HCPH</v>
          </cell>
          <cell r="E28">
            <v>1</v>
          </cell>
          <cell r="H28" t="str">
            <v>EUR</v>
          </cell>
          <cell r="I28" t="str">
            <v>EUR</v>
          </cell>
          <cell r="AC28" t="str">
            <v>BE</v>
          </cell>
          <cell r="AF28" t="str">
            <v>BSD</v>
          </cell>
          <cell r="AI28">
            <v>24000</v>
          </cell>
          <cell r="BT28">
            <v>1050400</v>
          </cell>
          <cell r="BU28" t="str">
            <v>Loans and advances provided under repo operations</v>
          </cell>
          <cell r="BV28">
            <v>1</v>
          </cell>
          <cell r="BW28">
            <v>1</v>
          </cell>
          <cell r="BX28">
            <v>1</v>
          </cell>
          <cell r="BY28">
            <v>1</v>
          </cell>
          <cell r="BZ28">
            <v>0</v>
          </cell>
          <cell r="CA28">
            <v>0</v>
          </cell>
          <cell r="CB28">
            <v>0</v>
          </cell>
          <cell r="CD28">
            <v>1050400</v>
          </cell>
          <cell r="CE28" t="str">
            <v>Loans and advances provided under repo operations</v>
          </cell>
          <cell r="CJ28">
            <v>1</v>
          </cell>
          <cell r="CK28">
            <v>1</v>
          </cell>
          <cell r="CL28">
            <v>1</v>
          </cell>
          <cell r="CM28">
            <v>1</v>
          </cell>
          <cell r="CN28">
            <v>1</v>
          </cell>
          <cell r="CO28">
            <v>1</v>
          </cell>
          <cell r="CY28">
            <v>11106</v>
          </cell>
          <cell r="DF28">
            <v>1060300</v>
          </cell>
          <cell r="DG28" t="str">
            <v>Revolving loan receivables</v>
          </cell>
          <cell r="DH28">
            <v>1</v>
          </cell>
          <cell r="DI28">
            <v>1</v>
          </cell>
          <cell r="DO28">
            <v>1060900</v>
          </cell>
          <cell r="DP28" t="str">
            <v>Advances to retailers</v>
          </cell>
          <cell r="DQ28">
            <v>1</v>
          </cell>
          <cell r="DV28">
            <v>1050600</v>
          </cell>
          <cell r="DW28" t="str">
            <v>Other</v>
          </cell>
          <cell r="EC28">
            <v>1</v>
          </cell>
          <cell r="EE28">
            <v>1</v>
          </cell>
          <cell r="EF28">
            <v>1</v>
          </cell>
          <cell r="EG28">
            <v>1</v>
          </cell>
          <cell r="EH28">
            <v>1</v>
          </cell>
          <cell r="EI28">
            <v>1</v>
          </cell>
          <cell r="EJ28">
            <v>1</v>
          </cell>
          <cell r="EM28">
            <v>1</v>
          </cell>
          <cell r="EN28">
            <v>1</v>
          </cell>
        </row>
        <row r="29">
          <cell r="A29">
            <v>10357</v>
          </cell>
          <cell r="B29" t="str">
            <v>Home Credit a.s.</v>
          </cell>
          <cell r="C29" t="str">
            <v>HC_HCAS</v>
          </cell>
          <cell r="E29">
            <v>1</v>
          </cell>
          <cell r="H29" t="str">
            <v>CZK</v>
          </cell>
          <cell r="I29" t="str">
            <v>CZK</v>
          </cell>
          <cell r="AC29" t="str">
            <v>BF</v>
          </cell>
          <cell r="AF29" t="str">
            <v>BTN</v>
          </cell>
          <cell r="AI29">
            <v>25000</v>
          </cell>
          <cell r="BT29">
            <v>1050500</v>
          </cell>
          <cell r="BU29" t="str">
            <v>Intercompany loans to banks (excl. term deposit)</v>
          </cell>
          <cell r="BV29">
            <v>1</v>
          </cell>
          <cell r="BW29">
            <v>1</v>
          </cell>
          <cell r="BX29">
            <v>1</v>
          </cell>
          <cell r="BY29">
            <v>1</v>
          </cell>
          <cell r="BZ29">
            <v>0</v>
          </cell>
          <cell r="CA29">
            <v>0</v>
          </cell>
          <cell r="CB29">
            <v>0</v>
          </cell>
          <cell r="CD29">
            <v>1050500</v>
          </cell>
          <cell r="CE29" t="str">
            <v>Intercompany loans to banks (excl. term deposit)</v>
          </cell>
          <cell r="CJ29">
            <v>1</v>
          </cell>
          <cell r="CK29">
            <v>1</v>
          </cell>
          <cell r="CL29">
            <v>1</v>
          </cell>
          <cell r="CM29">
            <v>1</v>
          </cell>
          <cell r="CN29">
            <v>1</v>
          </cell>
          <cell r="CO29">
            <v>1</v>
          </cell>
          <cell r="CY29">
            <v>11109</v>
          </cell>
          <cell r="DF29">
            <v>1060500</v>
          </cell>
          <cell r="DG29" t="str">
            <v>Car loan receivables</v>
          </cell>
          <cell r="DH29">
            <v>1</v>
          </cell>
          <cell r="DI29">
            <v>1</v>
          </cell>
          <cell r="DO29">
            <v>1061000</v>
          </cell>
          <cell r="DP29" t="str">
            <v>Loans to corporations (provided by banks)</v>
          </cell>
          <cell r="DQ29">
            <v>1</v>
          </cell>
          <cell r="DV29">
            <v>1060100</v>
          </cell>
          <cell r="DW29" t="str">
            <v>Consumer loan receivables</v>
          </cell>
          <cell r="EC29">
            <v>1</v>
          </cell>
          <cell r="EG29">
            <v>1</v>
          </cell>
          <cell r="EH29">
            <v>1</v>
          </cell>
          <cell r="EI29">
            <v>1</v>
          </cell>
          <cell r="EJ29">
            <v>1</v>
          </cell>
          <cell r="EK29">
            <v>1</v>
          </cell>
        </row>
        <row r="30">
          <cell r="A30">
            <v>10526</v>
          </cell>
          <cell r="B30" t="str">
            <v>Home Credit and Finance Bank, LLC</v>
          </cell>
          <cell r="C30" t="str">
            <v>HC_HCFB</v>
          </cell>
          <cell r="E30">
            <v>1</v>
          </cell>
          <cell r="F30">
            <v>1</v>
          </cell>
          <cell r="H30" t="str">
            <v>RUB</v>
          </cell>
          <cell r="I30" t="str">
            <v>RUB</v>
          </cell>
          <cell r="AC30" t="str">
            <v>BG</v>
          </cell>
          <cell r="AF30" t="str">
            <v>BWP</v>
          </cell>
          <cell r="AI30">
            <v>26000</v>
          </cell>
          <cell r="BT30">
            <v>1050600</v>
          </cell>
          <cell r="BU30" t="str">
            <v>Other</v>
          </cell>
          <cell r="BV30">
            <v>1</v>
          </cell>
          <cell r="BW30">
            <v>1</v>
          </cell>
          <cell r="BX30">
            <v>1</v>
          </cell>
          <cell r="BY30">
            <v>1</v>
          </cell>
          <cell r="BZ30">
            <v>0</v>
          </cell>
          <cell r="CA30">
            <v>0</v>
          </cell>
          <cell r="CB30">
            <v>0</v>
          </cell>
          <cell r="CD30">
            <v>1050600</v>
          </cell>
          <cell r="CE30" t="str">
            <v>Other</v>
          </cell>
          <cell r="CJ30">
            <v>1</v>
          </cell>
          <cell r="CK30">
            <v>1</v>
          </cell>
          <cell r="CL30">
            <v>1</v>
          </cell>
          <cell r="CM30">
            <v>1</v>
          </cell>
          <cell r="CN30">
            <v>1</v>
          </cell>
          <cell r="CO30">
            <v>1</v>
          </cell>
          <cell r="CS30">
            <v>1</v>
          </cell>
          <cell r="CY30">
            <v>11145</v>
          </cell>
          <cell r="DF30">
            <v>1060600</v>
          </cell>
          <cell r="DG30" t="str">
            <v>Mortgage loan receivables</v>
          </cell>
          <cell r="DH30">
            <v>1</v>
          </cell>
          <cell r="DI30">
            <v>1</v>
          </cell>
          <cell r="DO30">
            <v>1061100</v>
          </cell>
          <cell r="DP30" t="str">
            <v>Loans and advances provided under repo operations</v>
          </cell>
          <cell r="DQ30">
            <v>1</v>
          </cell>
          <cell r="DV30">
            <v>1060200</v>
          </cell>
          <cell r="DW30" t="str">
            <v>Cash loan receivables</v>
          </cell>
          <cell r="EC30">
            <v>1</v>
          </cell>
          <cell r="EG30">
            <v>1</v>
          </cell>
          <cell r="EH30">
            <v>1</v>
          </cell>
          <cell r="EI30">
            <v>1</v>
          </cell>
          <cell r="EJ30">
            <v>1</v>
          </cell>
          <cell r="EK30">
            <v>1</v>
          </cell>
          <cell r="EM30">
            <v>1</v>
          </cell>
        </row>
        <row r="31">
          <cell r="A31">
            <v>10556</v>
          </cell>
          <cell r="B31" t="str">
            <v>Home Credit Asia Limited</v>
          </cell>
          <cell r="C31" t="str">
            <v>HCA_HCAHK</v>
          </cell>
          <cell r="E31">
            <v>1</v>
          </cell>
          <cell r="H31" t="str">
            <v>EUR</v>
          </cell>
          <cell r="I31" t="str">
            <v>EUR</v>
          </cell>
          <cell r="AC31" t="str">
            <v>BH</v>
          </cell>
          <cell r="AF31" t="str">
            <v>BYN</v>
          </cell>
          <cell r="AI31">
            <v>27000</v>
          </cell>
          <cell r="BT31">
            <v>1060100</v>
          </cell>
          <cell r="BU31" t="str">
            <v>Consumer loan receivables</v>
          </cell>
          <cell r="BV31">
            <v>1</v>
          </cell>
          <cell r="BW31">
            <v>1</v>
          </cell>
          <cell r="BX31">
            <v>1</v>
          </cell>
          <cell r="BY31">
            <v>1</v>
          </cell>
          <cell r="BZ31">
            <v>0</v>
          </cell>
          <cell r="CA31">
            <v>0</v>
          </cell>
          <cell r="CB31">
            <v>0</v>
          </cell>
          <cell r="CD31">
            <v>1060100</v>
          </cell>
          <cell r="CE31" t="str">
            <v>Consumer loan receivables</v>
          </cell>
          <cell r="CK31">
            <v>1</v>
          </cell>
          <cell r="CO31">
            <v>1</v>
          </cell>
          <cell r="CY31">
            <v>11425</v>
          </cell>
          <cell r="DF31">
            <v>1060900</v>
          </cell>
          <cell r="DG31" t="str">
            <v>Advances to retailers</v>
          </cell>
          <cell r="DH31">
            <v>1</v>
          </cell>
          <cell r="DI31">
            <v>1</v>
          </cell>
          <cell r="DO31">
            <v>1061200</v>
          </cell>
          <cell r="DP31" t="str">
            <v>Intercompany loans to non-banks</v>
          </cell>
          <cell r="DQ31">
            <v>1</v>
          </cell>
          <cell r="DV31">
            <v>1060300</v>
          </cell>
          <cell r="DW31" t="str">
            <v>Revolving loan receivables</v>
          </cell>
          <cell r="DY31">
            <v>1</v>
          </cell>
          <cell r="EC31">
            <v>1</v>
          </cell>
          <cell r="EG31">
            <v>1</v>
          </cell>
          <cell r="EH31">
            <v>1</v>
          </cell>
          <cell r="EI31">
            <v>1</v>
          </cell>
          <cell r="EJ31">
            <v>1</v>
          </cell>
          <cell r="EK31">
            <v>1</v>
          </cell>
          <cell r="EM31">
            <v>1</v>
          </cell>
        </row>
        <row r="32">
          <cell r="A32">
            <v>10523</v>
          </cell>
          <cell r="B32" t="str">
            <v>Home Credit B.V.</v>
          </cell>
          <cell r="C32" t="str">
            <v>HC_HCBV</v>
          </cell>
          <cell r="E32">
            <v>1</v>
          </cell>
          <cell r="H32" t="str">
            <v>EUR</v>
          </cell>
          <cell r="I32" t="str">
            <v>EUR</v>
          </cell>
          <cell r="AC32" t="str">
            <v>BI</v>
          </cell>
          <cell r="AF32" t="str">
            <v>BZD</v>
          </cell>
          <cell r="AI32">
            <v>28000</v>
          </cell>
          <cell r="BT32">
            <v>1060200</v>
          </cell>
          <cell r="BU32" t="str">
            <v>Cash loan receivables</v>
          </cell>
          <cell r="BV32">
            <v>1</v>
          </cell>
          <cell r="BW32">
            <v>1</v>
          </cell>
          <cell r="BX32">
            <v>1</v>
          </cell>
          <cell r="BY32">
            <v>1</v>
          </cell>
          <cell r="BZ32">
            <v>0</v>
          </cell>
          <cell r="CA32">
            <v>0</v>
          </cell>
          <cell r="CB32">
            <v>0</v>
          </cell>
          <cell r="CD32">
            <v>1060200</v>
          </cell>
          <cell r="CE32" t="str">
            <v>Cash loan receivables</v>
          </cell>
          <cell r="CK32">
            <v>1</v>
          </cell>
          <cell r="CO32">
            <v>1</v>
          </cell>
          <cell r="CY32">
            <v>11636</v>
          </cell>
          <cell r="DF32">
            <v>1061000</v>
          </cell>
          <cell r="DG32" t="str">
            <v>Loans to corporations (provided by banks)</v>
          </cell>
          <cell r="DH32">
            <v>1</v>
          </cell>
          <cell r="DI32">
            <v>1</v>
          </cell>
          <cell r="DO32">
            <v>1061300</v>
          </cell>
          <cell r="DP32" t="str">
            <v>Other loans (provided by non-banks)</v>
          </cell>
          <cell r="DQ32">
            <v>1</v>
          </cell>
          <cell r="DV32">
            <v>1060500</v>
          </cell>
          <cell r="DW32" t="str">
            <v>Car loan receivables</v>
          </cell>
          <cell r="EC32">
            <v>1</v>
          </cell>
          <cell r="EG32">
            <v>1</v>
          </cell>
          <cell r="EH32">
            <v>1</v>
          </cell>
          <cell r="EI32">
            <v>1</v>
          </cell>
          <cell r="EK32">
            <v>1</v>
          </cell>
          <cell r="EM32">
            <v>1</v>
          </cell>
        </row>
        <row r="33">
          <cell r="A33">
            <v>10566</v>
          </cell>
          <cell r="B33" t="str">
            <v>Non-banking Credit and Financial Organization Home Credit, OJSC</v>
          </cell>
          <cell r="C33" t="str">
            <v>HC_HCBY</v>
          </cell>
          <cell r="E33">
            <v>1</v>
          </cell>
          <cell r="F33">
            <v>1</v>
          </cell>
          <cell r="H33" t="str">
            <v>BYN</v>
          </cell>
          <cell r="I33" t="str">
            <v>BYN</v>
          </cell>
          <cell r="L33">
            <v>1</v>
          </cell>
          <cell r="AC33" t="str">
            <v>BJ</v>
          </cell>
          <cell r="AF33" t="str">
            <v>CAD</v>
          </cell>
          <cell r="AI33">
            <v>33000</v>
          </cell>
          <cell r="BT33">
            <v>1060300</v>
          </cell>
          <cell r="BU33" t="str">
            <v>Revolving loan receivables</v>
          </cell>
          <cell r="BV33">
            <v>1</v>
          </cell>
          <cell r="BW33">
            <v>1</v>
          </cell>
          <cell r="BX33">
            <v>1</v>
          </cell>
          <cell r="BY33">
            <v>1</v>
          </cell>
          <cell r="BZ33">
            <v>0</v>
          </cell>
          <cell r="CA33">
            <v>0</v>
          </cell>
          <cell r="CB33">
            <v>0</v>
          </cell>
          <cell r="CD33">
            <v>1060300</v>
          </cell>
          <cell r="CE33" t="str">
            <v>Revolving loan receivables</v>
          </cell>
          <cell r="CK33">
            <v>1</v>
          </cell>
          <cell r="CO33">
            <v>1</v>
          </cell>
          <cell r="CY33">
            <v>11562</v>
          </cell>
          <cell r="DF33">
            <v>1061100</v>
          </cell>
          <cell r="DG33" t="str">
            <v>Loans and advances provided under repo operations</v>
          </cell>
          <cell r="DH33">
            <v>1</v>
          </cell>
          <cell r="DI33">
            <v>1</v>
          </cell>
          <cell r="DO33">
            <v>1061400</v>
          </cell>
          <cell r="DP33" t="str">
            <v>Net investment in the finance lease</v>
          </cell>
          <cell r="DQ33">
            <v>1</v>
          </cell>
          <cell r="DV33">
            <v>1060600</v>
          </cell>
          <cell r="DW33" t="str">
            <v>Mortgage loan receivables</v>
          </cell>
          <cell r="EC33">
            <v>1</v>
          </cell>
          <cell r="EE33">
            <v>1</v>
          </cell>
          <cell r="EF33">
            <v>1</v>
          </cell>
          <cell r="EI33">
            <v>1</v>
          </cell>
          <cell r="EL33">
            <v>1</v>
          </cell>
        </row>
        <row r="34">
          <cell r="A34">
            <v>11645</v>
          </cell>
          <cell r="B34" t="str">
            <v>Home Credit Business Management (Tianjin) Co., Ltd., v likvidaci</v>
          </cell>
          <cell r="C34" t="str">
            <v>HCA_HCBM</v>
          </cell>
          <cell r="H34" t="str">
            <v>CNY</v>
          </cell>
          <cell r="I34" t="str">
            <v>CNY</v>
          </cell>
          <cell r="M34">
            <v>2</v>
          </cell>
          <cell r="AC34" t="str">
            <v>BM</v>
          </cell>
          <cell r="AF34" t="str">
            <v>CDF</v>
          </cell>
          <cell r="AI34">
            <v>29000</v>
          </cell>
          <cell r="BT34">
            <v>1060500</v>
          </cell>
          <cell r="BU34" t="str">
            <v>Car loan receivables</v>
          </cell>
          <cell r="BV34">
            <v>1</v>
          </cell>
          <cell r="BW34">
            <v>1</v>
          </cell>
          <cell r="BX34">
            <v>1</v>
          </cell>
          <cell r="BY34">
            <v>1</v>
          </cell>
          <cell r="BZ34">
            <v>0</v>
          </cell>
          <cell r="CA34">
            <v>0</v>
          </cell>
          <cell r="CB34">
            <v>0</v>
          </cell>
          <cell r="CD34">
            <v>1060500</v>
          </cell>
          <cell r="CE34" t="str">
            <v>Car loan receivables</v>
          </cell>
          <cell r="CK34">
            <v>1</v>
          </cell>
          <cell r="CO34">
            <v>1</v>
          </cell>
          <cell r="CY34">
            <v>11637</v>
          </cell>
          <cell r="DF34">
            <v>1061200</v>
          </cell>
          <cell r="DG34" t="str">
            <v>Intercompany loans to non-banks</v>
          </cell>
          <cell r="DH34">
            <v>1</v>
          </cell>
          <cell r="DI34">
            <v>1</v>
          </cell>
          <cell r="DO34">
            <v>1090100</v>
          </cell>
          <cell r="DP34" t="str">
            <v>Trade receivables</v>
          </cell>
          <cell r="DQ34">
            <v>1</v>
          </cell>
          <cell r="DV34">
            <v>1060900</v>
          </cell>
          <cell r="DW34" t="str">
            <v>Advances to retailers</v>
          </cell>
          <cell r="EC34">
            <v>1</v>
          </cell>
          <cell r="ED34">
            <v>1</v>
          </cell>
          <cell r="EG34">
            <v>1</v>
          </cell>
          <cell r="EH34">
            <v>1</v>
          </cell>
          <cell r="EI34">
            <v>1</v>
          </cell>
          <cell r="EJ34">
            <v>1</v>
          </cell>
          <cell r="EK34">
            <v>1</v>
          </cell>
          <cell r="EM34">
            <v>1</v>
          </cell>
        </row>
        <row r="35">
          <cell r="A35">
            <v>12354</v>
          </cell>
          <cell r="B35" t="str">
            <v>Home Credit Consumer Finance Co., Ltd.</v>
          </cell>
          <cell r="C35" t="str">
            <v>HC_HCCFC</v>
          </cell>
          <cell r="E35">
            <v>1</v>
          </cell>
          <cell r="H35" t="str">
            <v>CNY</v>
          </cell>
          <cell r="I35" t="str">
            <v>CNY</v>
          </cell>
          <cell r="AC35" t="str">
            <v>BN</v>
          </cell>
          <cell r="AF35" t="str">
            <v>CLF</v>
          </cell>
          <cell r="AI35">
            <v>30000</v>
          </cell>
          <cell r="BT35">
            <v>1060600</v>
          </cell>
          <cell r="BU35" t="str">
            <v>Mortgage loan receivables</v>
          </cell>
          <cell r="BV35">
            <v>1</v>
          </cell>
          <cell r="BW35">
            <v>1</v>
          </cell>
          <cell r="BX35">
            <v>1</v>
          </cell>
          <cell r="BY35">
            <v>1</v>
          </cell>
          <cell r="BZ35">
            <v>0</v>
          </cell>
          <cell r="CA35">
            <v>0</v>
          </cell>
          <cell r="CB35">
            <v>0</v>
          </cell>
          <cell r="CD35">
            <v>1060600</v>
          </cell>
          <cell r="CE35" t="str">
            <v>Mortgage loan receivables</v>
          </cell>
          <cell r="CK35">
            <v>1</v>
          </cell>
          <cell r="CO35">
            <v>1</v>
          </cell>
          <cell r="CY35">
            <v>11559</v>
          </cell>
          <cell r="DF35">
            <v>1061300</v>
          </cell>
          <cell r="DG35" t="str">
            <v>Other loans (provided by non-banks)</v>
          </cell>
          <cell r="DH35">
            <v>1</v>
          </cell>
          <cell r="DI35">
            <v>1</v>
          </cell>
          <cell r="DO35">
            <v>1090200</v>
          </cell>
          <cell r="DP35" t="str">
            <v>Accrued income</v>
          </cell>
          <cell r="DQ35">
            <v>1</v>
          </cell>
          <cell r="DV35">
            <v>1061000</v>
          </cell>
          <cell r="DW35" t="str">
            <v>Loans to corporations (provided by banks)</v>
          </cell>
          <cell r="EC35">
            <v>1</v>
          </cell>
          <cell r="EE35">
            <v>1</v>
          </cell>
          <cell r="EF35">
            <v>1</v>
          </cell>
          <cell r="EG35">
            <v>1</v>
          </cell>
          <cell r="EH35">
            <v>1</v>
          </cell>
          <cell r="EI35">
            <v>1</v>
          </cell>
          <cell r="EJ35">
            <v>1</v>
          </cell>
          <cell r="EM35">
            <v>1</v>
          </cell>
          <cell r="EN35">
            <v>1</v>
          </cell>
        </row>
        <row r="36">
          <cell r="A36">
            <v>12675</v>
          </cell>
          <cell r="B36" t="str">
            <v>Home Credit Egypt Trade S.A.E.</v>
          </cell>
          <cell r="C36" t="str">
            <v>RP_HCEG</v>
          </cell>
          <cell r="H36" t="str">
            <v>EGP</v>
          </cell>
          <cell r="I36" t="str">
            <v>EGP</v>
          </cell>
          <cell r="M36">
            <v>2</v>
          </cell>
          <cell r="AC36" t="str">
            <v>BO</v>
          </cell>
          <cell r="AF36" t="str">
            <v>CLP</v>
          </cell>
          <cell r="AI36">
            <v>31000</v>
          </cell>
          <cell r="BT36">
            <v>1060900</v>
          </cell>
          <cell r="BU36" t="str">
            <v>Advances to retailers</v>
          </cell>
          <cell r="BV36">
            <v>1</v>
          </cell>
          <cell r="BW36">
            <v>1</v>
          </cell>
          <cell r="BX36">
            <v>1</v>
          </cell>
          <cell r="BY36">
            <v>1</v>
          </cell>
          <cell r="BZ36">
            <v>0</v>
          </cell>
          <cell r="CA36">
            <v>0</v>
          </cell>
          <cell r="CB36">
            <v>0</v>
          </cell>
          <cell r="CD36">
            <v>1060900</v>
          </cell>
          <cell r="CE36" t="str">
            <v>Advances to retailers</v>
          </cell>
          <cell r="CO36">
            <v>1</v>
          </cell>
          <cell r="CY36">
            <v>11557</v>
          </cell>
          <cell r="DF36">
            <v>1061400</v>
          </cell>
          <cell r="DG36" t="str">
            <v>Net investment in the finance lease</v>
          </cell>
          <cell r="DH36">
            <v>1</v>
          </cell>
          <cell r="DI36">
            <v>1</v>
          </cell>
          <cell r="DO36">
            <v>1090300</v>
          </cell>
          <cell r="DP36" t="str">
            <v>Other tax receivable</v>
          </cell>
          <cell r="DQ36">
            <v>1</v>
          </cell>
          <cell r="DV36">
            <v>1061100</v>
          </cell>
          <cell r="DW36" t="str">
            <v>Loans and advances provided under repo operations</v>
          </cell>
          <cell r="EB36">
            <v>1</v>
          </cell>
          <cell r="EG36">
            <v>1</v>
          </cell>
          <cell r="EH36">
            <v>1</v>
          </cell>
          <cell r="EI36">
            <v>1</v>
          </cell>
          <cell r="EM36">
            <v>1</v>
          </cell>
        </row>
        <row r="37">
          <cell r="A37">
            <v>13503</v>
          </cell>
          <cell r="B37" t="str">
            <v>MCC Kupi ne kopi LLC</v>
          </cell>
          <cell r="C37" t="str">
            <v>RP_HCEX</v>
          </cell>
          <cell r="H37" t="str">
            <v>RUB</v>
          </cell>
          <cell r="I37" t="str">
            <v>RUB</v>
          </cell>
          <cell r="M37">
            <v>2</v>
          </cell>
          <cell r="AC37" t="str">
            <v>BR</v>
          </cell>
          <cell r="AF37" t="str">
            <v>CNY</v>
          </cell>
          <cell r="AI37">
            <v>32000</v>
          </cell>
          <cell r="BT37">
            <v>1061000</v>
          </cell>
          <cell r="BU37" t="str">
            <v>Loans to corporations (provided by banks)</v>
          </cell>
          <cell r="BV37">
            <v>1</v>
          </cell>
          <cell r="BW37">
            <v>1</v>
          </cell>
          <cell r="BX37">
            <v>1</v>
          </cell>
          <cell r="BY37">
            <v>1</v>
          </cell>
          <cell r="BZ37">
            <v>0</v>
          </cell>
          <cell r="CA37">
            <v>0</v>
          </cell>
          <cell r="CB37">
            <v>0</v>
          </cell>
          <cell r="CD37">
            <v>1061000</v>
          </cell>
          <cell r="CE37" t="str">
            <v>Loans to corporations (provided by banks)</v>
          </cell>
          <cell r="CJ37">
            <v>1</v>
          </cell>
          <cell r="CK37">
            <v>1</v>
          </cell>
          <cell r="CL37">
            <v>1</v>
          </cell>
          <cell r="CN37">
            <v>1</v>
          </cell>
          <cell r="CO37">
            <v>1</v>
          </cell>
          <cell r="CY37">
            <v>11695</v>
          </cell>
          <cell r="DF37">
            <v>1090100</v>
          </cell>
          <cell r="DG37" t="str">
            <v>Trade receivables</v>
          </cell>
          <cell r="DH37">
            <v>1</v>
          </cell>
          <cell r="DI37">
            <v>1</v>
          </cell>
          <cell r="DO37">
            <v>1090501</v>
          </cell>
          <cell r="DP37" t="str">
            <v>Non-life amounts ceded to reinsurers from insurance provisions</v>
          </cell>
          <cell r="DQ37">
            <v>1</v>
          </cell>
          <cell r="DV37">
            <v>1061200</v>
          </cell>
          <cell r="DW37" t="str">
            <v>Intercompany loans to non-banks</v>
          </cell>
          <cell r="EC37">
            <v>1</v>
          </cell>
          <cell r="EE37">
            <v>1</v>
          </cell>
          <cell r="EF37">
            <v>1</v>
          </cell>
          <cell r="EG37">
            <v>1</v>
          </cell>
          <cell r="EH37">
            <v>1</v>
          </cell>
          <cell r="EI37">
            <v>1</v>
          </cell>
          <cell r="EJ37">
            <v>1</v>
          </cell>
          <cell r="EM37">
            <v>1</v>
          </cell>
          <cell r="EN37">
            <v>1</v>
          </cell>
        </row>
        <row r="38">
          <cell r="A38">
            <v>12749</v>
          </cell>
          <cell r="B38" t="str">
            <v>Home Credit India B.V.</v>
          </cell>
          <cell r="C38" t="str">
            <v>HCA_HCIN</v>
          </cell>
          <cell r="E38">
            <v>1</v>
          </cell>
          <cell r="H38" t="str">
            <v>EUR</v>
          </cell>
          <cell r="I38" t="str">
            <v>EUR</v>
          </cell>
          <cell r="AC38" t="str">
            <v>BS</v>
          </cell>
          <cell r="AF38" t="str">
            <v>COP</v>
          </cell>
          <cell r="AI38">
            <v>35000</v>
          </cell>
          <cell r="BT38">
            <v>1061100</v>
          </cell>
          <cell r="BU38" t="str">
            <v>Loans and advances provided under repo operations</v>
          </cell>
          <cell r="BV38">
            <v>1</v>
          </cell>
          <cell r="BW38">
            <v>1</v>
          </cell>
          <cell r="BX38">
            <v>1</v>
          </cell>
          <cell r="BY38">
            <v>1</v>
          </cell>
          <cell r="BZ38">
            <v>0</v>
          </cell>
          <cell r="CA38">
            <v>0</v>
          </cell>
          <cell r="CB38">
            <v>0</v>
          </cell>
          <cell r="CD38">
            <v>1061100</v>
          </cell>
          <cell r="CE38" t="str">
            <v>Loans and advances provided under repo operations</v>
          </cell>
          <cell r="CJ38">
            <v>1</v>
          </cell>
          <cell r="CK38">
            <v>1</v>
          </cell>
          <cell r="CL38">
            <v>1</v>
          </cell>
          <cell r="CN38">
            <v>1</v>
          </cell>
          <cell r="CO38">
            <v>1</v>
          </cell>
          <cell r="CY38">
            <v>11696</v>
          </cell>
          <cell r="DF38">
            <v>1090200</v>
          </cell>
          <cell r="DG38" t="str">
            <v>Accrued income</v>
          </cell>
          <cell r="DH38">
            <v>1</v>
          </cell>
          <cell r="DI38">
            <v>1</v>
          </cell>
          <cell r="DO38">
            <v>1090502</v>
          </cell>
          <cell r="DP38" t="str">
            <v>Life amounts ceded to reinsurers from insurance provisions</v>
          </cell>
          <cell r="DQ38">
            <v>1</v>
          </cell>
          <cell r="DV38">
            <v>1061300</v>
          </cell>
          <cell r="DW38" t="str">
            <v>Other loans (provided by non-banks)</v>
          </cell>
          <cell r="EC38">
            <v>1</v>
          </cell>
          <cell r="EE38">
            <v>1</v>
          </cell>
          <cell r="EF38">
            <v>1</v>
          </cell>
          <cell r="EG38">
            <v>1</v>
          </cell>
          <cell r="EH38">
            <v>1</v>
          </cell>
          <cell r="EI38">
            <v>1</v>
          </cell>
          <cell r="EJ38">
            <v>1</v>
          </cell>
          <cell r="EM38">
            <v>1</v>
          </cell>
          <cell r="EN38">
            <v>1</v>
          </cell>
        </row>
        <row r="39">
          <cell r="A39">
            <v>12969</v>
          </cell>
          <cell r="B39" t="str">
            <v>Home Credit India Finance Private Limited</v>
          </cell>
          <cell r="C39" t="str">
            <v>HCA_HCINF</v>
          </cell>
          <cell r="E39">
            <v>1</v>
          </cell>
          <cell r="H39" t="str">
            <v>INR</v>
          </cell>
          <cell r="I39" t="str">
            <v>INR</v>
          </cell>
          <cell r="AC39" t="str">
            <v>BT</v>
          </cell>
          <cell r="AF39" t="str">
            <v>CRC</v>
          </cell>
          <cell r="AI39">
            <v>36000</v>
          </cell>
          <cell r="BT39">
            <v>1061200</v>
          </cell>
          <cell r="BU39" t="str">
            <v>Intercompany loans to non-banks</v>
          </cell>
          <cell r="BV39">
            <v>1</v>
          </cell>
          <cell r="BW39">
            <v>1</v>
          </cell>
          <cell r="BX39">
            <v>1</v>
          </cell>
          <cell r="BY39">
            <v>1</v>
          </cell>
          <cell r="BZ39">
            <v>0</v>
          </cell>
          <cell r="CA39">
            <v>0</v>
          </cell>
          <cell r="CB39">
            <v>0</v>
          </cell>
          <cell r="CD39">
            <v>1061200</v>
          </cell>
          <cell r="CE39" t="str">
            <v>Intercompany loans to non-banks</v>
          </cell>
          <cell r="CJ39">
            <v>1</v>
          </cell>
          <cell r="CK39">
            <v>1</v>
          </cell>
          <cell r="CL39">
            <v>1</v>
          </cell>
          <cell r="CN39">
            <v>1</v>
          </cell>
          <cell r="CO39">
            <v>1</v>
          </cell>
          <cell r="CY39">
            <v>11698</v>
          </cell>
          <cell r="DF39">
            <v>1090300</v>
          </cell>
          <cell r="DG39" t="str">
            <v>Other tax receivable</v>
          </cell>
          <cell r="DH39">
            <v>1</v>
          </cell>
          <cell r="DI39">
            <v>1</v>
          </cell>
          <cell r="DO39">
            <v>1090503</v>
          </cell>
          <cell r="DP39" t="str">
            <v>Deferred acquisition costs - insurance business</v>
          </cell>
          <cell r="DQ39">
            <v>1</v>
          </cell>
          <cell r="DV39">
            <v>1061400</v>
          </cell>
          <cell r="DW39" t="str">
            <v>Net investment in the finance lease</v>
          </cell>
          <cell r="EA39">
            <v>1</v>
          </cell>
          <cell r="EG39">
            <v>1</v>
          </cell>
          <cell r="EH39">
            <v>1</v>
          </cell>
          <cell r="EI39">
            <v>1</v>
          </cell>
          <cell r="EJ39">
            <v>1</v>
          </cell>
          <cell r="EK39">
            <v>1</v>
          </cell>
          <cell r="EM39">
            <v>1</v>
          </cell>
        </row>
        <row r="40">
          <cell r="A40">
            <v>12750</v>
          </cell>
          <cell r="B40" t="str">
            <v>Home Credit Indonesia B.V.</v>
          </cell>
          <cell r="C40" t="str">
            <v>HCA_HCINN</v>
          </cell>
          <cell r="E40">
            <v>1</v>
          </cell>
          <cell r="H40" t="str">
            <v>EUR</v>
          </cell>
          <cell r="I40" t="str">
            <v>EUR</v>
          </cell>
          <cell r="AC40" t="str">
            <v>BV</v>
          </cell>
          <cell r="AF40" t="str">
            <v>CSD</v>
          </cell>
          <cell r="AI40">
            <v>37000</v>
          </cell>
          <cell r="BT40">
            <v>1061300</v>
          </cell>
          <cell r="BU40" t="str">
            <v>Other loans (provided by non-banks)</v>
          </cell>
          <cell r="BV40">
            <v>1</v>
          </cell>
          <cell r="BW40">
            <v>1</v>
          </cell>
          <cell r="BX40">
            <v>1</v>
          </cell>
          <cell r="BY40">
            <v>1</v>
          </cell>
          <cell r="BZ40">
            <v>0</v>
          </cell>
          <cell r="CA40">
            <v>0</v>
          </cell>
          <cell r="CB40">
            <v>0</v>
          </cell>
          <cell r="CD40">
            <v>1061300</v>
          </cell>
          <cell r="CE40" t="str">
            <v>Other loans (provided by non-banks)</v>
          </cell>
          <cell r="CJ40">
            <v>1</v>
          </cell>
          <cell r="CK40">
            <v>1</v>
          </cell>
          <cell r="CL40">
            <v>1</v>
          </cell>
          <cell r="CN40">
            <v>1</v>
          </cell>
          <cell r="CO40">
            <v>1</v>
          </cell>
          <cell r="CY40">
            <v>11733</v>
          </cell>
          <cell r="DF40">
            <v>1090501</v>
          </cell>
          <cell r="DG40" t="str">
            <v>Non-life amounts ceded to reinsurers from insurance provisions</v>
          </cell>
          <cell r="DH40">
            <v>1</v>
          </cell>
          <cell r="DI40">
            <v>1</v>
          </cell>
          <cell r="DO40">
            <v>1090504</v>
          </cell>
          <cell r="DP40" t="str">
            <v>Receivables arising out of direct insurance operations</v>
          </cell>
          <cell r="DQ40">
            <v>1</v>
          </cell>
          <cell r="DV40">
            <v>1090100</v>
          </cell>
          <cell r="DW40" t="str">
            <v>Trade receivables</v>
          </cell>
          <cell r="DZ40">
            <v>1</v>
          </cell>
          <cell r="EG40">
            <v>1</v>
          </cell>
          <cell r="EH40">
            <v>1</v>
          </cell>
          <cell r="EI40">
            <v>1</v>
          </cell>
          <cell r="EJ40">
            <v>1</v>
          </cell>
          <cell r="EM40">
            <v>1</v>
          </cell>
        </row>
        <row r="41">
          <cell r="A41">
            <v>13337</v>
          </cell>
          <cell r="B41" t="str">
            <v>Home Credit Insurance LLC</v>
          </cell>
          <cell r="C41" t="str">
            <v>HC_HCINS</v>
          </cell>
          <cell r="H41" t="str">
            <v>RUB</v>
          </cell>
          <cell r="I41" t="str">
            <v>RUB</v>
          </cell>
          <cell r="M41">
            <v>2</v>
          </cell>
          <cell r="AC41" t="str">
            <v>BW</v>
          </cell>
          <cell r="AF41" t="str">
            <v>CUP</v>
          </cell>
          <cell r="AI41">
            <v>38000</v>
          </cell>
          <cell r="BT41">
            <v>1061400</v>
          </cell>
          <cell r="BU41" t="str">
            <v>Net investment in the finance lease</v>
          </cell>
          <cell r="BV41">
            <v>1</v>
          </cell>
          <cell r="BW41">
            <v>1</v>
          </cell>
          <cell r="BX41">
            <v>1</v>
          </cell>
          <cell r="BY41">
            <v>1</v>
          </cell>
          <cell r="BZ41">
            <v>0</v>
          </cell>
          <cell r="CA41">
            <v>0</v>
          </cell>
          <cell r="CB41">
            <v>0</v>
          </cell>
          <cell r="CD41">
            <v>1061400</v>
          </cell>
          <cell r="CE41" t="str">
            <v>Net investment in the finance lease</v>
          </cell>
          <cell r="CF41" t="str">
            <v xml:space="preserve"> </v>
          </cell>
          <cell r="CJ41">
            <v>1</v>
          </cell>
          <cell r="CK41">
            <v>1</v>
          </cell>
          <cell r="CL41">
            <v>1</v>
          </cell>
          <cell r="CN41">
            <v>1</v>
          </cell>
          <cell r="CO41">
            <v>1</v>
          </cell>
          <cell r="CY41">
            <v>11700</v>
          </cell>
          <cell r="DF41">
            <v>1090502</v>
          </cell>
          <cell r="DG41" t="str">
            <v>Life amounts ceded to reinsurers from insurance provisions</v>
          </cell>
          <cell r="DH41">
            <v>1</v>
          </cell>
          <cell r="DI41">
            <v>1</v>
          </cell>
          <cell r="DO41">
            <v>1090505</v>
          </cell>
          <cell r="DP41" t="str">
            <v>Receivables arising out of reinsurance operations</v>
          </cell>
          <cell r="DQ41">
            <v>1</v>
          </cell>
          <cell r="DV41">
            <v>1090200</v>
          </cell>
          <cell r="DW41" t="str">
            <v>Accrued income</v>
          </cell>
          <cell r="ED41">
            <v>1</v>
          </cell>
          <cell r="EG41">
            <v>1</v>
          </cell>
          <cell r="EH41">
            <v>1</v>
          </cell>
          <cell r="EI41">
            <v>1</v>
          </cell>
          <cell r="EJ41">
            <v>1</v>
          </cell>
          <cell r="EM41">
            <v>1</v>
          </cell>
        </row>
        <row r="42">
          <cell r="A42">
            <v>10528</v>
          </cell>
          <cell r="B42" t="str">
            <v>Home Credit International a.s.</v>
          </cell>
          <cell r="C42" t="str">
            <v>HC_HCI</v>
          </cell>
          <cell r="E42">
            <v>1</v>
          </cell>
          <cell r="H42" t="str">
            <v>CZK</v>
          </cell>
          <cell r="I42" t="str">
            <v>CZK</v>
          </cell>
          <cell r="AC42" t="str">
            <v>BY</v>
          </cell>
          <cell r="AF42" t="str">
            <v>CVE</v>
          </cell>
          <cell r="AI42">
            <v>39000</v>
          </cell>
          <cell r="BT42">
            <v>1070000</v>
          </cell>
          <cell r="BU42" t="str">
            <v>Income tax receivable</v>
          </cell>
          <cell r="BV42">
            <v>0</v>
          </cell>
          <cell r="BW42">
            <v>0</v>
          </cell>
          <cell r="BX42">
            <v>0</v>
          </cell>
          <cell r="BY42">
            <v>0</v>
          </cell>
          <cell r="BZ42">
            <v>0</v>
          </cell>
          <cell r="CA42">
            <v>0</v>
          </cell>
          <cell r="CB42">
            <v>1</v>
          </cell>
          <cell r="CD42">
            <v>1070000</v>
          </cell>
          <cell r="CE42" t="str">
            <v>Income tax receivable</v>
          </cell>
          <cell r="CO42">
            <v>1</v>
          </cell>
          <cell r="CY42">
            <v>11645</v>
          </cell>
          <cell r="DF42">
            <v>1090503</v>
          </cell>
          <cell r="DG42" t="str">
            <v>Deferred acquisition costs - insurance business</v>
          </cell>
          <cell r="DH42">
            <v>1</v>
          </cell>
          <cell r="DI42">
            <v>1</v>
          </cell>
          <cell r="DO42">
            <v>1090600</v>
          </cell>
          <cell r="DP42" t="str">
            <v>Deferred expenses and advances</v>
          </cell>
          <cell r="DQ42">
            <v>1</v>
          </cell>
          <cell r="DV42">
            <v>1090300</v>
          </cell>
          <cell r="DW42" t="str">
            <v>Other tax receivable</v>
          </cell>
          <cell r="ED42">
            <v>1</v>
          </cell>
          <cell r="EG42">
            <v>1</v>
          </cell>
          <cell r="EH42">
            <v>1</v>
          </cell>
          <cell r="EI42">
            <v>1</v>
          </cell>
          <cell r="EJ42">
            <v>1</v>
          </cell>
          <cell r="EM42">
            <v>1</v>
          </cell>
        </row>
        <row r="43">
          <cell r="A43">
            <v>10558</v>
          </cell>
          <cell r="B43" t="str">
            <v>Home Credit Kazakhstan, JSC</v>
          </cell>
          <cell r="C43" t="str">
            <v>HCA_HCKAZ</v>
          </cell>
          <cell r="H43" t="str">
            <v>KZT</v>
          </cell>
          <cell r="I43" t="str">
            <v>KZT</v>
          </cell>
          <cell r="M43">
            <v>2</v>
          </cell>
          <cell r="AC43" t="str">
            <v>BZ</v>
          </cell>
          <cell r="AF43" t="str">
            <v>CYP</v>
          </cell>
          <cell r="AI43">
            <v>41000</v>
          </cell>
          <cell r="BT43">
            <v>1080000</v>
          </cell>
          <cell r="BU43" t="str">
            <v>Deferred tax assets</v>
          </cell>
          <cell r="BV43">
            <v>0</v>
          </cell>
          <cell r="BW43">
            <v>0</v>
          </cell>
          <cell r="BX43">
            <v>0</v>
          </cell>
          <cell r="BY43">
            <v>0</v>
          </cell>
          <cell r="BZ43">
            <v>0</v>
          </cell>
          <cell r="CA43">
            <v>0</v>
          </cell>
          <cell r="CB43">
            <v>1</v>
          </cell>
          <cell r="CD43">
            <v>1080000</v>
          </cell>
          <cell r="CE43" t="str">
            <v>Deferred tax assets</v>
          </cell>
          <cell r="CT43">
            <v>1</v>
          </cell>
          <cell r="CU43">
            <v>1</v>
          </cell>
          <cell r="CY43">
            <v>11731</v>
          </cell>
          <cell r="DF43">
            <v>1090504</v>
          </cell>
          <cell r="DG43" t="str">
            <v>Receivables arising out of direct insurance operations</v>
          </cell>
          <cell r="DH43">
            <v>1</v>
          </cell>
          <cell r="DI43">
            <v>1</v>
          </cell>
          <cell r="DO43">
            <v>1090800</v>
          </cell>
          <cell r="DP43" t="str">
            <v>Outstanding selling price for receivables</v>
          </cell>
          <cell r="DQ43">
            <v>1</v>
          </cell>
          <cell r="DV43">
            <v>1090501</v>
          </cell>
          <cell r="DW43" t="str">
            <v>Non-life amounts ceded to reinsurers from insurance provisions</v>
          </cell>
          <cell r="ED43">
            <v>1</v>
          </cell>
          <cell r="EG43">
            <v>1</v>
          </cell>
          <cell r="EH43">
            <v>1</v>
          </cell>
          <cell r="EI43">
            <v>1</v>
          </cell>
          <cell r="EJ43">
            <v>1</v>
          </cell>
          <cell r="EM43">
            <v>1</v>
          </cell>
        </row>
        <row r="44">
          <cell r="A44">
            <v>12748</v>
          </cell>
          <cell r="B44" t="str">
            <v>Home Credit Lab N.V.</v>
          </cell>
          <cell r="C44" t="str">
            <v>RP_HCLAB</v>
          </cell>
          <cell r="H44" t="str">
            <v>EUR</v>
          </cell>
          <cell r="I44" t="str">
            <v>EUR</v>
          </cell>
          <cell r="M44">
            <v>2</v>
          </cell>
          <cell r="AC44" t="str">
            <v>CA</v>
          </cell>
          <cell r="AF44" t="str">
            <v>CZK</v>
          </cell>
          <cell r="AI44">
            <v>42000</v>
          </cell>
          <cell r="BT44">
            <v>1090100</v>
          </cell>
          <cell r="BU44" t="str">
            <v>Trade receivables</v>
          </cell>
          <cell r="BV44">
            <v>1</v>
          </cell>
          <cell r="BW44">
            <v>1</v>
          </cell>
          <cell r="BX44">
            <v>1</v>
          </cell>
          <cell r="BY44">
            <v>1</v>
          </cell>
          <cell r="BZ44">
            <v>0</v>
          </cell>
          <cell r="CA44">
            <v>0</v>
          </cell>
          <cell r="CD44">
            <v>1090100</v>
          </cell>
          <cell r="CE44" t="str">
            <v>Trade receivables</v>
          </cell>
          <cell r="CO44">
            <v>1</v>
          </cell>
          <cell r="CY44">
            <v>11476</v>
          </cell>
          <cell r="DF44">
            <v>1090505</v>
          </cell>
          <cell r="DG44" t="str">
            <v>Receivables arising out of reinsurance operations</v>
          </cell>
          <cell r="DH44">
            <v>1</v>
          </cell>
          <cell r="DI44">
            <v>1</v>
          </cell>
          <cell r="DO44">
            <v>9010101</v>
          </cell>
          <cell r="DP44" t="str">
            <v>Provided undrawn loan commitments (revocable unconditionally)</v>
          </cell>
          <cell r="DQ44">
            <v>5</v>
          </cell>
          <cell r="DV44">
            <v>1090502</v>
          </cell>
          <cell r="DW44" t="str">
            <v>Life amounts ceded to reinsurers from insurance provisions</v>
          </cell>
          <cell r="ED44">
            <v>1</v>
          </cell>
          <cell r="EG44">
            <v>1</v>
          </cell>
          <cell r="EH44">
            <v>1</v>
          </cell>
          <cell r="EI44">
            <v>1</v>
          </cell>
          <cell r="EJ44">
            <v>1</v>
          </cell>
          <cell r="EM44">
            <v>1</v>
          </cell>
        </row>
        <row r="45">
          <cell r="A45">
            <v>10531</v>
          </cell>
          <cell r="B45" t="str">
            <v>Home Credit Online LLC</v>
          </cell>
          <cell r="C45" t="str">
            <v>RP_HCON</v>
          </cell>
          <cell r="H45" t="str">
            <v>RUB</v>
          </cell>
          <cell r="I45" t="str">
            <v>RUB</v>
          </cell>
          <cell r="M45">
            <v>2</v>
          </cell>
          <cell r="AC45" t="str">
            <v>CC</v>
          </cell>
          <cell r="AF45" t="str">
            <v>DJF</v>
          </cell>
          <cell r="AI45">
            <v>43000</v>
          </cell>
          <cell r="BT45">
            <v>1090200</v>
          </cell>
          <cell r="BU45" t="str">
            <v>Accrued income</v>
          </cell>
          <cell r="BV45">
            <v>1</v>
          </cell>
          <cell r="BW45">
            <v>1</v>
          </cell>
          <cell r="BX45">
            <v>1</v>
          </cell>
          <cell r="BY45">
            <v>1</v>
          </cell>
          <cell r="BZ45">
            <v>0</v>
          </cell>
          <cell r="CA45">
            <v>0</v>
          </cell>
          <cell r="CD45">
            <v>1090200</v>
          </cell>
          <cell r="CE45" t="str">
            <v>Accrued income</v>
          </cell>
          <cell r="CO45">
            <v>1</v>
          </cell>
          <cell r="CY45">
            <v>11709</v>
          </cell>
          <cell r="DF45">
            <v>1090600</v>
          </cell>
          <cell r="DG45" t="str">
            <v>Deferred expenses and advances</v>
          </cell>
          <cell r="DH45">
            <v>1</v>
          </cell>
          <cell r="DI45">
            <v>1</v>
          </cell>
          <cell r="DO45">
            <v>9010102</v>
          </cell>
          <cell r="DP45" t="str">
            <v>Provided undrawn loan commitments (original maturity &lt; 1 year)</v>
          </cell>
          <cell r="DQ45">
            <v>5</v>
          </cell>
          <cell r="DV45">
            <v>1090503</v>
          </cell>
          <cell r="DW45" t="str">
            <v>Deferred acquisition costs - insurance business</v>
          </cell>
          <cell r="ED45">
            <v>1</v>
          </cell>
          <cell r="EG45">
            <v>1</v>
          </cell>
          <cell r="EH45">
            <v>1</v>
          </cell>
          <cell r="EI45">
            <v>1</v>
          </cell>
          <cell r="EJ45">
            <v>1</v>
          </cell>
          <cell r="EM45">
            <v>1</v>
          </cell>
        </row>
        <row r="46">
          <cell r="A46">
            <v>10529</v>
          </cell>
          <cell r="B46" t="str">
            <v>Home Credit Slovakia, a.s.</v>
          </cell>
          <cell r="C46" t="str">
            <v>HC_HCS</v>
          </cell>
          <cell r="E46">
            <v>1</v>
          </cell>
          <cell r="H46" t="str">
            <v>EUR</v>
          </cell>
          <cell r="I46" t="str">
            <v>EUR</v>
          </cell>
          <cell r="AC46" t="str">
            <v>CD</v>
          </cell>
          <cell r="AF46" t="str">
            <v>DKK</v>
          </cell>
          <cell r="AI46">
            <v>45000</v>
          </cell>
          <cell r="BT46">
            <v>1090300</v>
          </cell>
          <cell r="BU46" t="str">
            <v>Other tax receivable</v>
          </cell>
          <cell r="BV46">
            <v>1</v>
          </cell>
          <cell r="BW46">
            <v>1</v>
          </cell>
          <cell r="BX46">
            <v>1</v>
          </cell>
          <cell r="BY46">
            <v>1</v>
          </cell>
          <cell r="BZ46">
            <v>0</v>
          </cell>
          <cell r="CA46">
            <v>0</v>
          </cell>
          <cell r="CD46">
            <v>1090300</v>
          </cell>
          <cell r="CE46" t="str">
            <v>Other tax receivable</v>
          </cell>
          <cell r="CO46">
            <v>1</v>
          </cell>
          <cell r="CY46">
            <v>11711</v>
          </cell>
          <cell r="DF46">
            <v>1090800</v>
          </cell>
          <cell r="DG46" t="str">
            <v>Outstanding selling price for receivables</v>
          </cell>
          <cell r="DH46">
            <v>1</v>
          </cell>
          <cell r="DI46">
            <v>1</v>
          </cell>
          <cell r="DO46">
            <v>9010103</v>
          </cell>
          <cell r="DP46" t="str">
            <v>Provided undrawn loan commitments (original maturity &gt; 1 year)</v>
          </cell>
          <cell r="DQ46">
            <v>5</v>
          </cell>
          <cell r="DV46">
            <v>1090504</v>
          </cell>
          <cell r="DW46" t="str">
            <v>Receivables arising out of direct insurance operations</v>
          </cell>
          <cell r="DZ46">
            <v>1</v>
          </cell>
          <cell r="EG46">
            <v>1</v>
          </cell>
          <cell r="EH46">
            <v>1</v>
          </cell>
          <cell r="EI46">
            <v>1</v>
          </cell>
          <cell r="EJ46">
            <v>1</v>
          </cell>
          <cell r="EM46">
            <v>1</v>
          </cell>
        </row>
        <row r="47">
          <cell r="A47">
            <v>10896</v>
          </cell>
          <cell r="B47" t="str">
            <v>Home Credit US Holding, LLC</v>
          </cell>
          <cell r="C47" t="str">
            <v>HC_HCUSH</v>
          </cell>
          <cell r="E47">
            <v>1</v>
          </cell>
          <cell r="H47" t="str">
            <v>USD</v>
          </cell>
          <cell r="I47" t="str">
            <v>USD</v>
          </cell>
          <cell r="AC47" t="str">
            <v>CF</v>
          </cell>
          <cell r="AF47" t="str">
            <v>DOP</v>
          </cell>
          <cell r="AI47">
            <v>46000</v>
          </cell>
          <cell r="BT47">
            <v>1090401</v>
          </cell>
          <cell r="BU47" t="str">
            <v>Goods/merchandise for resale</v>
          </cell>
          <cell r="BV47">
            <v>0</v>
          </cell>
          <cell r="BW47">
            <v>0</v>
          </cell>
          <cell r="BX47">
            <v>0</v>
          </cell>
          <cell r="BY47">
            <v>0</v>
          </cell>
          <cell r="BZ47">
            <v>0</v>
          </cell>
          <cell r="CA47">
            <v>0</v>
          </cell>
          <cell r="CB47">
            <v>1</v>
          </cell>
          <cell r="CD47">
            <v>1090401</v>
          </cell>
          <cell r="CE47" t="str">
            <v>Goods/merchandise for resale</v>
          </cell>
          <cell r="CV47">
            <v>1</v>
          </cell>
          <cell r="CW47">
            <v>1</v>
          </cell>
          <cell r="CY47">
            <v>11725</v>
          </cell>
          <cell r="DF47">
            <v>2010100</v>
          </cell>
          <cell r="DG47" t="str">
            <v>Current accounts and demand deposits</v>
          </cell>
          <cell r="DH47">
            <v>5</v>
          </cell>
          <cell r="DI47">
            <v>0</v>
          </cell>
          <cell r="DO47">
            <v>9010104</v>
          </cell>
          <cell r="DP47" t="str">
            <v>Provided undrawn commitments resulting from NIF and RUF</v>
          </cell>
          <cell r="DQ47">
            <v>7</v>
          </cell>
          <cell r="DV47">
            <v>1090505</v>
          </cell>
          <cell r="DW47" t="str">
            <v>Receivables arising out of reinsurance operations</v>
          </cell>
          <cell r="ED47">
            <v>1</v>
          </cell>
          <cell r="EG47">
            <v>1</v>
          </cell>
          <cell r="EH47">
            <v>1</v>
          </cell>
          <cell r="EI47">
            <v>1</v>
          </cell>
          <cell r="EJ47">
            <v>1</v>
          </cell>
          <cell r="EM47">
            <v>1</v>
          </cell>
        </row>
        <row r="48">
          <cell r="A48">
            <v>10897</v>
          </cell>
          <cell r="B48" t="str">
            <v>Home Credit US, LLC</v>
          </cell>
          <cell r="C48" t="str">
            <v>HC_HCUS</v>
          </cell>
          <cell r="H48" t="str">
            <v>USD</v>
          </cell>
          <cell r="I48" t="str">
            <v>USD</v>
          </cell>
          <cell r="M48">
            <v>2</v>
          </cell>
          <cell r="AC48" t="str">
            <v>CG</v>
          </cell>
          <cell r="AF48" t="str">
            <v>DZD</v>
          </cell>
          <cell r="AI48">
            <v>47000</v>
          </cell>
          <cell r="BT48">
            <v>1090402</v>
          </cell>
          <cell r="BU48" t="str">
            <v>Other inventory</v>
          </cell>
          <cell r="BV48">
            <v>0</v>
          </cell>
          <cell r="BW48">
            <v>0</v>
          </cell>
          <cell r="BX48">
            <v>0</v>
          </cell>
          <cell r="BY48">
            <v>0</v>
          </cell>
          <cell r="BZ48">
            <v>0</v>
          </cell>
          <cell r="CA48">
            <v>0</v>
          </cell>
          <cell r="CB48">
            <v>1</v>
          </cell>
          <cell r="CD48">
            <v>1090402</v>
          </cell>
          <cell r="CE48" t="str">
            <v>Other inventory</v>
          </cell>
          <cell r="CV48">
            <v>1</v>
          </cell>
          <cell r="CW48">
            <v>1</v>
          </cell>
          <cell r="CY48">
            <v>11727</v>
          </cell>
          <cell r="DF48">
            <v>2010200</v>
          </cell>
          <cell r="DG48" t="str">
            <v>Term deposits</v>
          </cell>
          <cell r="DH48">
            <v>5</v>
          </cell>
          <cell r="DI48">
            <v>0</v>
          </cell>
          <cell r="DO48">
            <v>9010105</v>
          </cell>
          <cell r="DP48" t="str">
            <v>Provided undrawn loan commitments (revocable unconditionally)</v>
          </cell>
          <cell r="DQ48">
            <v>5</v>
          </cell>
          <cell r="DV48">
            <v>1090600</v>
          </cell>
          <cell r="DW48" t="str">
            <v>Deferred expenses and advances</v>
          </cell>
          <cell r="ED48">
            <v>1</v>
          </cell>
          <cell r="EG48">
            <v>1</v>
          </cell>
          <cell r="EH48">
            <v>1</v>
          </cell>
          <cell r="EI48">
            <v>1</v>
          </cell>
          <cell r="EJ48">
            <v>1</v>
          </cell>
          <cell r="EM48">
            <v>1</v>
          </cell>
        </row>
        <row r="49">
          <cell r="A49">
            <v>11890</v>
          </cell>
          <cell r="B49" t="str">
            <v>Home Credit Vietnam Finance Company Limited</v>
          </cell>
          <cell r="C49" t="str">
            <v>HC_VFC</v>
          </cell>
          <cell r="E49">
            <v>1</v>
          </cell>
          <cell r="H49" t="str">
            <v>VND</v>
          </cell>
          <cell r="I49" t="str">
            <v>VND</v>
          </cell>
          <cell r="AC49" t="str">
            <v>CI</v>
          </cell>
          <cell r="AF49" t="str">
            <v>ECV</v>
          </cell>
          <cell r="AI49">
            <v>49000</v>
          </cell>
          <cell r="BT49">
            <v>1090403</v>
          </cell>
          <cell r="BU49" t="str">
            <v>Allowance for slow-moving and damaged items</v>
          </cell>
          <cell r="BV49">
            <v>0</v>
          </cell>
          <cell r="BW49">
            <v>0</v>
          </cell>
          <cell r="BX49">
            <v>0</v>
          </cell>
          <cell r="BY49">
            <v>0</v>
          </cell>
          <cell r="BZ49">
            <v>0</v>
          </cell>
          <cell r="CA49">
            <v>0</v>
          </cell>
          <cell r="CB49">
            <v>1</v>
          </cell>
          <cell r="CD49">
            <v>1090403</v>
          </cell>
          <cell r="CE49" t="str">
            <v>Allowance for slow-moving and damaged items</v>
          </cell>
          <cell r="CV49">
            <v>1</v>
          </cell>
          <cell r="CW49">
            <v>1</v>
          </cell>
          <cell r="CY49">
            <v>11728</v>
          </cell>
          <cell r="DF49">
            <v>2010300</v>
          </cell>
          <cell r="DG49" t="str">
            <v>Loans</v>
          </cell>
          <cell r="DH49">
            <v>5</v>
          </cell>
          <cell r="DI49">
            <v>0</v>
          </cell>
          <cell r="DO49">
            <v>9010106</v>
          </cell>
          <cell r="DP49" t="str">
            <v>Provided undrawn loan commitments (original maturity &lt; 1 year)</v>
          </cell>
          <cell r="DQ49">
            <v>5</v>
          </cell>
          <cell r="DV49">
            <v>1090800</v>
          </cell>
          <cell r="DW49" t="str">
            <v>Outstanding selling price for receivables</v>
          </cell>
          <cell r="ED49">
            <v>1</v>
          </cell>
          <cell r="EG49">
            <v>1</v>
          </cell>
          <cell r="EH49">
            <v>1</v>
          </cell>
          <cell r="EI49">
            <v>1</v>
          </cell>
          <cell r="EJ49">
            <v>1</v>
          </cell>
          <cell r="EM49">
            <v>1</v>
          </cell>
        </row>
        <row r="50">
          <cell r="A50">
            <v>11285</v>
          </cell>
          <cell r="B50" t="str">
            <v>Homer Software House Limited</v>
          </cell>
          <cell r="C50" t="str">
            <v>HC_HSH</v>
          </cell>
          <cell r="H50" t="str">
            <v>UAH</v>
          </cell>
          <cell r="I50" t="str">
            <v>UAH</v>
          </cell>
          <cell r="M50">
            <v>2</v>
          </cell>
          <cell r="AC50" t="str">
            <v>CK</v>
          </cell>
          <cell r="AF50" t="str">
            <v>EEK</v>
          </cell>
          <cell r="AI50">
            <v>50000</v>
          </cell>
          <cell r="BT50">
            <v>1090404</v>
          </cell>
          <cell r="BU50" t="str">
            <v>Agriculture - Finished goods and goods for resale</v>
          </cell>
          <cell r="BV50">
            <v>0</v>
          </cell>
          <cell r="BW50">
            <v>0</v>
          </cell>
          <cell r="BX50">
            <v>0</v>
          </cell>
          <cell r="BY50">
            <v>0</v>
          </cell>
          <cell r="BZ50">
            <v>0</v>
          </cell>
          <cell r="CA50">
            <v>0</v>
          </cell>
          <cell r="CB50">
            <v>1</v>
          </cell>
          <cell r="CD50">
            <v>1090404</v>
          </cell>
          <cell r="CE50" t="str">
            <v>Agriculture - Finished goods and goods for resale</v>
          </cell>
          <cell r="CV50">
            <v>1</v>
          </cell>
          <cell r="CW50">
            <v>1</v>
          </cell>
          <cell r="CY50">
            <v>11805</v>
          </cell>
          <cell r="DF50">
            <v>2010400</v>
          </cell>
          <cell r="DG50" t="str">
            <v>Loans received under repo operations</v>
          </cell>
          <cell r="DH50">
            <v>5</v>
          </cell>
          <cell r="DI50">
            <v>0</v>
          </cell>
          <cell r="DO50">
            <v>9010107</v>
          </cell>
          <cell r="DP50" t="str">
            <v>Provided undrawn loan commitments (original maturity &gt; 1 year)</v>
          </cell>
          <cell r="DQ50">
            <v>5</v>
          </cell>
          <cell r="DV50">
            <v>1040200</v>
          </cell>
          <cell r="DW50" t="str">
            <v>Loans and advances</v>
          </cell>
          <cell r="EC50">
            <v>1</v>
          </cell>
          <cell r="ED50">
            <v>1</v>
          </cell>
          <cell r="EG50">
            <v>1</v>
          </cell>
          <cell r="EH50">
            <v>1</v>
          </cell>
          <cell r="EI50">
            <v>1</v>
          </cell>
          <cell r="EJ50">
            <v>1</v>
          </cell>
          <cell r="EK50">
            <v>1</v>
          </cell>
          <cell r="EM50">
            <v>1</v>
          </cell>
          <cell r="EN50">
            <v>1</v>
          </cell>
        </row>
        <row r="51">
          <cell r="A51">
            <v>10541</v>
          </cell>
          <cell r="B51" t="str">
            <v>PPF banka a.s.</v>
          </cell>
          <cell r="C51" t="str">
            <v>PPF_PPFB</v>
          </cell>
          <cell r="E51">
            <v>1</v>
          </cell>
          <cell r="F51">
            <v>1</v>
          </cell>
          <cell r="H51" t="str">
            <v>CZK</v>
          </cell>
          <cell r="I51" t="str">
            <v>CZK</v>
          </cell>
          <cell r="L51">
            <v>1</v>
          </cell>
          <cell r="AC51" t="str">
            <v>CL</v>
          </cell>
          <cell r="AF51" t="str">
            <v>EGP</v>
          </cell>
          <cell r="AI51">
            <v>51000</v>
          </cell>
          <cell r="BT51">
            <v>1090405</v>
          </cell>
          <cell r="BU51" t="str">
            <v>Agriculture - Work in progress</v>
          </cell>
          <cell r="BV51">
            <v>0</v>
          </cell>
          <cell r="BW51">
            <v>0</v>
          </cell>
          <cell r="BX51">
            <v>0</v>
          </cell>
          <cell r="BY51">
            <v>0</v>
          </cell>
          <cell r="BZ51">
            <v>0</v>
          </cell>
          <cell r="CA51">
            <v>0</v>
          </cell>
          <cell r="CB51">
            <v>1</v>
          </cell>
          <cell r="CD51">
            <v>1090405</v>
          </cell>
          <cell r="CE51" t="str">
            <v>Agriculture - Work in progress</v>
          </cell>
          <cell r="CV51">
            <v>1</v>
          </cell>
          <cell r="CW51">
            <v>1</v>
          </cell>
          <cell r="CY51">
            <v>11806</v>
          </cell>
          <cell r="DF51">
            <v>2010600</v>
          </cell>
          <cell r="DG51" t="str">
            <v>Intercompany loans due to non-banks</v>
          </cell>
          <cell r="DH51">
            <v>5</v>
          </cell>
          <cell r="DI51">
            <v>0</v>
          </cell>
          <cell r="DO51">
            <v>9010108</v>
          </cell>
          <cell r="DP51" t="str">
            <v>Provided undrawn commitments resulting from NIF and RUF</v>
          </cell>
          <cell r="DQ51">
            <v>7</v>
          </cell>
          <cell r="DV51">
            <v>1020104</v>
          </cell>
          <cell r="DW51" t="str">
            <v>Derivatives – Hedge accounting</v>
          </cell>
          <cell r="EG51">
            <v>0</v>
          </cell>
          <cell r="EH51">
            <v>0</v>
          </cell>
          <cell r="EI51">
            <v>0</v>
          </cell>
          <cell r="EJ51">
            <v>0</v>
          </cell>
          <cell r="EO51">
            <v>1</v>
          </cell>
        </row>
        <row r="52">
          <cell r="A52">
            <v>13065</v>
          </cell>
          <cell r="B52" t="str">
            <v>PPF Financial Consulting s.r.o.</v>
          </cell>
          <cell r="C52" t="str">
            <v>RP_PPFBG</v>
          </cell>
          <cell r="H52" t="str">
            <v>CZK</v>
          </cell>
          <cell r="I52" t="str">
            <v>CZK</v>
          </cell>
          <cell r="M52">
            <v>2</v>
          </cell>
          <cell r="AC52" t="str">
            <v>CM</v>
          </cell>
          <cell r="AF52" t="str">
            <v>ERN</v>
          </cell>
          <cell r="AI52">
            <v>52000</v>
          </cell>
          <cell r="BT52">
            <v>1090406</v>
          </cell>
          <cell r="BU52" t="str">
            <v>Agriculture - Raw materials and consumables</v>
          </cell>
          <cell r="BV52">
            <v>0</v>
          </cell>
          <cell r="BW52">
            <v>0</v>
          </cell>
          <cell r="BX52">
            <v>0</v>
          </cell>
          <cell r="BY52">
            <v>0</v>
          </cell>
          <cell r="BZ52">
            <v>0</v>
          </cell>
          <cell r="CA52">
            <v>0</v>
          </cell>
          <cell r="CB52">
            <v>1</v>
          </cell>
          <cell r="CD52">
            <v>1090406</v>
          </cell>
          <cell r="CE52" t="str">
            <v>Agriculture - Raw materials and consumables</v>
          </cell>
          <cell r="CV52">
            <v>1</v>
          </cell>
          <cell r="CW52">
            <v>1</v>
          </cell>
          <cell r="CY52">
            <v>11807</v>
          </cell>
          <cell r="DF52">
            <v>2020100</v>
          </cell>
          <cell r="DG52" t="str">
            <v>Repayable on demand</v>
          </cell>
          <cell r="DH52">
            <v>5</v>
          </cell>
          <cell r="DI52">
            <v>0</v>
          </cell>
          <cell r="DO52">
            <v>9010113</v>
          </cell>
          <cell r="DP52" t="str">
            <v>Provided undrawn loan commitments (revocable unconditionally)</v>
          </cell>
          <cell r="DQ52">
            <v>5</v>
          </cell>
          <cell r="DV52">
            <v>1110100</v>
          </cell>
          <cell r="DW52" t="str">
            <v>Subsidiaries (ownership over 50%)</v>
          </cell>
          <cell r="EG52">
            <v>0</v>
          </cell>
          <cell r="EH52">
            <v>0</v>
          </cell>
          <cell r="EI52">
            <v>0</v>
          </cell>
          <cell r="EJ52">
            <v>0</v>
          </cell>
          <cell r="EO52">
            <v>1</v>
          </cell>
        </row>
        <row r="53">
          <cell r="A53">
            <v>13444</v>
          </cell>
          <cell r="B53" t="str">
            <v>PPF Financial Holding B.V.</v>
          </cell>
          <cell r="C53" t="str">
            <v>PPF_FINHOL</v>
          </cell>
          <cell r="E53">
            <v>1</v>
          </cell>
          <cell r="H53" t="str">
            <v>EUR</v>
          </cell>
          <cell r="I53" t="str">
            <v>EUR</v>
          </cell>
          <cell r="AC53" t="str">
            <v>CN</v>
          </cell>
          <cell r="AF53" t="str">
            <v>ETB</v>
          </cell>
          <cell r="AI53">
            <v>53000</v>
          </cell>
          <cell r="BT53">
            <v>1090407</v>
          </cell>
          <cell r="BU53" t="str">
            <v>Allowance for agricultural categories</v>
          </cell>
          <cell r="BV53">
            <v>0</v>
          </cell>
          <cell r="BW53">
            <v>0</v>
          </cell>
          <cell r="BX53">
            <v>0</v>
          </cell>
          <cell r="BY53">
            <v>0</v>
          </cell>
          <cell r="BZ53">
            <v>0</v>
          </cell>
          <cell r="CA53">
            <v>0</v>
          </cell>
          <cell r="CB53">
            <v>1</v>
          </cell>
          <cell r="CD53">
            <v>1090407</v>
          </cell>
          <cell r="CE53" t="str">
            <v>Allowance for agricultural categories</v>
          </cell>
          <cell r="CV53">
            <v>1</v>
          </cell>
          <cell r="CW53">
            <v>1</v>
          </cell>
          <cell r="CY53">
            <v>11808</v>
          </cell>
          <cell r="DF53">
            <v>2020200</v>
          </cell>
          <cell r="DG53" t="str">
            <v>Loans received under repo operations</v>
          </cell>
          <cell r="DH53">
            <v>5</v>
          </cell>
          <cell r="DI53">
            <v>0</v>
          </cell>
          <cell r="DO53">
            <v>9010114</v>
          </cell>
          <cell r="DP53" t="str">
            <v>Provided undrawn loan commitments (original maturity &lt; 1 year)</v>
          </cell>
          <cell r="DQ53">
            <v>5</v>
          </cell>
          <cell r="DV53">
            <v>1110200</v>
          </cell>
          <cell r="DW53" t="str">
            <v>Associates (ownership 20-50%)</v>
          </cell>
          <cell r="EG53">
            <v>0</v>
          </cell>
          <cell r="EH53">
            <v>0</v>
          </cell>
          <cell r="EI53">
            <v>0</v>
          </cell>
          <cell r="EJ53">
            <v>0</v>
          </cell>
          <cell r="EO53">
            <v>1</v>
          </cell>
        </row>
        <row r="54">
          <cell r="A54">
            <v>10158</v>
          </cell>
          <cell r="B54" t="str">
            <v>Asnova Insurance, CJSIC</v>
          </cell>
          <cell r="C54" t="str">
            <v>HC_INSBY</v>
          </cell>
          <cell r="H54" t="str">
            <v>BYN</v>
          </cell>
          <cell r="I54" t="str">
            <v>BYN</v>
          </cell>
          <cell r="M54">
            <v>2</v>
          </cell>
          <cell r="AC54" t="str">
            <v>CO</v>
          </cell>
          <cell r="AF54" t="str">
            <v>EUR</v>
          </cell>
          <cell r="AI54">
            <v>55000</v>
          </cell>
          <cell r="BT54">
            <v>1090501</v>
          </cell>
          <cell r="BU54" t="str">
            <v>Non-life amounts ceded to reinsurers from insurance provisions</v>
          </cell>
          <cell r="BV54">
            <v>1</v>
          </cell>
          <cell r="BW54">
            <v>1</v>
          </cell>
          <cell r="BX54">
            <v>1</v>
          </cell>
          <cell r="BY54">
            <v>1</v>
          </cell>
          <cell r="BZ54">
            <v>0</v>
          </cell>
          <cell r="CA54">
            <v>0</v>
          </cell>
          <cell r="CD54">
            <v>1090501</v>
          </cell>
          <cell r="CE54" t="str">
            <v>Non-life amounts ceded to reinsurers from insurance provisions</v>
          </cell>
          <cell r="CO54">
            <v>1</v>
          </cell>
          <cell r="CY54">
            <v>11890</v>
          </cell>
          <cell r="DF54">
            <v>2020300</v>
          </cell>
          <cell r="DG54" t="str">
            <v>Secured loans (other than repo)</v>
          </cell>
          <cell r="DH54">
            <v>5</v>
          </cell>
          <cell r="DI54">
            <v>0</v>
          </cell>
          <cell r="DO54">
            <v>9010115</v>
          </cell>
          <cell r="DP54" t="str">
            <v>Provided undrawn loan commitments (original maturity &gt; 1 year)</v>
          </cell>
          <cell r="DQ54">
            <v>5</v>
          </cell>
          <cell r="DV54">
            <v>1110300</v>
          </cell>
          <cell r="DW54" t="str">
            <v>Joint venture</v>
          </cell>
          <cell r="EG54">
            <v>0</v>
          </cell>
          <cell r="EH54">
            <v>0</v>
          </cell>
          <cell r="EI54">
            <v>0</v>
          </cell>
          <cell r="EJ54">
            <v>0</v>
          </cell>
          <cell r="EO54">
            <v>1</v>
          </cell>
        </row>
        <row r="55">
          <cell r="A55">
            <v>13066</v>
          </cell>
          <cell r="B55" t="str">
            <v>PT Home Credit Indonesia</v>
          </cell>
          <cell r="C55" t="str">
            <v>HCA_HCIPT</v>
          </cell>
          <cell r="E55">
            <v>1</v>
          </cell>
          <cell r="H55" t="str">
            <v>IDR</v>
          </cell>
          <cell r="I55" t="str">
            <v>IDR</v>
          </cell>
          <cell r="AC55" t="str">
            <v>CR</v>
          </cell>
          <cell r="AF55" t="str">
            <v>FJD</v>
          </cell>
          <cell r="AI55">
            <v>56000</v>
          </cell>
          <cell r="BT55">
            <v>1090502</v>
          </cell>
          <cell r="BU55" t="str">
            <v>Life amounts ceded to reinsurers from insurance provisions</v>
          </cell>
          <cell r="BV55">
            <v>1</v>
          </cell>
          <cell r="BW55">
            <v>1</v>
          </cell>
          <cell r="BX55">
            <v>1</v>
          </cell>
          <cell r="BY55">
            <v>1</v>
          </cell>
          <cell r="BZ55">
            <v>0</v>
          </cell>
          <cell r="CA55">
            <v>0</v>
          </cell>
          <cell r="CD55">
            <v>1090502</v>
          </cell>
          <cell r="CE55" t="str">
            <v>Life amounts ceded to reinsurers from insurance provisions</v>
          </cell>
          <cell r="CO55">
            <v>1</v>
          </cell>
          <cell r="CY55">
            <v>11891</v>
          </cell>
          <cell r="DF55">
            <v>2020400</v>
          </cell>
          <cell r="DG55" t="str">
            <v>Unsecured loans</v>
          </cell>
          <cell r="DH55">
            <v>5</v>
          </cell>
          <cell r="DI55">
            <v>0</v>
          </cell>
          <cell r="DO55">
            <v>9010116</v>
          </cell>
          <cell r="DP55" t="str">
            <v>Provided undrawn commitments resulting from NIF and RUF</v>
          </cell>
          <cell r="DQ55">
            <v>7</v>
          </cell>
          <cell r="DV55">
            <v>1110400</v>
          </cell>
          <cell r="DW55" t="str">
            <v>Negative investments in associates and JV</v>
          </cell>
          <cell r="EG55">
            <v>0</v>
          </cell>
          <cell r="EH55">
            <v>0</v>
          </cell>
          <cell r="EI55">
            <v>0</v>
          </cell>
          <cell r="EJ55">
            <v>0</v>
          </cell>
          <cell r="EO55">
            <v>1</v>
          </cell>
        </row>
        <row r="56">
          <cell r="A56">
            <v>10550</v>
          </cell>
          <cell r="B56" t="str">
            <v>Redlione Limited</v>
          </cell>
          <cell r="C56" t="str">
            <v>HC_REDL</v>
          </cell>
          <cell r="H56" t="str">
            <v>USD</v>
          </cell>
          <cell r="I56" t="str">
            <v>USD</v>
          </cell>
          <cell r="M56">
            <v>2</v>
          </cell>
          <cell r="AC56" t="str">
            <v>CU</v>
          </cell>
          <cell r="AF56" t="str">
            <v>FKP</v>
          </cell>
          <cell r="AI56">
            <v>58000</v>
          </cell>
          <cell r="BT56">
            <v>1090503</v>
          </cell>
          <cell r="BU56" t="str">
            <v>Deferred acquisition costs - insurance business</v>
          </cell>
          <cell r="BV56">
            <v>1</v>
          </cell>
          <cell r="BW56">
            <v>1</v>
          </cell>
          <cell r="BX56">
            <v>1</v>
          </cell>
          <cell r="BY56">
            <v>1</v>
          </cell>
          <cell r="BZ56">
            <v>0</v>
          </cell>
          <cell r="CA56">
            <v>0</v>
          </cell>
          <cell r="CD56">
            <v>1090503</v>
          </cell>
          <cell r="CE56" t="str">
            <v>Deferred acquisition costs - insurance business</v>
          </cell>
          <cell r="CO56">
            <v>1</v>
          </cell>
          <cell r="CY56">
            <v>11889</v>
          </cell>
          <cell r="DF56">
            <v>2020600</v>
          </cell>
          <cell r="DG56" t="str">
            <v>Intercompany loans due to banks</v>
          </cell>
          <cell r="DH56">
            <v>5</v>
          </cell>
          <cell r="DI56">
            <v>0</v>
          </cell>
          <cell r="DO56">
            <v>9010117</v>
          </cell>
          <cell r="DP56" t="str">
            <v>Provided undrawn loan commitments (revocable unconditionally)</v>
          </cell>
          <cell r="DQ56">
            <v>5</v>
          </cell>
          <cell r="DV56">
            <v>1130101</v>
          </cell>
          <cell r="DW56" t="str">
            <v>Land, buildings and construction - cost</v>
          </cell>
          <cell r="EG56">
            <v>0</v>
          </cell>
          <cell r="EH56">
            <v>0</v>
          </cell>
          <cell r="EI56">
            <v>0</v>
          </cell>
          <cell r="EJ56">
            <v>0</v>
          </cell>
          <cell r="EO56">
            <v>1</v>
          </cell>
        </row>
        <row r="57">
          <cell r="A57">
            <v>10183</v>
          </cell>
          <cell r="B57" t="str">
            <v>Rhaskos Finance Limited</v>
          </cell>
          <cell r="C57" t="str">
            <v>RP_RHASK</v>
          </cell>
          <cell r="H57" t="str">
            <v>EUR</v>
          </cell>
          <cell r="I57" t="str">
            <v>EUR</v>
          </cell>
          <cell r="M57">
            <v>2</v>
          </cell>
          <cell r="AC57" t="str">
            <v>CV</v>
          </cell>
          <cell r="AF57" t="str">
            <v>GBP</v>
          </cell>
          <cell r="AI57">
            <v>59000</v>
          </cell>
          <cell r="BT57">
            <v>1090504</v>
          </cell>
          <cell r="BU57" t="str">
            <v>Receivables arising out of direct insurance operations</v>
          </cell>
          <cell r="BV57">
            <v>1</v>
          </cell>
          <cell r="BW57">
            <v>1</v>
          </cell>
          <cell r="BX57">
            <v>1</v>
          </cell>
          <cell r="BY57">
            <v>1</v>
          </cell>
          <cell r="BZ57">
            <v>0</v>
          </cell>
          <cell r="CA57">
            <v>0</v>
          </cell>
          <cell r="CD57">
            <v>1090504</v>
          </cell>
          <cell r="CE57" t="str">
            <v>Receivables arising out of direct insurance operations</v>
          </cell>
          <cell r="CO57">
            <v>1</v>
          </cell>
          <cell r="CY57">
            <v>11956</v>
          </cell>
          <cell r="DF57">
            <v>2030100</v>
          </cell>
          <cell r="DG57" t="str">
            <v>Bonds and notes issued</v>
          </cell>
          <cell r="DH57">
            <v>8</v>
          </cell>
          <cell r="DI57">
            <v>0</v>
          </cell>
          <cell r="DO57">
            <v>9010118</v>
          </cell>
          <cell r="DP57" t="str">
            <v>Provided undrawn loan commitments (original maturity &lt; 1 year)</v>
          </cell>
          <cell r="DQ57">
            <v>5</v>
          </cell>
          <cell r="DV57">
            <v>1130102</v>
          </cell>
          <cell r="DW57" t="str">
            <v>Land, buildings and construction - accumulated depreciation</v>
          </cell>
          <cell r="EG57">
            <v>0</v>
          </cell>
          <cell r="EH57">
            <v>0</v>
          </cell>
          <cell r="EI57">
            <v>0</v>
          </cell>
          <cell r="EJ57">
            <v>0</v>
          </cell>
          <cell r="EO57">
            <v>1</v>
          </cell>
        </row>
        <row r="58">
          <cell r="A58">
            <v>13187</v>
          </cell>
          <cell r="B58" t="str">
            <v>Ruconfin B.V.</v>
          </cell>
          <cell r="C58" t="str">
            <v>PPF_RUCON</v>
          </cell>
          <cell r="E58">
            <v>1</v>
          </cell>
          <cell r="H58" t="str">
            <v>RUB</v>
          </cell>
          <cell r="I58" t="str">
            <v>RUB</v>
          </cell>
          <cell r="AC58" t="str">
            <v>CX</v>
          </cell>
          <cell r="AF58" t="str">
            <v>GEL</v>
          </cell>
          <cell r="AI58">
            <v>60000</v>
          </cell>
          <cell r="BT58">
            <v>1090505</v>
          </cell>
          <cell r="BU58" t="str">
            <v>Receivables arising out of reinsurance operations</v>
          </cell>
          <cell r="BV58">
            <v>1</v>
          </cell>
          <cell r="BW58">
            <v>1</v>
          </cell>
          <cell r="BX58">
            <v>1</v>
          </cell>
          <cell r="BY58">
            <v>1</v>
          </cell>
          <cell r="BZ58">
            <v>0</v>
          </cell>
          <cell r="CA58">
            <v>0</v>
          </cell>
          <cell r="CD58">
            <v>1090505</v>
          </cell>
          <cell r="CE58" t="str">
            <v>Receivables arising out of reinsurance operations</v>
          </cell>
          <cell r="CO58">
            <v>1</v>
          </cell>
          <cell r="CY58">
            <v>12004</v>
          </cell>
          <cell r="DF58">
            <v>2030200</v>
          </cell>
          <cell r="DG58" t="str">
            <v>Promissory notes outstanding</v>
          </cell>
          <cell r="DH58">
            <v>8</v>
          </cell>
          <cell r="DI58">
            <v>0</v>
          </cell>
          <cell r="DO58">
            <v>9010119</v>
          </cell>
          <cell r="DP58" t="str">
            <v>Provided undrawn loan commitments (original maturity &gt; 1 year)</v>
          </cell>
          <cell r="DQ58">
            <v>5</v>
          </cell>
          <cell r="DV58">
            <v>1130103</v>
          </cell>
          <cell r="DW58" t="str">
            <v>Land, buildings and construction - impairment</v>
          </cell>
          <cell r="EG58">
            <v>0</v>
          </cell>
          <cell r="EH58">
            <v>0</v>
          </cell>
          <cell r="EI58">
            <v>0</v>
          </cell>
          <cell r="EJ58">
            <v>0</v>
          </cell>
          <cell r="EO58">
            <v>1</v>
          </cell>
        </row>
        <row r="59">
          <cell r="A59">
            <v>10553</v>
          </cell>
          <cell r="B59" t="str">
            <v>Saint World Limited</v>
          </cell>
          <cell r="C59" t="str">
            <v>RP_SW</v>
          </cell>
          <cell r="H59" t="str">
            <v>USD</v>
          </cell>
          <cell r="I59" t="str">
            <v>USD</v>
          </cell>
          <cell r="M59">
            <v>2</v>
          </cell>
          <cell r="AC59" t="str">
            <v>CY</v>
          </cell>
          <cell r="AF59" t="str">
            <v>GHC</v>
          </cell>
          <cell r="AI59">
            <v>61000</v>
          </cell>
          <cell r="BT59">
            <v>1090600</v>
          </cell>
          <cell r="BU59" t="str">
            <v>Deferred expenses and advances</v>
          </cell>
          <cell r="BV59">
            <v>1</v>
          </cell>
          <cell r="BW59">
            <v>1</v>
          </cell>
          <cell r="BX59">
            <v>1</v>
          </cell>
          <cell r="BY59">
            <v>1</v>
          </cell>
          <cell r="BZ59">
            <v>0</v>
          </cell>
          <cell r="CA59">
            <v>0</v>
          </cell>
          <cell r="CD59">
            <v>1090600</v>
          </cell>
          <cell r="CE59" t="str">
            <v>Deferred expenses and advances</v>
          </cell>
          <cell r="CO59">
            <v>1</v>
          </cell>
          <cell r="CY59">
            <v>12000</v>
          </cell>
          <cell r="DF59">
            <v>2030300</v>
          </cell>
          <cell r="DG59" t="str">
            <v>Other term liabilities</v>
          </cell>
          <cell r="DH59">
            <v>8</v>
          </cell>
          <cell r="DI59">
            <v>0</v>
          </cell>
          <cell r="DO59">
            <v>9010120</v>
          </cell>
          <cell r="DP59" t="str">
            <v>Provided undrawn commitments resulting from NIF and RUF</v>
          </cell>
          <cell r="DQ59">
            <v>7</v>
          </cell>
          <cell r="DV59">
            <v>1130201</v>
          </cell>
          <cell r="DW59" t="str">
            <v>Vehicles - cost</v>
          </cell>
          <cell r="EG59">
            <v>0</v>
          </cell>
          <cell r="EH59">
            <v>0</v>
          </cell>
          <cell r="EI59">
            <v>0</v>
          </cell>
          <cell r="EJ59">
            <v>0</v>
          </cell>
          <cell r="EO59">
            <v>1</v>
          </cell>
        </row>
        <row r="60">
          <cell r="A60">
            <v>10193</v>
          </cell>
          <cell r="B60" t="str">
            <v>Septus Holding Limited</v>
          </cell>
          <cell r="C60" t="str">
            <v>RP_SEPTU</v>
          </cell>
          <cell r="H60" t="str">
            <v>EUR</v>
          </cell>
          <cell r="I60" t="str">
            <v>EUR</v>
          </cell>
          <cell r="M60">
            <v>2</v>
          </cell>
          <cell r="AC60" t="str">
            <v>CZ</v>
          </cell>
          <cell r="AF60" t="str">
            <v>GIP</v>
          </cell>
          <cell r="AI60">
            <v>62000</v>
          </cell>
          <cell r="BT60">
            <v>1090701</v>
          </cell>
          <cell r="BU60" t="str">
            <v>Trading property - projects</v>
          </cell>
          <cell r="BV60">
            <v>0</v>
          </cell>
          <cell r="BW60">
            <v>0</v>
          </cell>
          <cell r="BX60">
            <v>0</v>
          </cell>
          <cell r="BY60">
            <v>0</v>
          </cell>
          <cell r="BZ60">
            <v>0</v>
          </cell>
          <cell r="CA60">
            <v>0</v>
          </cell>
          <cell r="CB60">
            <v>1</v>
          </cell>
          <cell r="CD60">
            <v>1090701</v>
          </cell>
          <cell r="CE60" t="str">
            <v>Trading property - projects</v>
          </cell>
          <cell r="CV60">
            <v>1</v>
          </cell>
          <cell r="CW60">
            <v>1</v>
          </cell>
          <cell r="CY60">
            <v>11997</v>
          </cell>
          <cell r="DF60">
            <v>2040400</v>
          </cell>
          <cell r="DG60" t="str">
            <v xml:space="preserve">Deposits </v>
          </cell>
          <cell r="DH60">
            <v>5</v>
          </cell>
          <cell r="DI60">
            <v>0</v>
          </cell>
          <cell r="DO60">
            <v>9010121</v>
          </cell>
          <cell r="DP60" t="str">
            <v>Provided undrawn loan commitments (revocable unconditionally)</v>
          </cell>
          <cell r="DQ60">
            <v>5</v>
          </cell>
          <cell r="DV60">
            <v>1130202</v>
          </cell>
          <cell r="DW60" t="str">
            <v>Vehicles - accumulated depreciation</v>
          </cell>
          <cell r="EG60">
            <v>0</v>
          </cell>
          <cell r="EH60">
            <v>0</v>
          </cell>
          <cell r="EI60">
            <v>0</v>
          </cell>
          <cell r="EJ60">
            <v>0</v>
          </cell>
          <cell r="EO60">
            <v>1</v>
          </cell>
        </row>
        <row r="61">
          <cell r="A61">
            <v>10660</v>
          </cell>
          <cell r="B61" t="str">
            <v>Shenzhen Home Credit Financial Service Co., Ltd.</v>
          </cell>
          <cell r="C61" t="str">
            <v>HCA_SXHCF</v>
          </cell>
          <cell r="E61">
            <v>1</v>
          </cell>
          <cell r="H61" t="str">
            <v>CNY</v>
          </cell>
          <cell r="I61" t="str">
            <v>CNY</v>
          </cell>
          <cell r="AC61" t="str">
            <v>DE</v>
          </cell>
          <cell r="AF61" t="str">
            <v>GMD</v>
          </cell>
          <cell r="AI61">
            <v>63000</v>
          </cell>
          <cell r="BT61">
            <v>1090704</v>
          </cell>
          <cell r="BU61" t="str">
            <v>Trading property - impairment</v>
          </cell>
          <cell r="BV61">
            <v>0</v>
          </cell>
          <cell r="BW61">
            <v>0</v>
          </cell>
          <cell r="BX61">
            <v>0</v>
          </cell>
          <cell r="BY61">
            <v>0</v>
          </cell>
          <cell r="BZ61">
            <v>0</v>
          </cell>
          <cell r="CA61">
            <v>0</v>
          </cell>
          <cell r="CB61">
            <v>1</v>
          </cell>
          <cell r="CD61">
            <v>1090704</v>
          </cell>
          <cell r="CE61" t="str">
            <v>Trading property - impairment</v>
          </cell>
          <cell r="CV61">
            <v>1</v>
          </cell>
          <cell r="CW61">
            <v>1</v>
          </cell>
          <cell r="CY61">
            <v>11969</v>
          </cell>
          <cell r="DF61">
            <v>2040400</v>
          </cell>
          <cell r="DG61" t="str">
            <v>Debt securities issued</v>
          </cell>
          <cell r="DH61">
            <v>8</v>
          </cell>
          <cell r="DI61">
            <v>0</v>
          </cell>
          <cell r="DO61">
            <v>9010122</v>
          </cell>
          <cell r="DP61" t="str">
            <v>Provided undrawn loan commitments (original maturity &lt; 1 year)</v>
          </cell>
          <cell r="DQ61">
            <v>5</v>
          </cell>
          <cell r="DV61">
            <v>1130203</v>
          </cell>
          <cell r="DW61" t="str">
            <v>Vehicles - impairment</v>
          </cell>
          <cell r="EG61">
            <v>0</v>
          </cell>
          <cell r="EH61">
            <v>0</v>
          </cell>
          <cell r="EI61">
            <v>0</v>
          </cell>
          <cell r="EJ61">
            <v>0</v>
          </cell>
          <cell r="EO61">
            <v>1</v>
          </cell>
        </row>
        <row r="62">
          <cell r="A62">
            <v>11425</v>
          </cell>
          <cell r="B62" t="str">
            <v>Shenzhen Home Credit Number One Consulting Co., Ltd.</v>
          </cell>
          <cell r="C62" t="str">
            <v>HCA_SXHCC</v>
          </cell>
          <cell r="E62">
            <v>1</v>
          </cell>
          <cell r="H62" t="str">
            <v>CNY</v>
          </cell>
          <cell r="I62" t="str">
            <v>CNY</v>
          </cell>
          <cell r="AC62" t="str">
            <v>DJ</v>
          </cell>
          <cell r="AF62" t="str">
            <v>GNF</v>
          </cell>
          <cell r="AI62">
            <v>64000</v>
          </cell>
          <cell r="BT62">
            <v>1090800</v>
          </cell>
          <cell r="BU62" t="str">
            <v>Outstanding selling price for receivables</v>
          </cell>
          <cell r="BV62">
            <v>1</v>
          </cell>
          <cell r="BW62">
            <v>1</v>
          </cell>
          <cell r="BX62">
            <v>1</v>
          </cell>
          <cell r="BY62">
            <v>1</v>
          </cell>
          <cell r="BZ62">
            <v>0</v>
          </cell>
          <cell r="CA62">
            <v>0</v>
          </cell>
          <cell r="CD62">
            <v>1090800</v>
          </cell>
          <cell r="CE62" t="str">
            <v>Outstanding selling price for receivables</v>
          </cell>
          <cell r="CJ62">
            <v>1</v>
          </cell>
          <cell r="CK62">
            <v>1</v>
          </cell>
          <cell r="CL62">
            <v>1</v>
          </cell>
          <cell r="CM62">
            <v>1</v>
          </cell>
          <cell r="CN62">
            <v>1</v>
          </cell>
          <cell r="CO62">
            <v>1</v>
          </cell>
          <cell r="CY62">
            <v>12001</v>
          </cell>
          <cell r="DF62">
            <v>2040400</v>
          </cell>
          <cell r="DG62" t="str">
            <v xml:space="preserve">Deposits </v>
          </cell>
          <cell r="DH62">
            <v>5</v>
          </cell>
          <cell r="DI62">
            <v>0</v>
          </cell>
          <cell r="DO62">
            <v>9010123</v>
          </cell>
          <cell r="DP62" t="str">
            <v>Provided undrawn loan commitments (original maturity &gt; 1 year)</v>
          </cell>
          <cell r="DQ62">
            <v>5</v>
          </cell>
          <cell r="DV62">
            <v>1130301</v>
          </cell>
          <cell r="DW62" t="str">
            <v>Telco technology and related equipment - cost</v>
          </cell>
          <cell r="EG62">
            <v>0</v>
          </cell>
          <cell r="EH62">
            <v>0</v>
          </cell>
          <cell r="EI62">
            <v>0</v>
          </cell>
          <cell r="EJ62">
            <v>0</v>
          </cell>
          <cell r="EO62">
            <v>1</v>
          </cell>
        </row>
        <row r="63">
          <cell r="A63">
            <v>11109</v>
          </cell>
          <cell r="B63" t="str">
            <v>Sichuan Home Credit Number Three Consulting Co., Ltd.</v>
          </cell>
          <cell r="C63" t="str">
            <v>HCA_SHCG</v>
          </cell>
          <cell r="E63">
            <v>1</v>
          </cell>
          <cell r="H63" t="str">
            <v>CNY</v>
          </cell>
          <cell r="I63" t="str">
            <v>CNY</v>
          </cell>
          <cell r="AC63" t="str">
            <v>DK</v>
          </cell>
          <cell r="AF63" t="str">
            <v>GTQ</v>
          </cell>
          <cell r="AI63">
            <v>65000</v>
          </cell>
          <cell r="BT63">
            <v>1090900</v>
          </cell>
          <cell r="BU63" t="str">
            <v>Other assets</v>
          </cell>
          <cell r="BV63">
            <v>0</v>
          </cell>
          <cell r="BW63">
            <v>0</v>
          </cell>
          <cell r="BX63">
            <v>0</v>
          </cell>
          <cell r="BY63">
            <v>0</v>
          </cell>
          <cell r="BZ63">
            <v>0</v>
          </cell>
          <cell r="CA63">
            <v>0</v>
          </cell>
          <cell r="CB63">
            <v>1</v>
          </cell>
          <cell r="CD63">
            <v>1090900</v>
          </cell>
          <cell r="CE63" t="str">
            <v>Other assets</v>
          </cell>
          <cell r="CO63">
            <v>1</v>
          </cell>
          <cell r="CV63">
            <v>1</v>
          </cell>
          <cell r="CY63">
            <v>11998</v>
          </cell>
          <cell r="DF63">
            <v>2040400</v>
          </cell>
          <cell r="DG63" t="str">
            <v>Debt securities issued</v>
          </cell>
          <cell r="DH63">
            <v>8</v>
          </cell>
          <cell r="DI63">
            <v>0</v>
          </cell>
          <cell r="DO63">
            <v>9010124</v>
          </cell>
          <cell r="DP63" t="str">
            <v>Provided undrawn commitments resulting from NIF and RUF</v>
          </cell>
          <cell r="DQ63">
            <v>7</v>
          </cell>
          <cell r="DV63">
            <v>1130302</v>
          </cell>
          <cell r="DW63" t="str">
            <v>Telco technology and related equipment - accumulated depreciation</v>
          </cell>
          <cell r="EG63">
            <v>0</v>
          </cell>
          <cell r="EH63">
            <v>0</v>
          </cell>
          <cell r="EI63">
            <v>0</v>
          </cell>
          <cell r="EJ63">
            <v>0</v>
          </cell>
          <cell r="EO63">
            <v>1</v>
          </cell>
        </row>
        <row r="64">
          <cell r="A64">
            <v>12679</v>
          </cell>
          <cell r="B64" t="str">
            <v>Společnost pro informační databáze, a.s.</v>
          </cell>
          <cell r="C64" t="str">
            <v>RPA_SPID</v>
          </cell>
          <cell r="H64" t="str">
            <v>CZK</v>
          </cell>
          <cell r="I64" t="str">
            <v>CZK</v>
          </cell>
          <cell r="M64">
            <v>3</v>
          </cell>
          <cell r="AC64" t="str">
            <v>DM</v>
          </cell>
          <cell r="AF64" t="str">
            <v>GWP</v>
          </cell>
          <cell r="AI64">
            <v>66000</v>
          </cell>
          <cell r="BT64">
            <v>1100000</v>
          </cell>
          <cell r="BU64" t="str">
            <v>Non current assets held for sale</v>
          </cell>
          <cell r="BV64">
            <v>0</v>
          </cell>
          <cell r="BW64">
            <v>0</v>
          </cell>
          <cell r="BX64">
            <v>0</v>
          </cell>
          <cell r="BY64">
            <v>0</v>
          </cell>
          <cell r="BZ64">
            <v>0</v>
          </cell>
          <cell r="CA64">
            <v>0</v>
          </cell>
          <cell r="CB64">
            <v>1</v>
          </cell>
          <cell r="CD64">
            <v>1100000</v>
          </cell>
          <cell r="CE64" t="str">
            <v>Non current assets held for sale</v>
          </cell>
          <cell r="CV64">
            <v>1</v>
          </cell>
          <cell r="CW64">
            <v>1</v>
          </cell>
          <cell r="CY64">
            <v>11999</v>
          </cell>
          <cell r="DF64">
            <v>2090000</v>
          </cell>
          <cell r="DG64" t="str">
            <v>Subordinated liabilities</v>
          </cell>
          <cell r="DH64">
            <v>5</v>
          </cell>
          <cell r="DI64">
            <v>0</v>
          </cell>
          <cell r="DO64">
            <v>9020101</v>
          </cell>
          <cell r="DP64" t="str">
            <v>Guarantees having the character of credit substitutes (payment guarantees)</v>
          </cell>
          <cell r="DQ64">
            <v>6</v>
          </cell>
          <cell r="DV64">
            <v>1130303</v>
          </cell>
          <cell r="DW64" t="str">
            <v>Telco technology and related equipment - impairment</v>
          </cell>
          <cell r="EG64">
            <v>0</v>
          </cell>
          <cell r="EH64">
            <v>0</v>
          </cell>
          <cell r="EI64">
            <v>0</v>
          </cell>
          <cell r="EJ64">
            <v>0</v>
          </cell>
          <cell r="EO64">
            <v>1</v>
          </cell>
        </row>
        <row r="65">
          <cell r="A65">
            <v>10210</v>
          </cell>
          <cell r="B65" t="str">
            <v>Sylander Capital Limited</v>
          </cell>
          <cell r="C65" t="str">
            <v>RP_SYLAN</v>
          </cell>
          <cell r="H65" t="str">
            <v>EUR</v>
          </cell>
          <cell r="I65" t="str">
            <v>EUR</v>
          </cell>
          <cell r="M65">
            <v>2</v>
          </cell>
          <cell r="AC65" t="str">
            <v>DO</v>
          </cell>
          <cell r="AF65" t="str">
            <v>GYD</v>
          </cell>
          <cell r="AI65">
            <v>68000</v>
          </cell>
          <cell r="BT65">
            <v>1110100</v>
          </cell>
          <cell r="BU65" t="str">
            <v>Subsidiaries (ownership over 50%)</v>
          </cell>
          <cell r="BV65">
            <v>0</v>
          </cell>
          <cell r="BW65">
            <v>0</v>
          </cell>
          <cell r="BX65">
            <v>0</v>
          </cell>
          <cell r="BY65">
            <v>0</v>
          </cell>
          <cell r="BZ65">
            <v>0</v>
          </cell>
          <cell r="CA65">
            <v>0</v>
          </cell>
          <cell r="CB65">
            <v>1</v>
          </cell>
          <cell r="CD65">
            <v>1110100</v>
          </cell>
          <cell r="CE65" t="str">
            <v>Subsidiaries (ownership over 50%)</v>
          </cell>
          <cell r="CF65">
            <v>1</v>
          </cell>
          <cell r="CG65">
            <v>1</v>
          </cell>
          <cell r="CH65">
            <v>1</v>
          </cell>
          <cell r="CI65">
            <v>1</v>
          </cell>
          <cell r="CY65">
            <v>11970</v>
          </cell>
          <cell r="DF65">
            <v>2090000</v>
          </cell>
          <cell r="DG65" t="str">
            <v>Subordinated liabilities</v>
          </cell>
          <cell r="DH65">
            <v>8</v>
          </cell>
          <cell r="DI65">
            <v>0</v>
          </cell>
          <cell r="DO65">
            <v>9020102</v>
          </cell>
          <cell r="DP65" t="str">
            <v>Credit derivatives regarded as provided guarantees</v>
          </cell>
          <cell r="DQ65">
            <v>6</v>
          </cell>
          <cell r="DV65">
            <v>1130401</v>
          </cell>
          <cell r="DW65" t="str">
            <v>Ducts, cables and related plant - cost</v>
          </cell>
          <cell r="EG65">
            <v>0</v>
          </cell>
          <cell r="EH65">
            <v>0</v>
          </cell>
          <cell r="EI65">
            <v>0</v>
          </cell>
          <cell r="EJ65">
            <v>0</v>
          </cell>
          <cell r="EO65">
            <v>1</v>
          </cell>
        </row>
        <row r="66">
          <cell r="A66">
            <v>12316</v>
          </cell>
          <cell r="B66" t="str">
            <v>SZI Trust</v>
          </cell>
          <cell r="C66" t="str">
            <v>HCA_SZICDB</v>
          </cell>
          <cell r="E66">
            <v>1</v>
          </cell>
          <cell r="H66" t="str">
            <v>CNY</v>
          </cell>
          <cell r="I66" t="str">
            <v>CNY</v>
          </cell>
          <cell r="AC66" t="str">
            <v>DZ</v>
          </cell>
          <cell r="AF66" t="str">
            <v>HKD</v>
          </cell>
          <cell r="AI66">
            <v>69000</v>
          </cell>
          <cell r="BT66">
            <v>1110200</v>
          </cell>
          <cell r="BU66" t="str">
            <v>Associates (ownership 20-50%)</v>
          </cell>
          <cell r="BV66">
            <v>0</v>
          </cell>
          <cell r="BW66">
            <v>0</v>
          </cell>
          <cell r="BX66">
            <v>0</v>
          </cell>
          <cell r="BY66">
            <v>0</v>
          </cell>
          <cell r="BZ66">
            <v>0</v>
          </cell>
          <cell r="CA66">
            <v>0</v>
          </cell>
          <cell r="CB66">
            <v>1</v>
          </cell>
          <cell r="CD66">
            <v>1110200</v>
          </cell>
          <cell r="CE66" t="str">
            <v>Associates (ownership 20-50%)</v>
          </cell>
          <cell r="CF66">
            <v>1</v>
          </cell>
          <cell r="CG66">
            <v>1</v>
          </cell>
          <cell r="CH66">
            <v>1</v>
          </cell>
          <cell r="CI66">
            <v>1</v>
          </cell>
          <cell r="CY66">
            <v>12043</v>
          </cell>
          <cell r="DF66">
            <v>9010101</v>
          </cell>
          <cell r="DG66" t="str">
            <v>Provided undrawn loan commitments (revocable unconditionally)</v>
          </cell>
          <cell r="DH66">
            <v>2</v>
          </cell>
          <cell r="DI66">
            <v>0</v>
          </cell>
          <cell r="DO66">
            <v>9020103</v>
          </cell>
          <cell r="DP66" t="str">
            <v>Acceptance of drafts/bills, draft sureties and commitments stemming from draft endorsements</v>
          </cell>
          <cell r="DQ66">
            <v>7</v>
          </cell>
          <cell r="DV66">
            <v>1130402</v>
          </cell>
          <cell r="DW66" t="str">
            <v>Ducts, cables and related plant - accumulated depreciation</v>
          </cell>
          <cell r="EG66">
            <v>0</v>
          </cell>
          <cell r="EH66">
            <v>0</v>
          </cell>
          <cell r="EI66">
            <v>0</v>
          </cell>
          <cell r="EJ66">
            <v>0</v>
          </cell>
          <cell r="EO66">
            <v>1</v>
          </cell>
        </row>
        <row r="67">
          <cell r="A67">
            <v>10212</v>
          </cell>
          <cell r="B67" t="str">
            <v>Talpa Estero Limited</v>
          </cell>
          <cell r="C67" t="str">
            <v>RP_TALPA</v>
          </cell>
          <cell r="H67" t="str">
            <v>EUR</v>
          </cell>
          <cell r="I67" t="str">
            <v>EUR</v>
          </cell>
          <cell r="M67">
            <v>2</v>
          </cell>
          <cell r="AC67" t="str">
            <v>EC</v>
          </cell>
          <cell r="AF67" t="str">
            <v>HNL</v>
          </cell>
          <cell r="AI67">
            <v>70000</v>
          </cell>
          <cell r="BT67">
            <v>1110300</v>
          </cell>
          <cell r="BU67" t="str">
            <v>Joint venture</v>
          </cell>
          <cell r="BV67">
            <v>0</v>
          </cell>
          <cell r="BW67">
            <v>0</v>
          </cell>
          <cell r="BX67">
            <v>0</v>
          </cell>
          <cell r="BY67">
            <v>0</v>
          </cell>
          <cell r="BZ67">
            <v>0</v>
          </cell>
          <cell r="CA67">
            <v>0</v>
          </cell>
          <cell r="CB67">
            <v>1</v>
          </cell>
          <cell r="CD67">
            <v>1110300</v>
          </cell>
          <cell r="CE67" t="str">
            <v>Joint venture</v>
          </cell>
          <cell r="CF67">
            <v>1</v>
          </cell>
          <cell r="CG67">
            <v>1</v>
          </cell>
          <cell r="CH67">
            <v>1</v>
          </cell>
          <cell r="CI67">
            <v>1</v>
          </cell>
          <cell r="CY67">
            <v>12036</v>
          </cell>
          <cell r="DF67">
            <v>9010102</v>
          </cell>
          <cell r="DG67" t="str">
            <v>Provided undrawn loan commitments (original maturity &lt; 1 year)</v>
          </cell>
          <cell r="DH67">
            <v>2</v>
          </cell>
          <cell r="DI67">
            <v>0</v>
          </cell>
          <cell r="DO67">
            <v>9020104</v>
          </cell>
          <cell r="DP67" t="str">
            <v>Transactions with the possibility of retroactive recourse</v>
          </cell>
          <cell r="DQ67">
            <v>6</v>
          </cell>
          <cell r="DV67">
            <v>1130403</v>
          </cell>
          <cell r="DW67" t="str">
            <v>Ducts, cables and related plant - impairment</v>
          </cell>
          <cell r="EG67">
            <v>0</v>
          </cell>
          <cell r="EH67">
            <v>0</v>
          </cell>
          <cell r="EI67">
            <v>0</v>
          </cell>
          <cell r="EJ67">
            <v>0</v>
          </cell>
          <cell r="EO67">
            <v>1</v>
          </cell>
        </row>
        <row r="68">
          <cell r="A68">
            <v>10406</v>
          </cell>
          <cell r="B68" t="str">
            <v>CB Infrastructure limited</v>
          </cell>
          <cell r="C68" t="str">
            <v>RP_CBIN</v>
          </cell>
          <cell r="H68" t="str">
            <v>GBP</v>
          </cell>
          <cell r="I68" t="str">
            <v>GBP</v>
          </cell>
          <cell r="M68">
            <v>3</v>
          </cell>
          <cell r="AC68" t="str">
            <v>EE</v>
          </cell>
          <cell r="AF68" t="str">
            <v>HRK</v>
          </cell>
          <cell r="AI68">
            <v>71000</v>
          </cell>
          <cell r="BT68">
            <v>1110400</v>
          </cell>
          <cell r="BU68" t="str">
            <v>Negative investments in associates and JV</v>
          </cell>
          <cell r="BV68">
            <v>0</v>
          </cell>
          <cell r="BW68">
            <v>0</v>
          </cell>
          <cell r="BX68">
            <v>0</v>
          </cell>
          <cell r="BY68">
            <v>0</v>
          </cell>
          <cell r="BZ68">
            <v>0</v>
          </cell>
          <cell r="CA68">
            <v>0</v>
          </cell>
          <cell r="CB68">
            <v>1</v>
          </cell>
          <cell r="CD68">
            <v>1110400</v>
          </cell>
          <cell r="CE68" t="str">
            <v>Negative investments in associates and JV</v>
          </cell>
          <cell r="CF68">
            <v>1</v>
          </cell>
          <cell r="CG68">
            <v>1</v>
          </cell>
          <cell r="CH68">
            <v>1</v>
          </cell>
          <cell r="CI68">
            <v>1</v>
          </cell>
          <cell r="CY68">
            <v>12040</v>
          </cell>
          <cell r="DF68">
            <v>9010103</v>
          </cell>
          <cell r="DG68" t="str">
            <v>Provided undrawn loan commitments (original maturity &gt; 1 year)</v>
          </cell>
          <cell r="DH68">
            <v>2</v>
          </cell>
          <cell r="DI68">
            <v>0</v>
          </cell>
          <cell r="DO68">
            <v>9020105</v>
          </cell>
          <cell r="DP68" t="str">
            <v>Irrevocable stand-by letters of credit having the character of credit substitutes</v>
          </cell>
          <cell r="DQ68">
            <v>6</v>
          </cell>
          <cell r="DV68">
            <v>1130501</v>
          </cell>
          <cell r="DW68" t="str">
            <v>Other tangible assets and equipment - cost</v>
          </cell>
          <cell r="EG68">
            <v>0</v>
          </cell>
          <cell r="EH68">
            <v>0</v>
          </cell>
          <cell r="EI68">
            <v>0</v>
          </cell>
          <cell r="EJ68">
            <v>0</v>
          </cell>
          <cell r="EO68">
            <v>1</v>
          </cell>
        </row>
        <row r="69">
          <cell r="A69">
            <v>12148</v>
          </cell>
          <cell r="B69" t="str">
            <v>PPF Co 3 B.V.</v>
          </cell>
          <cell r="C69" t="str">
            <v>PPF_PPFCO3</v>
          </cell>
          <cell r="E69">
            <v>1</v>
          </cell>
          <cell r="H69" t="str">
            <v>EUR</v>
          </cell>
          <cell r="I69" t="str">
            <v>EUR</v>
          </cell>
          <cell r="AC69" t="str">
            <v>EG</v>
          </cell>
          <cell r="AF69" t="str">
            <v>HTG</v>
          </cell>
          <cell r="AI69">
            <v>72000</v>
          </cell>
          <cell r="BT69">
            <v>1120000</v>
          </cell>
          <cell r="BU69" t="str">
            <v>Investment property</v>
          </cell>
          <cell r="BV69">
            <v>0</v>
          </cell>
          <cell r="BW69">
            <v>0</v>
          </cell>
          <cell r="BX69">
            <v>0</v>
          </cell>
          <cell r="BY69">
            <v>0</v>
          </cell>
          <cell r="BZ69">
            <v>0</v>
          </cell>
          <cell r="CA69">
            <v>0</v>
          </cell>
          <cell r="CB69">
            <v>1</v>
          </cell>
          <cell r="CD69">
            <v>1120000</v>
          </cell>
          <cell r="CE69" t="str">
            <v>Investment property</v>
          </cell>
          <cell r="CV69">
            <v>1</v>
          </cell>
          <cell r="CW69">
            <v>1</v>
          </cell>
          <cell r="CY69">
            <v>12027</v>
          </cell>
          <cell r="DF69">
            <v>9010105</v>
          </cell>
          <cell r="DG69" t="str">
            <v>Provided undrawn loan commitments (revocable unconditionally)</v>
          </cell>
          <cell r="DH69">
            <v>2</v>
          </cell>
          <cell r="DI69">
            <v>0</v>
          </cell>
          <cell r="DO69">
            <v>9020106</v>
          </cell>
          <cell r="DP69" t="str">
            <v>Irrevocable stand-by letters of credit not having the character of credit substitutes</v>
          </cell>
          <cell r="DQ69">
            <v>7</v>
          </cell>
          <cell r="DV69">
            <v>1130502</v>
          </cell>
          <cell r="DW69" t="str">
            <v>Other tangible assets and equipment - accumulated depreciation</v>
          </cell>
          <cell r="EG69">
            <v>0</v>
          </cell>
          <cell r="EH69">
            <v>0</v>
          </cell>
          <cell r="EI69">
            <v>0</v>
          </cell>
          <cell r="EJ69">
            <v>0</v>
          </cell>
          <cell r="EO69">
            <v>1</v>
          </cell>
        </row>
        <row r="70">
          <cell r="AC70" t="str">
            <v>EH</v>
          </cell>
          <cell r="AF70" t="str">
            <v>HUF</v>
          </cell>
          <cell r="AI70">
            <v>73000</v>
          </cell>
          <cell r="BT70">
            <v>1130101</v>
          </cell>
          <cell r="BU70" t="str">
            <v>Land, buildings and construction - cost</v>
          </cell>
          <cell r="BV70">
            <v>0</v>
          </cell>
          <cell r="BW70">
            <v>0</v>
          </cell>
          <cell r="BX70">
            <v>0</v>
          </cell>
          <cell r="BY70">
            <v>0</v>
          </cell>
          <cell r="BZ70">
            <v>0</v>
          </cell>
          <cell r="CA70">
            <v>0</v>
          </cell>
          <cell r="CB70">
            <v>1</v>
          </cell>
          <cell r="CD70">
            <v>1130101</v>
          </cell>
          <cell r="CE70" t="str">
            <v>Land, buildings and construction - cost</v>
          </cell>
          <cell r="CV70">
            <v>1</v>
          </cell>
          <cell r="CW70">
            <v>1</v>
          </cell>
          <cell r="CY70">
            <v>12034</v>
          </cell>
          <cell r="DF70">
            <v>9010106</v>
          </cell>
          <cell r="DG70" t="str">
            <v>Provided undrawn loan commitments (original maturity &lt; 1 year)</v>
          </cell>
          <cell r="DH70">
            <v>2</v>
          </cell>
          <cell r="DI70">
            <v>0</v>
          </cell>
          <cell r="DO70">
            <v>9020107</v>
          </cell>
          <cell r="DP70" t="str">
            <v>Open and confirmed irrevocable documentary letters of credit: secured by a security on goods, or on which a pledge agreement has been concluded for the traded commod., or other self-liquidating transactions</v>
          </cell>
          <cell r="DQ70">
            <v>7</v>
          </cell>
          <cell r="DV70">
            <v>1130503</v>
          </cell>
          <cell r="DW70" t="str">
            <v>Other tangible assets and equipment - impairment</v>
          </cell>
          <cell r="EG70">
            <v>0</v>
          </cell>
          <cell r="EH70">
            <v>0</v>
          </cell>
          <cell r="EI70">
            <v>0</v>
          </cell>
          <cell r="EJ70">
            <v>0</v>
          </cell>
          <cell r="EO70">
            <v>1</v>
          </cell>
        </row>
        <row r="71">
          <cell r="AC71" t="str">
            <v>ER</v>
          </cell>
          <cell r="AF71" t="str">
            <v>CHF</v>
          </cell>
          <cell r="AI71">
            <v>74000</v>
          </cell>
          <cell r="BT71">
            <v>1130102</v>
          </cell>
          <cell r="BU71" t="str">
            <v>Land, buildings and construction - accumulated depreciation</v>
          </cell>
          <cell r="BV71">
            <v>0</v>
          </cell>
          <cell r="BW71">
            <v>0</v>
          </cell>
          <cell r="BX71">
            <v>0</v>
          </cell>
          <cell r="BY71">
            <v>0</v>
          </cell>
          <cell r="BZ71">
            <v>0</v>
          </cell>
          <cell r="CA71">
            <v>0</v>
          </cell>
          <cell r="CB71">
            <v>1</v>
          </cell>
          <cell r="CD71">
            <v>1130102</v>
          </cell>
          <cell r="CE71" t="str">
            <v>Land, buildings and construction - accumulated depreciation</v>
          </cell>
          <cell r="CV71">
            <v>1</v>
          </cell>
          <cell r="CW71">
            <v>1</v>
          </cell>
          <cell r="CY71">
            <v>12037</v>
          </cell>
          <cell r="DF71">
            <v>9010107</v>
          </cell>
          <cell r="DG71" t="str">
            <v>Provided undrawn loan commitments (original maturity &gt; 1 year)</v>
          </cell>
          <cell r="DH71">
            <v>2</v>
          </cell>
          <cell r="DI71">
            <v>0</v>
          </cell>
          <cell r="DO71">
            <v>9020108</v>
          </cell>
          <cell r="DP71" t="str">
            <v>Provided and confirmed irrevocable documentary letters of credit</v>
          </cell>
          <cell r="DQ71">
            <v>7</v>
          </cell>
          <cell r="DV71">
            <v>1120000</v>
          </cell>
          <cell r="DW71" t="str">
            <v>Investment property</v>
          </cell>
          <cell r="EG71">
            <v>0</v>
          </cell>
          <cell r="EH71">
            <v>0</v>
          </cell>
          <cell r="EI71">
            <v>0</v>
          </cell>
          <cell r="EJ71">
            <v>0</v>
          </cell>
          <cell r="EO71">
            <v>1</v>
          </cell>
        </row>
        <row r="72">
          <cell r="AC72" t="str">
            <v>ES</v>
          </cell>
          <cell r="AF72" t="str">
            <v>IDR</v>
          </cell>
          <cell r="AI72">
            <v>77000</v>
          </cell>
          <cell r="BT72">
            <v>1130103</v>
          </cell>
          <cell r="BU72" t="str">
            <v>Land, buildings and construction - impairment</v>
          </cell>
          <cell r="BV72">
            <v>0</v>
          </cell>
          <cell r="BW72">
            <v>0</v>
          </cell>
          <cell r="BX72">
            <v>0</v>
          </cell>
          <cell r="BY72">
            <v>0</v>
          </cell>
          <cell r="BZ72">
            <v>0</v>
          </cell>
          <cell r="CA72">
            <v>0</v>
          </cell>
          <cell r="CB72">
            <v>1</v>
          </cell>
          <cell r="CD72">
            <v>1130103</v>
          </cell>
          <cell r="CE72" t="str">
            <v>Land, buildings and construction - impairment</v>
          </cell>
          <cell r="CV72">
            <v>1</v>
          </cell>
          <cell r="CW72">
            <v>1</v>
          </cell>
          <cell r="CY72">
            <v>12033</v>
          </cell>
          <cell r="DF72">
            <v>9010113</v>
          </cell>
          <cell r="DG72" t="str">
            <v>Provided undrawn loan commitments (revocable unconditionally)</v>
          </cell>
          <cell r="DH72">
            <v>2</v>
          </cell>
          <cell r="DI72">
            <v>0</v>
          </cell>
          <cell r="DO72">
            <v>9020109</v>
          </cell>
          <cell r="DP72" t="str">
            <v>Provided safeguards and promises of compensation not having the character of credit substitutes (non-payment guarantees)</v>
          </cell>
          <cell r="DQ72">
            <v>7</v>
          </cell>
          <cell r="DV72">
            <v>1140101</v>
          </cell>
          <cell r="DW72" t="str">
            <v>Goodwill - initial recognition</v>
          </cell>
          <cell r="EG72">
            <v>0</v>
          </cell>
          <cell r="EH72">
            <v>0</v>
          </cell>
          <cell r="EI72">
            <v>0</v>
          </cell>
          <cell r="EJ72">
            <v>0</v>
          </cell>
          <cell r="EO72">
            <v>1</v>
          </cell>
        </row>
        <row r="73">
          <cell r="AC73" t="str">
            <v>ET</v>
          </cell>
          <cell r="AF73" t="str">
            <v>ILS</v>
          </cell>
          <cell r="AI73">
            <v>78000</v>
          </cell>
          <cell r="BT73">
            <v>1130201</v>
          </cell>
          <cell r="BU73" t="str">
            <v>Vehicles - cost</v>
          </cell>
          <cell r="BV73">
            <v>0</v>
          </cell>
          <cell r="BW73">
            <v>0</v>
          </cell>
          <cell r="BX73">
            <v>0</v>
          </cell>
          <cell r="BY73">
            <v>0</v>
          </cell>
          <cell r="BZ73">
            <v>0</v>
          </cell>
          <cell r="CA73">
            <v>0</v>
          </cell>
          <cell r="CB73">
            <v>1</v>
          </cell>
          <cell r="CD73">
            <v>1130201</v>
          </cell>
          <cell r="CE73" t="str">
            <v>Vehicles - cost</v>
          </cell>
          <cell r="CV73">
            <v>1</v>
          </cell>
          <cell r="CW73">
            <v>1</v>
          </cell>
          <cell r="CY73">
            <v>12087</v>
          </cell>
          <cell r="DF73">
            <v>9010114</v>
          </cell>
          <cell r="DG73" t="str">
            <v>Provided undrawn loan commitments (original maturity &lt; 1 year)</v>
          </cell>
          <cell r="DH73">
            <v>2</v>
          </cell>
          <cell r="DI73">
            <v>0</v>
          </cell>
          <cell r="DO73">
            <v>9030101</v>
          </cell>
          <cell r="DP73" t="str">
            <v>Assets sold on the basis of derivatives</v>
          </cell>
          <cell r="DQ73">
            <v>7</v>
          </cell>
          <cell r="DV73">
            <v>1140102</v>
          </cell>
          <cell r="DW73" t="str">
            <v>Goodwill - impairment</v>
          </cell>
          <cell r="EG73">
            <v>0</v>
          </cell>
          <cell r="EH73">
            <v>0</v>
          </cell>
          <cell r="EI73">
            <v>0</v>
          </cell>
          <cell r="EJ73">
            <v>0</v>
          </cell>
          <cell r="EO73">
            <v>1</v>
          </cell>
        </row>
        <row r="74">
          <cell r="AC74" t="str">
            <v>FI</v>
          </cell>
          <cell r="AF74" t="str">
            <v>INR</v>
          </cell>
          <cell r="AI74">
            <v>79000</v>
          </cell>
          <cell r="BT74">
            <v>1130202</v>
          </cell>
          <cell r="BU74" t="str">
            <v>Vehicles - accumulated depreciation</v>
          </cell>
          <cell r="BV74">
            <v>0</v>
          </cell>
          <cell r="BW74">
            <v>0</v>
          </cell>
          <cell r="BX74">
            <v>0</v>
          </cell>
          <cell r="BY74">
            <v>0</v>
          </cell>
          <cell r="BZ74">
            <v>0</v>
          </cell>
          <cell r="CA74">
            <v>0</v>
          </cell>
          <cell r="CB74">
            <v>1</v>
          </cell>
          <cell r="CD74">
            <v>1130202</v>
          </cell>
          <cell r="CE74" t="str">
            <v>Vehicles - accumulated depreciation</v>
          </cell>
          <cell r="CV74">
            <v>1</v>
          </cell>
          <cell r="CW74">
            <v>1</v>
          </cell>
          <cell r="CY74">
            <v>12089</v>
          </cell>
          <cell r="DF74">
            <v>9010115</v>
          </cell>
          <cell r="DG74" t="str">
            <v>Provided undrawn loan commitments (original maturity &gt; 1 year)</v>
          </cell>
          <cell r="DH74">
            <v>2</v>
          </cell>
          <cell r="DI74">
            <v>0</v>
          </cell>
          <cell r="DO74">
            <v>9030103</v>
          </cell>
          <cell r="DP74" t="str">
            <v>Capital expenditure commitments - PPE</v>
          </cell>
          <cell r="DQ74">
            <v>7</v>
          </cell>
          <cell r="DV74">
            <v>1140201</v>
          </cell>
          <cell r="DW74" t="str">
            <v>Software - cost</v>
          </cell>
          <cell r="EG74">
            <v>0</v>
          </cell>
          <cell r="EH74">
            <v>0</v>
          </cell>
          <cell r="EI74">
            <v>0</v>
          </cell>
          <cell r="EJ74">
            <v>0</v>
          </cell>
          <cell r="EO74">
            <v>1</v>
          </cell>
        </row>
        <row r="75">
          <cell r="AC75" t="str">
            <v>FJ</v>
          </cell>
          <cell r="AF75" t="str">
            <v>IQD</v>
          </cell>
          <cell r="AI75">
            <v>80000</v>
          </cell>
          <cell r="BT75">
            <v>1130203</v>
          </cell>
          <cell r="BU75" t="str">
            <v>Vehicles - impairment</v>
          </cell>
          <cell r="BV75">
            <v>0</v>
          </cell>
          <cell r="BW75">
            <v>0</v>
          </cell>
          <cell r="BX75">
            <v>0</v>
          </cell>
          <cell r="BY75">
            <v>0</v>
          </cell>
          <cell r="BZ75">
            <v>0</v>
          </cell>
          <cell r="CA75">
            <v>0</v>
          </cell>
          <cell r="CB75">
            <v>1</v>
          </cell>
          <cell r="CD75">
            <v>1130203</v>
          </cell>
          <cell r="CE75" t="str">
            <v>Vehicles - impairment</v>
          </cell>
          <cell r="CV75">
            <v>1</v>
          </cell>
          <cell r="CW75">
            <v>1</v>
          </cell>
          <cell r="CY75">
            <v>12091</v>
          </cell>
          <cell r="DF75">
            <v>9010117</v>
          </cell>
          <cell r="DG75" t="str">
            <v>Provided undrawn loan commitments (revocable unconditionally)</v>
          </cell>
          <cell r="DH75">
            <v>2</v>
          </cell>
          <cell r="DI75">
            <v>0</v>
          </cell>
          <cell r="DO75">
            <v>9030104</v>
          </cell>
          <cell r="DP75" t="str">
            <v>Capital expenditure commitments - Intangible assets</v>
          </cell>
          <cell r="DQ75">
            <v>7</v>
          </cell>
          <cell r="DV75">
            <v>1140202</v>
          </cell>
          <cell r="DW75" t="str">
            <v>Software - accumulated amortization</v>
          </cell>
          <cell r="EG75">
            <v>0</v>
          </cell>
          <cell r="EH75">
            <v>0</v>
          </cell>
          <cell r="EI75">
            <v>0</v>
          </cell>
          <cell r="EJ75">
            <v>0</v>
          </cell>
          <cell r="EO75">
            <v>1</v>
          </cell>
        </row>
        <row r="76">
          <cell r="AC76" t="str">
            <v>FK</v>
          </cell>
          <cell r="AF76" t="str">
            <v>IRR</v>
          </cell>
          <cell r="AI76">
            <v>81000</v>
          </cell>
          <cell r="BT76">
            <v>1130301</v>
          </cell>
          <cell r="BU76" t="str">
            <v>Telco technology and related equipment - cost</v>
          </cell>
          <cell r="BV76">
            <v>0</v>
          </cell>
          <cell r="BW76">
            <v>0</v>
          </cell>
          <cell r="BX76">
            <v>0</v>
          </cell>
          <cell r="BY76">
            <v>0</v>
          </cell>
          <cell r="BZ76">
            <v>0</v>
          </cell>
          <cell r="CA76">
            <v>0</v>
          </cell>
          <cell r="CB76">
            <v>1</v>
          </cell>
          <cell r="CD76">
            <v>1130301</v>
          </cell>
          <cell r="CE76" t="str">
            <v>Telco technology and related equipment - cost</v>
          </cell>
          <cell r="CV76">
            <v>1</v>
          </cell>
          <cell r="CW76">
            <v>1</v>
          </cell>
          <cell r="CY76">
            <v>12092</v>
          </cell>
          <cell r="DF76">
            <v>9010118</v>
          </cell>
          <cell r="DG76" t="str">
            <v>Provided undrawn loan commitments (original maturity &lt; 1 year)</v>
          </cell>
          <cell r="DH76">
            <v>2</v>
          </cell>
          <cell r="DI76">
            <v>0</v>
          </cell>
          <cell r="DO76">
            <v>9030105</v>
          </cell>
          <cell r="DP76" t="str">
            <v>Capital expenditure commitments - Investment property</v>
          </cell>
          <cell r="DQ76">
            <v>7</v>
          </cell>
          <cell r="DV76">
            <v>1140203</v>
          </cell>
          <cell r="DW76" t="str">
            <v>Software - impairment</v>
          </cell>
          <cell r="EG76">
            <v>0</v>
          </cell>
          <cell r="EH76">
            <v>0</v>
          </cell>
          <cell r="EI76">
            <v>0</v>
          </cell>
          <cell r="EJ76">
            <v>0</v>
          </cell>
          <cell r="EO76">
            <v>1</v>
          </cell>
        </row>
        <row r="77">
          <cell r="AC77" t="str">
            <v>FM</v>
          </cell>
          <cell r="AF77" t="str">
            <v>ISK</v>
          </cell>
          <cell r="AI77">
            <v>82000</v>
          </cell>
          <cell r="BT77">
            <v>1130302</v>
          </cell>
          <cell r="BU77" t="str">
            <v>Telco technology and related equipment - accumulated depreciation</v>
          </cell>
          <cell r="BV77">
            <v>0</v>
          </cell>
          <cell r="BW77">
            <v>0</v>
          </cell>
          <cell r="BX77">
            <v>0</v>
          </cell>
          <cell r="BY77">
            <v>0</v>
          </cell>
          <cell r="BZ77">
            <v>0</v>
          </cell>
          <cell r="CA77">
            <v>0</v>
          </cell>
          <cell r="CB77">
            <v>1</v>
          </cell>
          <cell r="CD77">
            <v>1130302</v>
          </cell>
          <cell r="CE77" t="str">
            <v>Telco technology and related equipment - accumulated depreciation</v>
          </cell>
          <cell r="CV77">
            <v>1</v>
          </cell>
          <cell r="CW77">
            <v>1</v>
          </cell>
          <cell r="CY77">
            <v>12094</v>
          </cell>
          <cell r="DF77">
            <v>9010119</v>
          </cell>
          <cell r="DG77" t="str">
            <v>Provided undrawn loan commitments (original maturity &gt; 1 year)</v>
          </cell>
          <cell r="DH77">
            <v>2</v>
          </cell>
          <cell r="DI77">
            <v>0</v>
          </cell>
          <cell r="DO77">
            <v>9030106</v>
          </cell>
          <cell r="DP77" t="str">
            <v>Capital expenditure commitments - Biological assets</v>
          </cell>
          <cell r="DQ77">
            <v>7</v>
          </cell>
          <cell r="DV77">
            <v>1140301</v>
          </cell>
          <cell r="DW77" t="str">
            <v>IPRD / PVFP - cost</v>
          </cell>
          <cell r="EG77">
            <v>0</v>
          </cell>
          <cell r="EH77">
            <v>0</v>
          </cell>
          <cell r="EI77">
            <v>0</v>
          </cell>
          <cell r="EJ77">
            <v>0</v>
          </cell>
          <cell r="EO77">
            <v>1</v>
          </cell>
        </row>
        <row r="78">
          <cell r="AC78" t="str">
            <v>FO</v>
          </cell>
          <cell r="AF78" t="str">
            <v>JMD</v>
          </cell>
          <cell r="AI78">
            <v>84000</v>
          </cell>
          <cell r="BT78">
            <v>1130303</v>
          </cell>
          <cell r="BU78" t="str">
            <v>Telco technology and related equipment - impairment</v>
          </cell>
          <cell r="BV78">
            <v>0</v>
          </cell>
          <cell r="BW78">
            <v>0</v>
          </cell>
          <cell r="BX78">
            <v>0</v>
          </cell>
          <cell r="BY78">
            <v>0</v>
          </cell>
          <cell r="BZ78">
            <v>0</v>
          </cell>
          <cell r="CA78">
            <v>0</v>
          </cell>
          <cell r="CB78">
            <v>1</v>
          </cell>
          <cell r="CD78">
            <v>1130303</v>
          </cell>
          <cell r="CE78" t="str">
            <v>Telco technology and related equipment - impairment</v>
          </cell>
          <cell r="CV78">
            <v>1</v>
          </cell>
          <cell r="CW78">
            <v>1</v>
          </cell>
          <cell r="CY78">
            <v>12096</v>
          </cell>
          <cell r="DF78">
            <v>9010121</v>
          </cell>
          <cell r="DG78" t="str">
            <v>Provided undrawn loan commitments (revocable unconditionally)</v>
          </cell>
          <cell r="DH78">
            <v>2</v>
          </cell>
          <cell r="DI78">
            <v>0</v>
          </cell>
          <cell r="DO78">
            <v>9030107</v>
          </cell>
          <cell r="DP78" t="str">
            <v>Other</v>
          </cell>
          <cell r="DQ78">
            <v>7</v>
          </cell>
          <cell r="DV78">
            <v>1140302</v>
          </cell>
          <cell r="DW78" t="str">
            <v>IPRD / PVFP - accumulated amortization</v>
          </cell>
          <cell r="EG78">
            <v>0</v>
          </cell>
          <cell r="EH78">
            <v>0</v>
          </cell>
          <cell r="EI78">
            <v>0</v>
          </cell>
          <cell r="EJ78">
            <v>0</v>
          </cell>
          <cell r="EO78">
            <v>1</v>
          </cell>
        </row>
        <row r="79">
          <cell r="AC79" t="str">
            <v>FR</v>
          </cell>
          <cell r="AF79" t="str">
            <v>JOD</v>
          </cell>
          <cell r="AI79">
            <v>85000</v>
          </cell>
          <cell r="BT79">
            <v>1130401</v>
          </cell>
          <cell r="BU79" t="str">
            <v>Ducts, cables and related plant - cost</v>
          </cell>
          <cell r="BV79">
            <v>0</v>
          </cell>
          <cell r="BW79">
            <v>0</v>
          </cell>
          <cell r="BX79">
            <v>0</v>
          </cell>
          <cell r="BY79">
            <v>0</v>
          </cell>
          <cell r="BZ79">
            <v>0</v>
          </cell>
          <cell r="CA79">
            <v>0</v>
          </cell>
          <cell r="CB79">
            <v>1</v>
          </cell>
          <cell r="CD79">
            <v>1130401</v>
          </cell>
          <cell r="CE79" t="str">
            <v>Ducts, cables and related plant - cost</v>
          </cell>
          <cell r="CV79">
            <v>1</v>
          </cell>
          <cell r="CW79">
            <v>1</v>
          </cell>
          <cell r="CY79">
            <v>12097</v>
          </cell>
          <cell r="DF79">
            <v>9010122</v>
          </cell>
          <cell r="DG79" t="str">
            <v>Provided undrawn loan commitments (original maturity &lt; 1 year)</v>
          </cell>
          <cell r="DH79">
            <v>2</v>
          </cell>
          <cell r="DI79">
            <v>0</v>
          </cell>
          <cell r="DO79">
            <v>9030201</v>
          </cell>
          <cell r="DP79" t="str">
            <v>Other specific - full risk (not relevant now - for future use)</v>
          </cell>
          <cell r="DQ79">
            <v>7</v>
          </cell>
          <cell r="DV79">
            <v>1140303</v>
          </cell>
          <cell r="DW79" t="str">
            <v>IPRD / PVFP - impairment</v>
          </cell>
          <cell r="EG79">
            <v>0</v>
          </cell>
          <cell r="EH79">
            <v>0</v>
          </cell>
          <cell r="EI79">
            <v>0</v>
          </cell>
          <cell r="EJ79">
            <v>0</v>
          </cell>
          <cell r="EO79">
            <v>1</v>
          </cell>
        </row>
        <row r="80">
          <cell r="AC80" t="str">
            <v>GA</v>
          </cell>
          <cell r="AF80" t="str">
            <v>JPY</v>
          </cell>
          <cell r="AI80">
            <v>86000</v>
          </cell>
          <cell r="BT80">
            <v>1130402</v>
          </cell>
          <cell r="BU80" t="str">
            <v>Ducts, cables and related plant - accumulated depreciation</v>
          </cell>
          <cell r="BV80">
            <v>0</v>
          </cell>
          <cell r="BW80">
            <v>0</v>
          </cell>
          <cell r="BX80">
            <v>0</v>
          </cell>
          <cell r="BY80">
            <v>0</v>
          </cell>
          <cell r="BZ80">
            <v>0</v>
          </cell>
          <cell r="CA80">
            <v>0</v>
          </cell>
          <cell r="CB80">
            <v>1</v>
          </cell>
          <cell r="CD80">
            <v>1130402</v>
          </cell>
          <cell r="CE80" t="str">
            <v>Ducts, cables and related plant - accumulated depreciation</v>
          </cell>
          <cell r="CV80">
            <v>1</v>
          </cell>
          <cell r="CW80">
            <v>1</v>
          </cell>
          <cell r="CY80">
            <v>12132</v>
          </cell>
          <cell r="DF80">
            <v>9010123</v>
          </cell>
          <cell r="DG80" t="str">
            <v>Provided undrawn loan commitments (original maturity &gt; 1 year)</v>
          </cell>
          <cell r="DH80">
            <v>2</v>
          </cell>
          <cell r="DI80">
            <v>0</v>
          </cell>
          <cell r="DO80">
            <v>9030202</v>
          </cell>
          <cell r="DP80" t="str">
            <v>Other specific - medium risk (not relevant now - for future use)</v>
          </cell>
          <cell r="DQ80">
            <v>7</v>
          </cell>
          <cell r="DV80">
            <v>1140401</v>
          </cell>
          <cell r="DW80" t="str">
            <v>Trademark - cost</v>
          </cell>
          <cell r="EG80">
            <v>0</v>
          </cell>
          <cell r="EH80">
            <v>0</v>
          </cell>
          <cell r="EI80">
            <v>0</v>
          </cell>
          <cell r="EJ80">
            <v>0</v>
          </cell>
          <cell r="EO80">
            <v>1</v>
          </cell>
        </row>
        <row r="81">
          <cell r="AC81" t="str">
            <v>GB</v>
          </cell>
          <cell r="AF81" t="str">
            <v>KES</v>
          </cell>
          <cell r="AI81">
            <v>87000</v>
          </cell>
          <cell r="BT81">
            <v>1130403</v>
          </cell>
          <cell r="BU81" t="str">
            <v>Ducts, cables and related plant - impairment</v>
          </cell>
          <cell r="BV81">
            <v>0</v>
          </cell>
          <cell r="BW81">
            <v>0</v>
          </cell>
          <cell r="BX81">
            <v>0</v>
          </cell>
          <cell r="BY81">
            <v>0</v>
          </cell>
          <cell r="BZ81">
            <v>0</v>
          </cell>
          <cell r="CA81">
            <v>0</v>
          </cell>
          <cell r="CB81">
            <v>1</v>
          </cell>
          <cell r="CD81">
            <v>1130403</v>
          </cell>
          <cell r="CE81" t="str">
            <v>Ducts, cables and related plant - impairment</v>
          </cell>
          <cell r="CV81">
            <v>1</v>
          </cell>
          <cell r="CW81">
            <v>1</v>
          </cell>
          <cell r="CY81">
            <v>12148</v>
          </cell>
          <cell r="DF81">
            <v>9020101</v>
          </cell>
          <cell r="DG81" t="str">
            <v>Guarantees having the character of credit substitutes (payment guarantees)</v>
          </cell>
          <cell r="DH81">
            <v>3</v>
          </cell>
          <cell r="DI81">
            <v>0</v>
          </cell>
          <cell r="DO81">
            <v>9030203</v>
          </cell>
          <cell r="DP81" t="str">
            <v>Other specific - medium/low risk (not relevant now - for future use)</v>
          </cell>
          <cell r="DQ81">
            <v>7</v>
          </cell>
          <cell r="DV81">
            <v>1140402</v>
          </cell>
          <cell r="DW81" t="str">
            <v>Trademark - accumulated amortization</v>
          </cell>
          <cell r="EG81">
            <v>0</v>
          </cell>
          <cell r="EH81">
            <v>0</v>
          </cell>
          <cell r="EI81">
            <v>0</v>
          </cell>
          <cell r="EJ81">
            <v>0</v>
          </cell>
          <cell r="EO81">
            <v>1</v>
          </cell>
        </row>
        <row r="82">
          <cell r="AC82" t="str">
            <v>GD</v>
          </cell>
          <cell r="AF82" t="str">
            <v>KGS</v>
          </cell>
          <cell r="AI82">
            <v>88000</v>
          </cell>
          <cell r="BT82">
            <v>1130501</v>
          </cell>
          <cell r="BU82" t="str">
            <v>Other tangible assets and equipment - cost</v>
          </cell>
          <cell r="BV82">
            <v>0</v>
          </cell>
          <cell r="BW82">
            <v>0</v>
          </cell>
          <cell r="BX82">
            <v>0</v>
          </cell>
          <cell r="BY82">
            <v>0</v>
          </cell>
          <cell r="BZ82">
            <v>0</v>
          </cell>
          <cell r="CA82">
            <v>0</v>
          </cell>
          <cell r="CB82">
            <v>1</v>
          </cell>
          <cell r="CD82">
            <v>1130501</v>
          </cell>
          <cell r="CE82" t="str">
            <v>Other tangible assets and equipment - cost</v>
          </cell>
          <cell r="CV82">
            <v>1</v>
          </cell>
          <cell r="CW82">
            <v>1</v>
          </cell>
          <cell r="CY82">
            <v>12149</v>
          </cell>
          <cell r="DF82">
            <v>9020102</v>
          </cell>
          <cell r="DG82" t="str">
            <v>Credit derivatives regarded as provided guarantees</v>
          </cell>
          <cell r="DH82">
            <v>3</v>
          </cell>
          <cell r="DI82">
            <v>0</v>
          </cell>
          <cell r="DO82">
            <v>9030204</v>
          </cell>
          <cell r="DP82" t="str">
            <v>Other specific - low risk (not relevant now - for future use)</v>
          </cell>
          <cell r="DQ82">
            <v>7</v>
          </cell>
          <cell r="DV82">
            <v>1140403</v>
          </cell>
          <cell r="DW82" t="str">
            <v>Trademark - impairment</v>
          </cell>
          <cell r="EG82">
            <v>0</v>
          </cell>
          <cell r="EH82">
            <v>0</v>
          </cell>
          <cell r="EI82">
            <v>0</v>
          </cell>
          <cell r="EJ82">
            <v>0</v>
          </cell>
          <cell r="EO82">
            <v>1</v>
          </cell>
        </row>
        <row r="83">
          <cell r="AC83" t="str">
            <v>GE</v>
          </cell>
          <cell r="AF83" t="str">
            <v>KHR</v>
          </cell>
          <cell r="AI83">
            <v>75000</v>
          </cell>
          <cell r="BT83">
            <v>1130502</v>
          </cell>
          <cell r="BU83" t="str">
            <v>Other tangible assets and equipment - accumulated depreciation</v>
          </cell>
          <cell r="BV83">
            <v>0</v>
          </cell>
          <cell r="BW83">
            <v>0</v>
          </cell>
          <cell r="BX83">
            <v>0</v>
          </cell>
          <cell r="BY83">
            <v>0</v>
          </cell>
          <cell r="BZ83">
            <v>0</v>
          </cell>
          <cell r="CA83">
            <v>0</v>
          </cell>
          <cell r="CB83">
            <v>1</v>
          </cell>
          <cell r="CD83">
            <v>1130502</v>
          </cell>
          <cell r="CE83" t="str">
            <v>Other tangible assets and equipment - accumulated depreciation</v>
          </cell>
          <cell r="CV83">
            <v>1</v>
          </cell>
          <cell r="CW83">
            <v>1</v>
          </cell>
          <cell r="CY83">
            <v>12249</v>
          </cell>
          <cell r="DF83">
            <v>9020104</v>
          </cell>
          <cell r="DG83" t="str">
            <v>Transactions with the possibility of retroactive recourse</v>
          </cell>
          <cell r="DH83">
            <v>3</v>
          </cell>
          <cell r="DI83">
            <v>0</v>
          </cell>
          <cell r="DV83">
            <v>1140501</v>
          </cell>
          <cell r="DW83" t="str">
            <v>Licences - cost</v>
          </cell>
          <cell r="EG83">
            <v>0</v>
          </cell>
          <cell r="EH83">
            <v>0</v>
          </cell>
          <cell r="EI83">
            <v>0</v>
          </cell>
          <cell r="EJ83">
            <v>0</v>
          </cell>
          <cell r="EO83">
            <v>1</v>
          </cell>
        </row>
        <row r="84">
          <cell r="AC84" t="str">
            <v>GF</v>
          </cell>
          <cell r="AF84" t="str">
            <v>KMF</v>
          </cell>
          <cell r="AI84">
            <v>90000</v>
          </cell>
          <cell r="BT84">
            <v>1130503</v>
          </cell>
          <cell r="BU84" t="str">
            <v>Other tangible assets and equipment - impairment</v>
          </cell>
          <cell r="BV84">
            <v>0</v>
          </cell>
          <cell r="BW84">
            <v>0</v>
          </cell>
          <cell r="BX84">
            <v>0</v>
          </cell>
          <cell r="BY84">
            <v>0</v>
          </cell>
          <cell r="BZ84">
            <v>0</v>
          </cell>
          <cell r="CA84">
            <v>0</v>
          </cell>
          <cell r="CB84">
            <v>1</v>
          </cell>
          <cell r="CD84">
            <v>1130503</v>
          </cell>
          <cell r="CE84" t="str">
            <v>Other tangible assets and equipment - impairment</v>
          </cell>
          <cell r="CV84">
            <v>1</v>
          </cell>
          <cell r="CW84">
            <v>1</v>
          </cell>
          <cell r="CY84">
            <v>12255</v>
          </cell>
          <cell r="DF84">
            <v>9020105</v>
          </cell>
          <cell r="DG84" t="str">
            <v>Irrevocable stand-by letters of credit having the character of credit substitutes</v>
          </cell>
          <cell r="DH84">
            <v>3</v>
          </cell>
          <cell r="DI84">
            <v>0</v>
          </cell>
          <cell r="DV84">
            <v>1140502</v>
          </cell>
          <cell r="DW84" t="str">
            <v>Licences - accumulated amortization</v>
          </cell>
          <cell r="EG84">
            <v>0</v>
          </cell>
          <cell r="EH84">
            <v>0</v>
          </cell>
          <cell r="EI84">
            <v>0</v>
          </cell>
          <cell r="EJ84">
            <v>0</v>
          </cell>
          <cell r="EO84">
            <v>1</v>
          </cell>
        </row>
        <row r="85">
          <cell r="AC85" t="str">
            <v>GG</v>
          </cell>
          <cell r="AF85" t="str">
            <v>KPW</v>
          </cell>
          <cell r="AI85">
            <v>91000</v>
          </cell>
          <cell r="BT85">
            <v>1140101</v>
          </cell>
          <cell r="BU85" t="str">
            <v>Goodwill - initial recognition</v>
          </cell>
          <cell r="BV85">
            <v>0</v>
          </cell>
          <cell r="BW85">
            <v>0</v>
          </cell>
          <cell r="BX85">
            <v>0</v>
          </cell>
          <cell r="BY85">
            <v>0</v>
          </cell>
          <cell r="BZ85">
            <v>0</v>
          </cell>
          <cell r="CA85">
            <v>0</v>
          </cell>
          <cell r="CB85">
            <v>1</v>
          </cell>
          <cell r="CD85">
            <v>1140101</v>
          </cell>
          <cell r="CE85" t="str">
            <v>Goodwill - initial recognition</v>
          </cell>
          <cell r="CV85">
            <v>1</v>
          </cell>
          <cell r="CW85">
            <v>1</v>
          </cell>
          <cell r="CY85">
            <v>12303</v>
          </cell>
          <cell r="DF85">
            <v>9010108</v>
          </cell>
          <cell r="DG85" t="str">
            <v>Provided undrawn commitments resulting from NIF and RUF</v>
          </cell>
          <cell r="DH85">
            <v>4</v>
          </cell>
          <cell r="DI85">
            <v>0</v>
          </cell>
          <cell r="DV85">
            <v>1140503</v>
          </cell>
          <cell r="DW85" t="str">
            <v>Licences - impairment</v>
          </cell>
          <cell r="EG85">
            <v>0</v>
          </cell>
          <cell r="EH85">
            <v>0</v>
          </cell>
          <cell r="EI85">
            <v>0</v>
          </cell>
          <cell r="EJ85">
            <v>0</v>
          </cell>
          <cell r="EO85">
            <v>1</v>
          </cell>
        </row>
        <row r="86">
          <cell r="AC86" t="str">
            <v>GH</v>
          </cell>
          <cell r="AF86" t="str">
            <v>KRW</v>
          </cell>
          <cell r="AI86">
            <v>92000</v>
          </cell>
          <cell r="BT86">
            <v>1140102</v>
          </cell>
          <cell r="BU86" t="str">
            <v>Goodwill - impairment</v>
          </cell>
          <cell r="BV86">
            <v>0</v>
          </cell>
          <cell r="BW86">
            <v>0</v>
          </cell>
          <cell r="BX86">
            <v>0</v>
          </cell>
          <cell r="BY86">
            <v>0</v>
          </cell>
          <cell r="BZ86">
            <v>0</v>
          </cell>
          <cell r="CA86">
            <v>0</v>
          </cell>
          <cell r="CB86">
            <v>1</v>
          </cell>
          <cell r="CD86">
            <v>1140102</v>
          </cell>
          <cell r="CE86" t="str">
            <v>Goodwill - impairment</v>
          </cell>
          <cell r="CV86">
            <v>1</v>
          </cell>
          <cell r="CW86">
            <v>1</v>
          </cell>
          <cell r="CY86">
            <v>11784</v>
          </cell>
          <cell r="DF86">
            <v>9010116</v>
          </cell>
          <cell r="DG86" t="str">
            <v>Provided undrawn commitments resulting from NIF and RUF</v>
          </cell>
          <cell r="DH86">
            <v>4</v>
          </cell>
          <cell r="DI86">
            <v>0</v>
          </cell>
          <cell r="DV86">
            <v>1140601</v>
          </cell>
          <cell r="DW86" t="str">
            <v>Intangible assets not in use - cost</v>
          </cell>
          <cell r="EG86">
            <v>0</v>
          </cell>
          <cell r="EH86">
            <v>0</v>
          </cell>
          <cell r="EI86">
            <v>0</v>
          </cell>
          <cell r="EJ86">
            <v>0</v>
          </cell>
          <cell r="EO86">
            <v>1</v>
          </cell>
        </row>
        <row r="87">
          <cell r="AC87" t="str">
            <v>GI</v>
          </cell>
          <cell r="AF87" t="str">
            <v>KWD</v>
          </cell>
          <cell r="AI87">
            <v>93000</v>
          </cell>
          <cell r="BT87">
            <v>1140201</v>
          </cell>
          <cell r="BU87" t="str">
            <v>Software - cost</v>
          </cell>
          <cell r="BV87">
            <v>0</v>
          </cell>
          <cell r="BW87">
            <v>0</v>
          </cell>
          <cell r="BX87">
            <v>0</v>
          </cell>
          <cell r="BY87">
            <v>0</v>
          </cell>
          <cell r="BZ87">
            <v>0</v>
          </cell>
          <cell r="CA87">
            <v>0</v>
          </cell>
          <cell r="CB87">
            <v>1</v>
          </cell>
          <cell r="CD87">
            <v>1140201</v>
          </cell>
          <cell r="CE87" t="str">
            <v>Software - cost</v>
          </cell>
          <cell r="CV87">
            <v>1</v>
          </cell>
          <cell r="CW87">
            <v>1</v>
          </cell>
          <cell r="CY87">
            <v>12310</v>
          </cell>
          <cell r="DF87">
            <v>9010120</v>
          </cell>
          <cell r="DG87" t="str">
            <v>Provided undrawn commitments resulting from NIF and RUF</v>
          </cell>
          <cell r="DH87">
            <v>4</v>
          </cell>
          <cell r="DI87">
            <v>0</v>
          </cell>
          <cell r="DV87">
            <v>1140602</v>
          </cell>
          <cell r="DW87" t="str">
            <v>Intangible assets not in use - impairment</v>
          </cell>
          <cell r="EG87">
            <v>0</v>
          </cell>
          <cell r="EH87">
            <v>0</v>
          </cell>
          <cell r="EI87">
            <v>0</v>
          </cell>
          <cell r="EJ87">
            <v>0</v>
          </cell>
          <cell r="EO87">
            <v>1</v>
          </cell>
        </row>
        <row r="88">
          <cell r="AC88" t="str">
            <v>GL</v>
          </cell>
          <cell r="AF88" t="str">
            <v>KYD</v>
          </cell>
          <cell r="AI88">
            <v>94000</v>
          </cell>
          <cell r="BT88">
            <v>1140202</v>
          </cell>
          <cell r="BU88" t="str">
            <v>Software - accumulated amortization</v>
          </cell>
          <cell r="BV88">
            <v>0</v>
          </cell>
          <cell r="BW88">
            <v>0</v>
          </cell>
          <cell r="BX88">
            <v>0</v>
          </cell>
          <cell r="BY88">
            <v>0</v>
          </cell>
          <cell r="BZ88">
            <v>0</v>
          </cell>
          <cell r="CA88">
            <v>0</v>
          </cell>
          <cell r="CB88">
            <v>1</v>
          </cell>
          <cell r="CD88">
            <v>1140202</v>
          </cell>
          <cell r="CE88" t="str">
            <v>Software - accumulated amortization</v>
          </cell>
          <cell r="CV88">
            <v>1</v>
          </cell>
          <cell r="CW88">
            <v>1</v>
          </cell>
          <cell r="CY88">
            <v>12316</v>
          </cell>
          <cell r="DF88">
            <v>9010124</v>
          </cell>
          <cell r="DG88" t="str">
            <v>Provided undrawn commitments resulting from NIF and RUF</v>
          </cell>
          <cell r="DH88">
            <v>4</v>
          </cell>
          <cell r="DI88">
            <v>0</v>
          </cell>
          <cell r="DV88">
            <v>1140603</v>
          </cell>
          <cell r="DW88" t="str">
            <v>Customer relationships - impairment</v>
          </cell>
          <cell r="EG88">
            <v>0</v>
          </cell>
          <cell r="EH88">
            <v>0</v>
          </cell>
          <cell r="EI88">
            <v>0</v>
          </cell>
          <cell r="EJ88">
            <v>0</v>
          </cell>
          <cell r="EO88">
            <v>1</v>
          </cell>
        </row>
        <row r="89">
          <cell r="AC89" t="str">
            <v>GM</v>
          </cell>
          <cell r="AF89" t="str">
            <v>KZT</v>
          </cell>
          <cell r="AI89">
            <v>95000</v>
          </cell>
          <cell r="BT89">
            <v>1140203</v>
          </cell>
          <cell r="BU89" t="str">
            <v>Software - impairment</v>
          </cell>
          <cell r="BV89">
            <v>0</v>
          </cell>
          <cell r="BW89">
            <v>0</v>
          </cell>
          <cell r="BX89">
            <v>0</v>
          </cell>
          <cell r="BY89">
            <v>0</v>
          </cell>
          <cell r="BZ89">
            <v>0</v>
          </cell>
          <cell r="CA89">
            <v>0</v>
          </cell>
          <cell r="CB89">
            <v>1</v>
          </cell>
          <cell r="CD89">
            <v>1140203</v>
          </cell>
          <cell r="CE89" t="str">
            <v>Software - impairment</v>
          </cell>
          <cell r="CV89">
            <v>1</v>
          </cell>
          <cell r="CW89">
            <v>1</v>
          </cell>
          <cell r="CY89">
            <v>12354</v>
          </cell>
          <cell r="DF89">
            <v>9020103</v>
          </cell>
          <cell r="DG89" t="str">
            <v>Acceptance of drafts/bills, draft sureties and commitments stemming from draft endorsements</v>
          </cell>
          <cell r="DH89">
            <v>4</v>
          </cell>
          <cell r="DI89">
            <v>0</v>
          </cell>
          <cell r="DV89">
            <v>1140701</v>
          </cell>
          <cell r="DW89" t="str">
            <v>Other intangible assets - cost</v>
          </cell>
          <cell r="EG89">
            <v>0</v>
          </cell>
          <cell r="EH89">
            <v>0</v>
          </cell>
          <cell r="EI89">
            <v>0</v>
          </cell>
          <cell r="EJ89">
            <v>0</v>
          </cell>
          <cell r="EO89">
            <v>1</v>
          </cell>
        </row>
        <row r="90">
          <cell r="AC90" t="str">
            <v>GN</v>
          </cell>
          <cell r="AF90" t="str">
            <v>LAK</v>
          </cell>
          <cell r="AI90">
            <v>96000</v>
          </cell>
          <cell r="BT90">
            <v>1140301</v>
          </cell>
          <cell r="BU90" t="str">
            <v>IPRD / PVFP - cost</v>
          </cell>
          <cell r="BV90">
            <v>0</v>
          </cell>
          <cell r="BW90">
            <v>0</v>
          </cell>
          <cell r="BX90">
            <v>0</v>
          </cell>
          <cell r="BY90">
            <v>0</v>
          </cell>
          <cell r="BZ90">
            <v>0</v>
          </cell>
          <cell r="CA90">
            <v>0</v>
          </cell>
          <cell r="CB90">
            <v>1</v>
          </cell>
          <cell r="CD90">
            <v>1140301</v>
          </cell>
          <cell r="CE90" t="str">
            <v>IPRD / PVFP - cost</v>
          </cell>
          <cell r="CV90">
            <v>1</v>
          </cell>
          <cell r="CW90">
            <v>1</v>
          </cell>
          <cell r="CY90">
            <v>12618</v>
          </cell>
          <cell r="DF90">
            <v>9020106</v>
          </cell>
          <cell r="DG90" t="str">
            <v>Irrevocable stand-by letters of credit not having the character of credit substitutes</v>
          </cell>
          <cell r="DH90">
            <v>4</v>
          </cell>
          <cell r="DI90">
            <v>0</v>
          </cell>
          <cell r="DV90">
            <v>1140702</v>
          </cell>
          <cell r="DW90" t="str">
            <v>Other intangible assets - accumulated amortization</v>
          </cell>
          <cell r="EG90">
            <v>0</v>
          </cell>
          <cell r="EH90">
            <v>0</v>
          </cell>
          <cell r="EI90">
            <v>0</v>
          </cell>
          <cell r="EJ90">
            <v>0</v>
          </cell>
          <cell r="EO90">
            <v>1</v>
          </cell>
        </row>
        <row r="91">
          <cell r="AC91" t="str">
            <v>GP</v>
          </cell>
          <cell r="AF91" t="str">
            <v>LBP</v>
          </cell>
          <cell r="AI91">
            <v>97000</v>
          </cell>
          <cell r="BT91">
            <v>1140302</v>
          </cell>
          <cell r="BU91" t="str">
            <v>IPRD / PVFP - accumulated amortization</v>
          </cell>
          <cell r="BV91">
            <v>0</v>
          </cell>
          <cell r="BW91">
            <v>0</v>
          </cell>
          <cell r="BX91">
            <v>0</v>
          </cell>
          <cell r="BY91">
            <v>0</v>
          </cell>
          <cell r="BZ91">
            <v>0</v>
          </cell>
          <cell r="CA91">
            <v>0</v>
          </cell>
          <cell r="CB91">
            <v>1</v>
          </cell>
          <cell r="CD91">
            <v>1140302</v>
          </cell>
          <cell r="CE91" t="str">
            <v>IPRD / PVFP - accumulated amortization</v>
          </cell>
          <cell r="CV91">
            <v>1</v>
          </cell>
          <cell r="CW91">
            <v>1</v>
          </cell>
          <cell r="CY91">
            <v>12630</v>
          </cell>
          <cell r="DF91">
            <v>9020107</v>
          </cell>
          <cell r="DG91" t="str">
            <v>Open and confirmed irrevocable documentary letters of credit: secured by a security on goods, or on which a pledge agreement has been concluded for the traded commod., or other self-liquidating transactions</v>
          </cell>
          <cell r="DH91">
            <v>4</v>
          </cell>
          <cell r="DI91">
            <v>0</v>
          </cell>
          <cell r="DV91">
            <v>1140703</v>
          </cell>
          <cell r="DW91" t="str">
            <v>Other intangible assets - impairment</v>
          </cell>
          <cell r="EG91">
            <v>0</v>
          </cell>
          <cell r="EH91">
            <v>0</v>
          </cell>
          <cell r="EI91">
            <v>0</v>
          </cell>
          <cell r="EJ91">
            <v>0</v>
          </cell>
          <cell r="EO91">
            <v>1</v>
          </cell>
        </row>
        <row r="92">
          <cell r="AC92" t="str">
            <v>GQ</v>
          </cell>
          <cell r="AF92" t="str">
            <v>LKR</v>
          </cell>
          <cell r="AI92">
            <v>98000</v>
          </cell>
          <cell r="BT92">
            <v>1140303</v>
          </cell>
          <cell r="BU92" t="str">
            <v>IPRD / PVFP - impairment</v>
          </cell>
          <cell r="BV92">
            <v>0</v>
          </cell>
          <cell r="BW92">
            <v>0</v>
          </cell>
          <cell r="BX92">
            <v>0</v>
          </cell>
          <cell r="BY92">
            <v>0</v>
          </cell>
          <cell r="BZ92">
            <v>0</v>
          </cell>
          <cell r="CA92">
            <v>0</v>
          </cell>
          <cell r="CB92">
            <v>1</v>
          </cell>
          <cell r="CD92">
            <v>1140303</v>
          </cell>
          <cell r="CE92" t="str">
            <v>IPRD / PVFP - impairment</v>
          </cell>
          <cell r="CV92">
            <v>1</v>
          </cell>
          <cell r="CW92">
            <v>1</v>
          </cell>
          <cell r="CY92">
            <v>12634</v>
          </cell>
          <cell r="DF92">
            <v>9020108</v>
          </cell>
          <cell r="DG92" t="str">
            <v>Provided and confirmed irrevocable documentary letters of credit</v>
          </cell>
          <cell r="DH92">
            <v>4</v>
          </cell>
          <cell r="DI92">
            <v>0</v>
          </cell>
          <cell r="DV92">
            <v>1070000</v>
          </cell>
          <cell r="DW92" t="str">
            <v>Current tax assets</v>
          </cell>
          <cell r="EG92">
            <v>0</v>
          </cell>
          <cell r="EH92">
            <v>0</v>
          </cell>
          <cell r="EI92">
            <v>0</v>
          </cell>
          <cell r="EJ92">
            <v>0</v>
          </cell>
          <cell r="EO92">
            <v>1</v>
          </cell>
        </row>
        <row r="93">
          <cell r="AC93" t="str">
            <v>GR</v>
          </cell>
          <cell r="AF93" t="str">
            <v>LRD</v>
          </cell>
          <cell r="AI93">
            <v>99000</v>
          </cell>
          <cell r="BT93">
            <v>1140401</v>
          </cell>
          <cell r="BU93" t="str">
            <v>Trademark - cost</v>
          </cell>
          <cell r="BV93">
            <v>0</v>
          </cell>
          <cell r="BW93">
            <v>0</v>
          </cell>
          <cell r="BX93">
            <v>0</v>
          </cell>
          <cell r="BY93">
            <v>0</v>
          </cell>
          <cell r="BZ93">
            <v>0</v>
          </cell>
          <cell r="CA93">
            <v>0</v>
          </cell>
          <cell r="CB93">
            <v>1</v>
          </cell>
          <cell r="CD93">
            <v>1140401</v>
          </cell>
          <cell r="CE93" t="str">
            <v>Trademark - cost</v>
          </cell>
          <cell r="CV93">
            <v>1</v>
          </cell>
          <cell r="CW93">
            <v>1</v>
          </cell>
          <cell r="CY93">
            <v>12675</v>
          </cell>
          <cell r="DF93">
            <v>9020109</v>
          </cell>
          <cell r="DG93" t="str">
            <v>Provided safeguards and promises of compensation not having the character of credit substitutes (non-payment guarantees)</v>
          </cell>
          <cell r="DH93">
            <v>4</v>
          </cell>
          <cell r="DI93">
            <v>0</v>
          </cell>
          <cell r="DV93">
            <v>1080000</v>
          </cell>
          <cell r="DW93" t="str">
            <v xml:space="preserve">Deferred tax assets </v>
          </cell>
          <cell r="EG93">
            <v>0</v>
          </cell>
          <cell r="EH93">
            <v>0</v>
          </cell>
          <cell r="EI93">
            <v>0</v>
          </cell>
          <cell r="EJ93">
            <v>0</v>
          </cell>
          <cell r="EO93">
            <v>1</v>
          </cell>
        </row>
        <row r="94">
          <cell r="AC94" t="str">
            <v>GS</v>
          </cell>
          <cell r="AF94" t="str">
            <v>LSL</v>
          </cell>
          <cell r="AI94">
            <v>99999</v>
          </cell>
          <cell r="BT94">
            <v>1140402</v>
          </cell>
          <cell r="BU94" t="str">
            <v>Trademark - accumulated amortization</v>
          </cell>
          <cell r="BV94">
            <v>0</v>
          </cell>
          <cell r="BW94">
            <v>0</v>
          </cell>
          <cell r="BX94">
            <v>0</v>
          </cell>
          <cell r="BY94">
            <v>0</v>
          </cell>
          <cell r="BZ94">
            <v>0</v>
          </cell>
          <cell r="CA94">
            <v>0</v>
          </cell>
          <cell r="CB94">
            <v>1</v>
          </cell>
          <cell r="CD94">
            <v>1140402</v>
          </cell>
          <cell r="CE94" t="str">
            <v>Trademark - accumulated amortization</v>
          </cell>
          <cell r="CV94">
            <v>1</v>
          </cell>
          <cell r="CW94">
            <v>1</v>
          </cell>
          <cell r="CY94">
            <v>12676</v>
          </cell>
          <cell r="DF94">
            <v>9030101</v>
          </cell>
          <cell r="DG94" t="str">
            <v>Assets sold on the basis of derivatives</v>
          </cell>
          <cell r="DH94">
            <v>4</v>
          </cell>
          <cell r="DI94">
            <v>0</v>
          </cell>
          <cell r="DV94">
            <v>1090401</v>
          </cell>
          <cell r="DW94" t="str">
            <v>Goods/merchandise for resale</v>
          </cell>
          <cell r="EG94">
            <v>0</v>
          </cell>
          <cell r="EH94">
            <v>0</v>
          </cell>
          <cell r="EI94">
            <v>0</v>
          </cell>
          <cell r="EJ94">
            <v>0</v>
          </cell>
          <cell r="EO94">
            <v>1</v>
          </cell>
        </row>
        <row r="95">
          <cell r="AC95" t="str">
            <v>GT</v>
          </cell>
          <cell r="AF95" t="str">
            <v>LTL</v>
          </cell>
          <cell r="BT95">
            <v>1140403</v>
          </cell>
          <cell r="BU95" t="str">
            <v>Trademark - impairment</v>
          </cell>
          <cell r="BV95">
            <v>0</v>
          </cell>
          <cell r="BW95">
            <v>0</v>
          </cell>
          <cell r="BX95">
            <v>0</v>
          </cell>
          <cell r="BY95">
            <v>0</v>
          </cell>
          <cell r="BZ95">
            <v>0</v>
          </cell>
          <cell r="CA95">
            <v>0</v>
          </cell>
          <cell r="CB95">
            <v>1</v>
          </cell>
          <cell r="CD95">
            <v>1140403</v>
          </cell>
          <cell r="CE95" t="str">
            <v>Trademark - impairment</v>
          </cell>
          <cell r="CV95">
            <v>1</v>
          </cell>
          <cell r="CW95">
            <v>1</v>
          </cell>
          <cell r="CY95">
            <v>12677</v>
          </cell>
          <cell r="DF95">
            <v>9030103</v>
          </cell>
          <cell r="DG95" t="str">
            <v>Capital expenditure commitments - PPE</v>
          </cell>
          <cell r="DH95">
            <v>4</v>
          </cell>
          <cell r="DI95">
            <v>0</v>
          </cell>
          <cell r="DV95">
            <v>1090402</v>
          </cell>
          <cell r="DW95" t="str">
            <v>Other inventory</v>
          </cell>
          <cell r="EG95">
            <v>0</v>
          </cell>
          <cell r="EH95">
            <v>0</v>
          </cell>
          <cell r="EI95">
            <v>0</v>
          </cell>
          <cell r="EJ95">
            <v>0</v>
          </cell>
          <cell r="EO95">
            <v>1</v>
          </cell>
        </row>
        <row r="96">
          <cell r="AC96" t="str">
            <v>GU</v>
          </cell>
          <cell r="AF96" t="str">
            <v>LVL</v>
          </cell>
          <cell r="BT96">
            <v>1140501</v>
          </cell>
          <cell r="BU96" t="str">
            <v>Licences - cost</v>
          </cell>
          <cell r="BV96">
            <v>0</v>
          </cell>
          <cell r="BW96">
            <v>0</v>
          </cell>
          <cell r="BX96">
            <v>0</v>
          </cell>
          <cell r="BY96">
            <v>0</v>
          </cell>
          <cell r="BZ96">
            <v>0</v>
          </cell>
          <cell r="CA96">
            <v>0</v>
          </cell>
          <cell r="CB96">
            <v>1</v>
          </cell>
          <cell r="CD96">
            <v>1140501</v>
          </cell>
          <cell r="CE96" t="str">
            <v>Licences - cost</v>
          </cell>
          <cell r="CV96">
            <v>1</v>
          </cell>
          <cell r="CW96">
            <v>1</v>
          </cell>
          <cell r="CY96">
            <v>12678</v>
          </cell>
          <cell r="DF96">
            <v>9030104</v>
          </cell>
          <cell r="DG96" t="str">
            <v>Capital expenditure commitments - Intangible assets</v>
          </cell>
          <cell r="DH96">
            <v>4</v>
          </cell>
          <cell r="DI96">
            <v>0</v>
          </cell>
          <cell r="DV96">
            <v>1090403</v>
          </cell>
          <cell r="DW96" t="str">
            <v>Allowance for slow-moving and damaged items</v>
          </cell>
          <cell r="EG96">
            <v>0</v>
          </cell>
          <cell r="EH96">
            <v>0</v>
          </cell>
          <cell r="EI96">
            <v>0</v>
          </cell>
          <cell r="EJ96">
            <v>0</v>
          </cell>
          <cell r="EO96">
            <v>1</v>
          </cell>
        </row>
        <row r="97">
          <cell r="AC97" t="str">
            <v>GW</v>
          </cell>
          <cell r="AF97" t="str">
            <v>LYD</v>
          </cell>
          <cell r="BT97">
            <v>1140502</v>
          </cell>
          <cell r="BU97" t="str">
            <v>Licences - accumulated amortization</v>
          </cell>
          <cell r="BV97">
            <v>0</v>
          </cell>
          <cell r="BW97">
            <v>0</v>
          </cell>
          <cell r="BX97">
            <v>0</v>
          </cell>
          <cell r="BY97">
            <v>0</v>
          </cell>
          <cell r="BZ97">
            <v>0</v>
          </cell>
          <cell r="CA97">
            <v>0</v>
          </cell>
          <cell r="CB97">
            <v>1</v>
          </cell>
          <cell r="CD97">
            <v>1140502</v>
          </cell>
          <cell r="CE97" t="str">
            <v>Licences - accumulated amortization</v>
          </cell>
          <cell r="CV97">
            <v>1</v>
          </cell>
          <cell r="CW97">
            <v>1</v>
          </cell>
          <cell r="CY97">
            <v>12746</v>
          </cell>
          <cell r="DF97">
            <v>9030105</v>
          </cell>
          <cell r="DG97" t="str">
            <v>Capital expenditure commitments - Investment property</v>
          </cell>
          <cell r="DH97">
            <v>4</v>
          </cell>
          <cell r="DI97">
            <v>0</v>
          </cell>
          <cell r="DV97">
            <v>1090404</v>
          </cell>
          <cell r="DW97" t="str">
            <v>Agriculture - Finished goods and goods for resale</v>
          </cell>
          <cell r="EG97">
            <v>0</v>
          </cell>
          <cell r="EH97">
            <v>0</v>
          </cell>
          <cell r="EI97">
            <v>0</v>
          </cell>
          <cell r="EJ97">
            <v>0</v>
          </cell>
          <cell r="EO97">
            <v>1</v>
          </cell>
        </row>
        <row r="98">
          <cell r="AC98" t="str">
            <v>GY</v>
          </cell>
          <cell r="AF98" t="str">
            <v>MAD</v>
          </cell>
          <cell r="BT98">
            <v>1140503</v>
          </cell>
          <cell r="BU98" t="str">
            <v>Licences - impairment</v>
          </cell>
          <cell r="BV98">
            <v>0</v>
          </cell>
          <cell r="BW98">
            <v>0</v>
          </cell>
          <cell r="BX98">
            <v>0</v>
          </cell>
          <cell r="BY98">
            <v>0</v>
          </cell>
          <cell r="BZ98">
            <v>0</v>
          </cell>
          <cell r="CA98">
            <v>0</v>
          </cell>
          <cell r="CB98">
            <v>1</v>
          </cell>
          <cell r="CD98">
            <v>1140503</v>
          </cell>
          <cell r="CE98" t="str">
            <v>Licences - impairment</v>
          </cell>
          <cell r="CV98">
            <v>1</v>
          </cell>
          <cell r="CW98">
            <v>1</v>
          </cell>
          <cell r="CY98">
            <v>12748</v>
          </cell>
          <cell r="DF98">
            <v>9030106</v>
          </cell>
          <cell r="DG98" t="str">
            <v>Capital expenditure commitments - Biological assets</v>
          </cell>
          <cell r="DH98">
            <v>4</v>
          </cell>
          <cell r="DI98">
            <v>0</v>
          </cell>
          <cell r="DV98">
            <v>1090405</v>
          </cell>
          <cell r="DW98" t="str">
            <v>Agriculture - Work in progress</v>
          </cell>
          <cell r="EG98">
            <v>0</v>
          </cell>
          <cell r="EH98">
            <v>0</v>
          </cell>
          <cell r="EI98">
            <v>0</v>
          </cell>
          <cell r="EJ98">
            <v>0</v>
          </cell>
          <cell r="EO98">
            <v>1</v>
          </cell>
        </row>
        <row r="99">
          <cell r="AC99" t="str">
            <v>HK</v>
          </cell>
          <cell r="AF99" t="str">
            <v>MDL</v>
          </cell>
          <cell r="BT99">
            <v>1140601</v>
          </cell>
          <cell r="BU99" t="str">
            <v>Customer relationships - cost</v>
          </cell>
          <cell r="BV99">
            <v>0</v>
          </cell>
          <cell r="BW99">
            <v>0</v>
          </cell>
          <cell r="BX99">
            <v>0</v>
          </cell>
          <cell r="BY99">
            <v>0</v>
          </cell>
          <cell r="BZ99">
            <v>0</v>
          </cell>
          <cell r="CA99">
            <v>0</v>
          </cell>
          <cell r="CB99">
            <v>1</v>
          </cell>
          <cell r="CD99">
            <v>1140601</v>
          </cell>
          <cell r="CE99" t="str">
            <v>Customer relationships - cost</v>
          </cell>
          <cell r="CV99">
            <v>1</v>
          </cell>
          <cell r="CW99">
            <v>1</v>
          </cell>
          <cell r="CY99">
            <v>12749</v>
          </cell>
          <cell r="DF99">
            <v>9030107</v>
          </cell>
          <cell r="DG99" t="str">
            <v>Other</v>
          </cell>
          <cell r="DH99">
            <v>4</v>
          </cell>
          <cell r="DI99">
            <v>0</v>
          </cell>
          <cell r="DV99">
            <v>1090406</v>
          </cell>
          <cell r="DW99" t="str">
            <v>Agriculture - Raw materials and consumables</v>
          </cell>
          <cell r="EG99">
            <v>0</v>
          </cell>
          <cell r="EH99">
            <v>0</v>
          </cell>
          <cell r="EI99">
            <v>0</v>
          </cell>
          <cell r="EJ99">
            <v>0</v>
          </cell>
          <cell r="EO99">
            <v>1</v>
          </cell>
        </row>
        <row r="100">
          <cell r="AC100" t="str">
            <v>HM</v>
          </cell>
          <cell r="AF100" t="str">
            <v>MGF</v>
          </cell>
          <cell r="BT100">
            <v>1140602</v>
          </cell>
          <cell r="BU100" t="str">
            <v>Customer relationships - accumulated amortization</v>
          </cell>
          <cell r="BV100">
            <v>0</v>
          </cell>
          <cell r="BW100">
            <v>0</v>
          </cell>
          <cell r="BX100">
            <v>0</v>
          </cell>
          <cell r="BY100">
            <v>0</v>
          </cell>
          <cell r="BZ100">
            <v>0</v>
          </cell>
          <cell r="CA100">
            <v>0</v>
          </cell>
          <cell r="CB100">
            <v>1</v>
          </cell>
          <cell r="CD100">
            <v>1140602</v>
          </cell>
          <cell r="CE100" t="str">
            <v>Customer relationships - accumulated amortization</v>
          </cell>
          <cell r="CV100">
            <v>1</v>
          </cell>
          <cell r="CW100">
            <v>1</v>
          </cell>
          <cell r="CY100">
            <v>12750</v>
          </cell>
          <cell r="DF100">
            <v>9030201</v>
          </cell>
          <cell r="DG100" t="str">
            <v>Other specific - full risk (not relevant now - for future use)</v>
          </cell>
          <cell r="DH100">
            <v>4</v>
          </cell>
          <cell r="DI100">
            <v>0</v>
          </cell>
          <cell r="DV100">
            <v>1090407</v>
          </cell>
          <cell r="DW100" t="str">
            <v>Allowance for agricultural categories</v>
          </cell>
          <cell r="EG100">
            <v>0</v>
          </cell>
          <cell r="EH100">
            <v>0</v>
          </cell>
          <cell r="EI100">
            <v>0</v>
          </cell>
          <cell r="EJ100">
            <v>0</v>
          </cell>
          <cell r="EO100">
            <v>1</v>
          </cell>
        </row>
        <row r="101">
          <cell r="AC101" t="str">
            <v>HN</v>
          </cell>
          <cell r="AF101" t="str">
            <v>MKD</v>
          </cell>
          <cell r="BT101">
            <v>1140603</v>
          </cell>
          <cell r="BU101" t="str">
            <v>Customer relationships - impairment</v>
          </cell>
          <cell r="BV101">
            <v>0</v>
          </cell>
          <cell r="BW101">
            <v>0</v>
          </cell>
          <cell r="BX101">
            <v>0</v>
          </cell>
          <cell r="BY101">
            <v>0</v>
          </cell>
          <cell r="BZ101">
            <v>0</v>
          </cell>
          <cell r="CA101">
            <v>0</v>
          </cell>
          <cell r="CB101">
            <v>1</v>
          </cell>
          <cell r="CD101">
            <v>1140603</v>
          </cell>
          <cell r="CE101" t="str">
            <v>Customer relationships - impairment</v>
          </cell>
          <cell r="CV101">
            <v>1</v>
          </cell>
          <cell r="CW101">
            <v>1</v>
          </cell>
          <cell r="CY101">
            <v>12830</v>
          </cell>
          <cell r="DF101">
            <v>9030202</v>
          </cell>
          <cell r="DG101" t="str">
            <v>Other specific - medium risk (not relevant now - for future use)</v>
          </cell>
          <cell r="DH101">
            <v>4</v>
          </cell>
          <cell r="DI101">
            <v>0</v>
          </cell>
          <cell r="DV101">
            <v>1090701</v>
          </cell>
          <cell r="DW101" t="str">
            <v>Trading property - projects</v>
          </cell>
          <cell r="EG101">
            <v>0</v>
          </cell>
          <cell r="EH101">
            <v>0</v>
          </cell>
          <cell r="EI101">
            <v>0</v>
          </cell>
          <cell r="EJ101">
            <v>0</v>
          </cell>
          <cell r="EO101">
            <v>1</v>
          </cell>
        </row>
        <row r="102">
          <cell r="AC102" t="str">
            <v>HR</v>
          </cell>
          <cell r="AF102" t="str">
            <v>MMK</v>
          </cell>
          <cell r="BT102">
            <v>1140701</v>
          </cell>
          <cell r="BU102" t="str">
            <v>Other intangible assets - cost</v>
          </cell>
          <cell r="BV102">
            <v>0</v>
          </cell>
          <cell r="BW102">
            <v>0</v>
          </cell>
          <cell r="BX102">
            <v>0</v>
          </cell>
          <cell r="BY102">
            <v>0</v>
          </cell>
          <cell r="BZ102">
            <v>0</v>
          </cell>
          <cell r="CA102">
            <v>0</v>
          </cell>
          <cell r="CB102">
            <v>1</v>
          </cell>
          <cell r="CD102">
            <v>1140701</v>
          </cell>
          <cell r="CE102" t="str">
            <v>Other intangible assets - cost</v>
          </cell>
          <cell r="CV102">
            <v>1</v>
          </cell>
          <cell r="CW102">
            <v>1</v>
          </cell>
          <cell r="CY102">
            <v>12831</v>
          </cell>
          <cell r="DF102">
            <v>9030203</v>
          </cell>
          <cell r="DG102" t="str">
            <v>Other specific - medium/low risk (not relevant now - for future use)</v>
          </cell>
          <cell r="DH102">
            <v>4</v>
          </cell>
          <cell r="DI102">
            <v>0</v>
          </cell>
          <cell r="DV102">
            <v>1090704</v>
          </cell>
          <cell r="DW102" t="str">
            <v>Trading property - impairment</v>
          </cell>
          <cell r="EG102">
            <v>0</v>
          </cell>
          <cell r="EH102">
            <v>0</v>
          </cell>
          <cell r="EI102">
            <v>0</v>
          </cell>
          <cell r="EJ102">
            <v>0</v>
          </cell>
          <cell r="EO102">
            <v>1</v>
          </cell>
        </row>
        <row r="103">
          <cell r="AC103" t="str">
            <v>HT</v>
          </cell>
          <cell r="AF103" t="str">
            <v>MNT</v>
          </cell>
          <cell r="BT103">
            <v>1140702</v>
          </cell>
          <cell r="BU103" t="str">
            <v>Other intangible assets - accumulated amortization</v>
          </cell>
          <cell r="BV103">
            <v>0</v>
          </cell>
          <cell r="BW103">
            <v>0</v>
          </cell>
          <cell r="BX103">
            <v>0</v>
          </cell>
          <cell r="BY103">
            <v>0</v>
          </cell>
          <cell r="BZ103">
            <v>0</v>
          </cell>
          <cell r="CA103">
            <v>0</v>
          </cell>
          <cell r="CB103">
            <v>1</v>
          </cell>
          <cell r="CD103">
            <v>1140702</v>
          </cell>
          <cell r="CE103" t="str">
            <v>Other intangible assets - accumulated amortization</v>
          </cell>
          <cell r="CV103">
            <v>1</v>
          </cell>
          <cell r="CW103">
            <v>1</v>
          </cell>
          <cell r="CY103">
            <v>12833</v>
          </cell>
          <cell r="DF103">
            <v>9030204</v>
          </cell>
          <cell r="DG103" t="str">
            <v>Other specific - low risk (not relevant now - for future use)</v>
          </cell>
          <cell r="DH103">
            <v>4</v>
          </cell>
          <cell r="DI103">
            <v>0</v>
          </cell>
          <cell r="DV103">
            <v>1090900</v>
          </cell>
          <cell r="DW103" t="str">
            <v>Other assets</v>
          </cell>
          <cell r="EG103">
            <v>0</v>
          </cell>
          <cell r="EH103">
            <v>0</v>
          </cell>
          <cell r="EI103">
            <v>0</v>
          </cell>
          <cell r="EJ103">
            <v>0</v>
          </cell>
          <cell r="EO103">
            <v>1</v>
          </cell>
        </row>
        <row r="104">
          <cell r="AC104" t="str">
            <v>HU</v>
          </cell>
          <cell r="AF104" t="str">
            <v>MOP</v>
          </cell>
          <cell r="BT104">
            <v>1140703</v>
          </cell>
          <cell r="BU104" t="str">
            <v>Other intangible assets - impairment</v>
          </cell>
          <cell r="BV104">
            <v>0</v>
          </cell>
          <cell r="BW104">
            <v>0</v>
          </cell>
          <cell r="BX104">
            <v>0</v>
          </cell>
          <cell r="BY104">
            <v>0</v>
          </cell>
          <cell r="BZ104">
            <v>0</v>
          </cell>
          <cell r="CA104">
            <v>0</v>
          </cell>
          <cell r="CB104">
            <v>1</v>
          </cell>
          <cell r="CD104">
            <v>1140703</v>
          </cell>
          <cell r="CE104" t="str">
            <v>Other intangible assets - impairment</v>
          </cell>
          <cell r="CV104">
            <v>1</v>
          </cell>
          <cell r="CW104">
            <v>1</v>
          </cell>
          <cell r="CY104">
            <v>12859</v>
          </cell>
          <cell r="DV104">
            <v>1150000</v>
          </cell>
          <cell r="DW104" t="str">
            <v>Biological assets</v>
          </cell>
          <cell r="EG104">
            <v>0</v>
          </cell>
          <cell r="EH104">
            <v>0</v>
          </cell>
          <cell r="EI104">
            <v>0</v>
          </cell>
          <cell r="EJ104">
            <v>0</v>
          </cell>
          <cell r="EO104">
            <v>1</v>
          </cell>
        </row>
        <row r="105">
          <cell r="AC105" t="str">
            <v>CH</v>
          </cell>
          <cell r="AF105" t="str">
            <v>MRO</v>
          </cell>
          <cell r="BT105">
            <v>1150000</v>
          </cell>
          <cell r="BU105" t="str">
            <v>Biological assets</v>
          </cell>
          <cell r="BV105">
            <v>0</v>
          </cell>
          <cell r="BW105">
            <v>0</v>
          </cell>
          <cell r="BX105">
            <v>0</v>
          </cell>
          <cell r="BY105">
            <v>0</v>
          </cell>
          <cell r="BZ105">
            <v>0</v>
          </cell>
          <cell r="CA105">
            <v>0</v>
          </cell>
          <cell r="CB105">
            <v>1</v>
          </cell>
          <cell r="CD105">
            <v>1150000</v>
          </cell>
          <cell r="CE105" t="str">
            <v>Biological assets</v>
          </cell>
          <cell r="CV105">
            <v>1</v>
          </cell>
          <cell r="CW105">
            <v>1</v>
          </cell>
          <cell r="CY105">
            <v>12838</v>
          </cell>
          <cell r="DV105">
            <v>1100000</v>
          </cell>
          <cell r="DW105" t="str">
            <v>Non-current assets and disposal groups classified as held for sale</v>
          </cell>
          <cell r="EG105">
            <v>0</v>
          </cell>
          <cell r="EH105">
            <v>0</v>
          </cell>
          <cell r="EI105">
            <v>0</v>
          </cell>
          <cell r="EJ105">
            <v>0</v>
          </cell>
          <cell r="EO105">
            <v>1</v>
          </cell>
        </row>
        <row r="106">
          <cell r="AC106" t="str">
            <v>ID</v>
          </cell>
          <cell r="AF106" t="str">
            <v>MTL</v>
          </cell>
          <cell r="BT106">
            <v>2010100</v>
          </cell>
          <cell r="BU106" t="str">
            <v>Current accounts and demand deposits</v>
          </cell>
          <cell r="BV106">
            <v>0</v>
          </cell>
          <cell r="BW106">
            <v>0</v>
          </cell>
          <cell r="BX106">
            <v>0</v>
          </cell>
          <cell r="BY106">
            <v>0</v>
          </cell>
          <cell r="BZ106">
            <v>0</v>
          </cell>
          <cell r="CA106">
            <v>0</v>
          </cell>
          <cell r="CB106">
            <v>1</v>
          </cell>
          <cell r="CD106">
            <v>2010100</v>
          </cell>
          <cell r="CE106" t="str">
            <v>Current accounts and demand deposits</v>
          </cell>
          <cell r="CY106">
            <v>12852</v>
          </cell>
          <cell r="DV106">
            <v>9010101</v>
          </cell>
          <cell r="DW106" t="str">
            <v>Provided undrawn loan commitments (revocable unconditionally)</v>
          </cell>
          <cell r="EE106">
            <v>1</v>
          </cell>
          <cell r="EF106">
            <v>1</v>
          </cell>
          <cell r="EG106">
            <v>1</v>
          </cell>
          <cell r="EH106">
            <v>1</v>
          </cell>
          <cell r="EI106">
            <v>1</v>
          </cell>
          <cell r="EJ106">
            <v>1</v>
          </cell>
          <cell r="EO106">
            <v>1</v>
          </cell>
        </row>
        <row r="107">
          <cell r="AC107" t="str">
            <v>IE</v>
          </cell>
          <cell r="AF107" t="str">
            <v>MUR</v>
          </cell>
          <cell r="BT107">
            <v>2010200</v>
          </cell>
          <cell r="BU107" t="str">
            <v>Term deposits</v>
          </cell>
          <cell r="BV107">
            <v>0</v>
          </cell>
          <cell r="BW107">
            <v>0</v>
          </cell>
          <cell r="BX107">
            <v>0</v>
          </cell>
          <cell r="BY107">
            <v>0</v>
          </cell>
          <cell r="BZ107">
            <v>0</v>
          </cell>
          <cell r="CA107">
            <v>0</v>
          </cell>
          <cell r="CB107">
            <v>1</v>
          </cell>
          <cell r="CD107">
            <v>2010200</v>
          </cell>
          <cell r="CE107" t="str">
            <v>Term deposits</v>
          </cell>
          <cell r="CY107">
            <v>12953</v>
          </cell>
          <cell r="DV107">
            <v>9010102</v>
          </cell>
          <cell r="DW107" t="str">
            <v>Provided undrawn loan commitments (original maturity &lt; 1 year)</v>
          </cell>
          <cell r="EE107">
            <v>1</v>
          </cell>
          <cell r="EF107">
            <v>1</v>
          </cell>
          <cell r="EG107">
            <v>1</v>
          </cell>
          <cell r="EH107">
            <v>1</v>
          </cell>
          <cell r="EI107">
            <v>1</v>
          </cell>
          <cell r="EJ107">
            <v>1</v>
          </cell>
          <cell r="EO107">
            <v>1</v>
          </cell>
        </row>
        <row r="108">
          <cell r="AC108" t="str">
            <v>IL</v>
          </cell>
          <cell r="AF108" t="str">
            <v>MVR</v>
          </cell>
          <cell r="BT108">
            <v>2010300</v>
          </cell>
          <cell r="BU108" t="str">
            <v>Loans</v>
          </cell>
          <cell r="BV108">
            <v>0</v>
          </cell>
          <cell r="BW108">
            <v>0</v>
          </cell>
          <cell r="BX108">
            <v>0</v>
          </cell>
          <cell r="BY108">
            <v>0</v>
          </cell>
          <cell r="BZ108">
            <v>0</v>
          </cell>
          <cell r="CA108">
            <v>0</v>
          </cell>
          <cell r="CB108">
            <v>1</v>
          </cell>
          <cell r="CD108">
            <v>2010300</v>
          </cell>
          <cell r="CE108" t="str">
            <v>Loans</v>
          </cell>
          <cell r="CY108">
            <v>12954</v>
          </cell>
          <cell r="DV108">
            <v>9010103</v>
          </cell>
          <cell r="DW108" t="str">
            <v>Provided undrawn loan commitments (original maturity &gt; 1 year)</v>
          </cell>
          <cell r="EE108">
            <v>1</v>
          </cell>
          <cell r="EF108">
            <v>1</v>
          </cell>
          <cell r="EG108">
            <v>1</v>
          </cell>
          <cell r="EH108">
            <v>1</v>
          </cell>
          <cell r="EI108">
            <v>1</v>
          </cell>
          <cell r="EJ108">
            <v>1</v>
          </cell>
          <cell r="EO108">
            <v>1</v>
          </cell>
        </row>
        <row r="109">
          <cell r="AC109" t="str">
            <v>IM</v>
          </cell>
          <cell r="AF109" t="str">
            <v>MWK</v>
          </cell>
          <cell r="BT109">
            <v>2010400</v>
          </cell>
          <cell r="BU109" t="str">
            <v>Loans received under repo operations</v>
          </cell>
          <cell r="BV109">
            <v>0</v>
          </cell>
          <cell r="BW109">
            <v>0</v>
          </cell>
          <cell r="BX109">
            <v>0</v>
          </cell>
          <cell r="BY109">
            <v>0</v>
          </cell>
          <cell r="BZ109">
            <v>0</v>
          </cell>
          <cell r="CA109">
            <v>0</v>
          </cell>
          <cell r="CB109">
            <v>1</v>
          </cell>
          <cell r="CD109">
            <v>2010400</v>
          </cell>
          <cell r="CE109" t="str">
            <v>Loans received under repo operations</v>
          </cell>
          <cell r="CY109">
            <v>12875</v>
          </cell>
          <cell r="DV109">
            <v>9010104</v>
          </cell>
          <cell r="DW109" t="str">
            <v>Provided undrawn commitments resulting from NIF and RUF</v>
          </cell>
          <cell r="EE109">
            <v>1</v>
          </cell>
          <cell r="EF109">
            <v>1</v>
          </cell>
          <cell r="EG109">
            <v>1</v>
          </cell>
          <cell r="EH109">
            <v>1</v>
          </cell>
          <cell r="EI109">
            <v>1</v>
          </cell>
          <cell r="EJ109">
            <v>1</v>
          </cell>
          <cell r="EO109">
            <v>1</v>
          </cell>
        </row>
        <row r="110">
          <cell r="AC110" t="str">
            <v>IN</v>
          </cell>
          <cell r="AF110" t="str">
            <v>MXN</v>
          </cell>
          <cell r="BT110">
            <v>2010500</v>
          </cell>
          <cell r="BU110" t="str">
            <v>Other</v>
          </cell>
          <cell r="BV110">
            <v>0</v>
          </cell>
          <cell r="BW110">
            <v>0</v>
          </cell>
          <cell r="BX110">
            <v>0</v>
          </cell>
          <cell r="BY110">
            <v>0</v>
          </cell>
          <cell r="BZ110">
            <v>0</v>
          </cell>
          <cell r="CA110">
            <v>0</v>
          </cell>
          <cell r="CB110">
            <v>1</v>
          </cell>
          <cell r="CD110">
            <v>2010500</v>
          </cell>
          <cell r="CE110" t="str">
            <v>Other</v>
          </cell>
          <cell r="CY110">
            <v>12958</v>
          </cell>
          <cell r="DV110">
            <v>9010105</v>
          </cell>
          <cell r="DW110" t="str">
            <v>Provided undrawn loan commitments (revocable unconditionally)</v>
          </cell>
          <cell r="EE110">
            <v>1</v>
          </cell>
          <cell r="EF110">
            <v>1</v>
          </cell>
          <cell r="EG110">
            <v>1</v>
          </cell>
          <cell r="EH110">
            <v>1</v>
          </cell>
          <cell r="EI110">
            <v>1</v>
          </cell>
          <cell r="EJ110">
            <v>1</v>
          </cell>
          <cell r="EO110">
            <v>1</v>
          </cell>
        </row>
        <row r="111">
          <cell r="AC111" t="str">
            <v>IO</v>
          </cell>
          <cell r="AF111" t="str">
            <v>MXV</v>
          </cell>
          <cell r="BT111">
            <v>2010600</v>
          </cell>
          <cell r="BU111" t="str">
            <v>Intercompany loans due to non-banks</v>
          </cell>
          <cell r="BV111">
            <v>0</v>
          </cell>
          <cell r="BW111">
            <v>0</v>
          </cell>
          <cell r="BX111">
            <v>0</v>
          </cell>
          <cell r="BY111">
            <v>0</v>
          </cell>
          <cell r="BZ111">
            <v>0</v>
          </cell>
          <cell r="CA111">
            <v>0</v>
          </cell>
          <cell r="CB111">
            <v>1</v>
          </cell>
          <cell r="CD111">
            <v>2010600</v>
          </cell>
          <cell r="CE111" t="str">
            <v>Intercompany loans due to non-banks</v>
          </cell>
          <cell r="CY111">
            <v>12960</v>
          </cell>
          <cell r="DV111">
            <v>9010106</v>
          </cell>
          <cell r="DW111" t="str">
            <v>Provided undrawn loan commitments (original maturity &lt; 1 year)</v>
          </cell>
          <cell r="EE111">
            <v>1</v>
          </cell>
          <cell r="EF111">
            <v>1</v>
          </cell>
          <cell r="EG111">
            <v>1</v>
          </cell>
          <cell r="EH111">
            <v>1</v>
          </cell>
          <cell r="EI111">
            <v>1</v>
          </cell>
          <cell r="EJ111">
            <v>1</v>
          </cell>
          <cell r="EO111">
            <v>1</v>
          </cell>
        </row>
        <row r="112">
          <cell r="AC112" t="str">
            <v>IQ</v>
          </cell>
          <cell r="AF112" t="str">
            <v>MYR</v>
          </cell>
          <cell r="BT112">
            <v>2020100</v>
          </cell>
          <cell r="BU112" t="str">
            <v>Repayable on demand</v>
          </cell>
          <cell r="BV112">
            <v>0</v>
          </cell>
          <cell r="BW112">
            <v>0</v>
          </cell>
          <cell r="BX112">
            <v>0</v>
          </cell>
          <cell r="BY112">
            <v>0</v>
          </cell>
          <cell r="BZ112">
            <v>0</v>
          </cell>
          <cell r="CA112">
            <v>0</v>
          </cell>
          <cell r="CB112">
            <v>1</v>
          </cell>
          <cell r="CD112">
            <v>2020100</v>
          </cell>
          <cell r="CE112" t="str">
            <v>Repayable on demand</v>
          </cell>
          <cell r="CY112">
            <v>12961</v>
          </cell>
          <cell r="DV112">
            <v>9010107</v>
          </cell>
          <cell r="DW112" t="str">
            <v>Provided undrawn loan commitments (original maturity &gt; 1 year)</v>
          </cell>
          <cell r="EE112">
            <v>1</v>
          </cell>
          <cell r="EF112">
            <v>1</v>
          </cell>
          <cell r="EG112">
            <v>1</v>
          </cell>
          <cell r="EH112">
            <v>1</v>
          </cell>
          <cell r="EI112">
            <v>1</v>
          </cell>
          <cell r="EJ112">
            <v>1</v>
          </cell>
          <cell r="EO112">
            <v>1</v>
          </cell>
        </row>
        <row r="113">
          <cell r="AC113" t="str">
            <v>IR</v>
          </cell>
          <cell r="AF113" t="str">
            <v>MZM</v>
          </cell>
          <cell r="BT113">
            <v>2020200</v>
          </cell>
          <cell r="BU113" t="str">
            <v>Loans received under repo operations</v>
          </cell>
          <cell r="BV113">
            <v>0</v>
          </cell>
          <cell r="BW113">
            <v>0</v>
          </cell>
          <cell r="BX113">
            <v>0</v>
          </cell>
          <cell r="BY113">
            <v>0</v>
          </cell>
          <cell r="BZ113">
            <v>0</v>
          </cell>
          <cell r="CA113">
            <v>0</v>
          </cell>
          <cell r="CB113">
            <v>1</v>
          </cell>
          <cell r="CD113">
            <v>2020200</v>
          </cell>
          <cell r="CE113" t="str">
            <v>Loans received under repo operations</v>
          </cell>
          <cell r="CY113">
            <v>12805</v>
          </cell>
          <cell r="DV113">
            <v>9010108</v>
          </cell>
          <cell r="DW113" t="str">
            <v>Provided undrawn commitments resulting from NIF and RUF</v>
          </cell>
          <cell r="EE113">
            <v>1</v>
          </cell>
          <cell r="EF113">
            <v>1</v>
          </cell>
          <cell r="EG113">
            <v>1</v>
          </cell>
          <cell r="EH113">
            <v>1</v>
          </cell>
          <cell r="EI113">
            <v>1</v>
          </cell>
          <cell r="EJ113">
            <v>1</v>
          </cell>
          <cell r="EO113">
            <v>1</v>
          </cell>
        </row>
        <row r="114">
          <cell r="AC114" t="str">
            <v>IS</v>
          </cell>
          <cell r="AF114" t="str">
            <v>NAD</v>
          </cell>
          <cell r="BT114">
            <v>2020300</v>
          </cell>
          <cell r="BU114" t="str">
            <v>Secured loans (other than repo)</v>
          </cell>
          <cell r="BV114">
            <v>0</v>
          </cell>
          <cell r="BW114">
            <v>0</v>
          </cell>
          <cell r="BX114">
            <v>0</v>
          </cell>
          <cell r="BY114">
            <v>0</v>
          </cell>
          <cell r="BZ114">
            <v>0</v>
          </cell>
          <cell r="CA114">
            <v>0</v>
          </cell>
          <cell r="CB114">
            <v>1</v>
          </cell>
          <cell r="CD114">
            <v>2020300</v>
          </cell>
          <cell r="CE114" t="str">
            <v>Secured loans (other than repo)</v>
          </cell>
          <cell r="CY114">
            <v>12966</v>
          </cell>
          <cell r="DV114">
            <v>9010113</v>
          </cell>
          <cell r="DW114" t="str">
            <v>Provided undrawn loan commitments (revocable unconditionally)</v>
          </cell>
          <cell r="EE114">
            <v>1</v>
          </cell>
          <cell r="EF114">
            <v>1</v>
          </cell>
          <cell r="EG114">
            <v>1</v>
          </cell>
          <cell r="EH114">
            <v>1</v>
          </cell>
          <cell r="EI114">
            <v>1</v>
          </cell>
          <cell r="EJ114">
            <v>1</v>
          </cell>
          <cell r="EO114">
            <v>1</v>
          </cell>
        </row>
        <row r="115">
          <cell r="AC115" t="str">
            <v>IT</v>
          </cell>
          <cell r="AF115" t="str">
            <v>NGN</v>
          </cell>
          <cell r="BT115">
            <v>2020400</v>
          </cell>
          <cell r="BU115" t="str">
            <v>Unsecured loans</v>
          </cell>
          <cell r="BV115">
            <v>0</v>
          </cell>
          <cell r="BW115">
            <v>0</v>
          </cell>
          <cell r="BX115">
            <v>0</v>
          </cell>
          <cell r="BY115">
            <v>0</v>
          </cell>
          <cell r="BZ115">
            <v>0</v>
          </cell>
          <cell r="CA115">
            <v>0</v>
          </cell>
          <cell r="CB115">
            <v>1</v>
          </cell>
          <cell r="CD115">
            <v>2020400</v>
          </cell>
          <cell r="CE115" t="str">
            <v>Unsecured loans</v>
          </cell>
          <cell r="CY115">
            <v>12969</v>
          </cell>
          <cell r="DV115">
            <v>9010114</v>
          </cell>
          <cell r="DW115" t="str">
            <v>Provided undrawn loan commitments (original maturity &lt; 1 year)</v>
          </cell>
          <cell r="EE115">
            <v>1</v>
          </cell>
          <cell r="EF115">
            <v>1</v>
          </cell>
          <cell r="EG115">
            <v>1</v>
          </cell>
          <cell r="EH115">
            <v>1</v>
          </cell>
          <cell r="EI115">
            <v>1</v>
          </cell>
          <cell r="EJ115">
            <v>1</v>
          </cell>
          <cell r="EO115">
            <v>1</v>
          </cell>
        </row>
        <row r="116">
          <cell r="AC116" t="str">
            <v>JE</v>
          </cell>
          <cell r="AF116" t="str">
            <v>NIO</v>
          </cell>
          <cell r="BT116">
            <v>2020500</v>
          </cell>
          <cell r="BU116" t="str">
            <v>Other</v>
          </cell>
          <cell r="BV116">
            <v>0</v>
          </cell>
          <cell r="BW116">
            <v>0</v>
          </cell>
          <cell r="BX116">
            <v>0</v>
          </cell>
          <cell r="BY116">
            <v>0</v>
          </cell>
          <cell r="BZ116">
            <v>0</v>
          </cell>
          <cell r="CA116">
            <v>0</v>
          </cell>
          <cell r="CB116">
            <v>1</v>
          </cell>
          <cell r="CD116">
            <v>2020500</v>
          </cell>
          <cell r="CE116" t="str">
            <v>Other</v>
          </cell>
          <cell r="CY116">
            <v>12973</v>
          </cell>
          <cell r="DV116">
            <v>9010115</v>
          </cell>
          <cell r="DW116" t="str">
            <v>Provided undrawn loan commitments (original maturity &gt; 1 year)</v>
          </cell>
          <cell r="EE116">
            <v>1</v>
          </cell>
          <cell r="EF116">
            <v>1</v>
          </cell>
          <cell r="EG116">
            <v>1</v>
          </cell>
          <cell r="EH116">
            <v>1</v>
          </cell>
          <cell r="EI116">
            <v>1</v>
          </cell>
          <cell r="EJ116">
            <v>1</v>
          </cell>
          <cell r="EO116">
            <v>1</v>
          </cell>
        </row>
        <row r="117">
          <cell r="AC117" t="str">
            <v>JM</v>
          </cell>
          <cell r="AF117" t="str">
            <v>NOK</v>
          </cell>
          <cell r="BT117">
            <v>2020600</v>
          </cell>
          <cell r="BU117" t="str">
            <v>Intercompany loans due to banks</v>
          </cell>
          <cell r="BV117">
            <v>0</v>
          </cell>
          <cell r="BW117">
            <v>0</v>
          </cell>
          <cell r="BX117">
            <v>0</v>
          </cell>
          <cell r="BY117">
            <v>0</v>
          </cell>
          <cell r="BZ117">
            <v>0</v>
          </cell>
          <cell r="CA117">
            <v>0</v>
          </cell>
          <cell r="CB117">
            <v>1</v>
          </cell>
          <cell r="CD117">
            <v>2020600</v>
          </cell>
          <cell r="CE117" t="str">
            <v>Intercompany loans due to banks</v>
          </cell>
          <cell r="CY117">
            <v>12410</v>
          </cell>
          <cell r="DV117">
            <v>9010116</v>
          </cell>
          <cell r="DW117" t="str">
            <v>Provided undrawn commitments resulting from NIF and RUF</v>
          </cell>
          <cell r="EE117">
            <v>1</v>
          </cell>
          <cell r="EF117">
            <v>1</v>
          </cell>
          <cell r="EG117">
            <v>1</v>
          </cell>
          <cell r="EH117">
            <v>1</v>
          </cell>
          <cell r="EI117">
            <v>1</v>
          </cell>
          <cell r="EJ117">
            <v>1</v>
          </cell>
          <cell r="EO117">
            <v>1</v>
          </cell>
        </row>
        <row r="118">
          <cell r="AC118" t="str">
            <v>JO</v>
          </cell>
          <cell r="AF118" t="str">
            <v>NPR</v>
          </cell>
          <cell r="BT118">
            <v>2030100</v>
          </cell>
          <cell r="BU118" t="str">
            <v>Bonds and notes issued</v>
          </cell>
          <cell r="BV118">
            <v>0</v>
          </cell>
          <cell r="BW118">
            <v>0</v>
          </cell>
          <cell r="BX118">
            <v>0</v>
          </cell>
          <cell r="BY118">
            <v>0</v>
          </cell>
          <cell r="BZ118">
            <v>0</v>
          </cell>
          <cell r="CA118">
            <v>0</v>
          </cell>
          <cell r="CB118">
            <v>1</v>
          </cell>
          <cell r="CD118">
            <v>2030100</v>
          </cell>
          <cell r="CE118" t="str">
            <v>Bonds and notes issued</v>
          </cell>
          <cell r="CY118">
            <v>12977</v>
          </cell>
          <cell r="DV118">
            <v>9010117</v>
          </cell>
          <cell r="DW118" t="str">
            <v>Provided undrawn loan commitments (revocable unconditionally)</v>
          </cell>
          <cell r="EE118">
            <v>1</v>
          </cell>
          <cell r="EF118">
            <v>1</v>
          </cell>
          <cell r="EG118">
            <v>1</v>
          </cell>
          <cell r="EH118">
            <v>1</v>
          </cell>
          <cell r="EI118">
            <v>1</v>
          </cell>
          <cell r="EJ118">
            <v>1</v>
          </cell>
          <cell r="EO118">
            <v>1</v>
          </cell>
        </row>
        <row r="119">
          <cell r="AC119" t="str">
            <v>JP</v>
          </cell>
          <cell r="AF119" t="str">
            <v>NZD</v>
          </cell>
          <cell r="BT119">
            <v>2030200</v>
          </cell>
          <cell r="BU119" t="str">
            <v>Promissory notes outstanding</v>
          </cell>
          <cell r="BV119">
            <v>0</v>
          </cell>
          <cell r="BW119">
            <v>0</v>
          </cell>
          <cell r="BX119">
            <v>0</v>
          </cell>
          <cell r="BY119">
            <v>0</v>
          </cell>
          <cell r="BZ119">
            <v>0</v>
          </cell>
          <cell r="CA119">
            <v>0</v>
          </cell>
          <cell r="CB119">
            <v>1</v>
          </cell>
          <cell r="CD119">
            <v>2030200</v>
          </cell>
          <cell r="CE119" t="str">
            <v>Promissory notes outstanding</v>
          </cell>
          <cell r="CY119">
            <v>13026</v>
          </cell>
          <cell r="DV119">
            <v>9010118</v>
          </cell>
          <cell r="DW119" t="str">
            <v>Provided undrawn loan commitments (original maturity &lt; 1 year)</v>
          </cell>
          <cell r="EE119">
            <v>1</v>
          </cell>
          <cell r="EF119">
            <v>1</v>
          </cell>
          <cell r="EG119">
            <v>1</v>
          </cell>
          <cell r="EH119">
            <v>1</v>
          </cell>
          <cell r="EI119">
            <v>1</v>
          </cell>
          <cell r="EJ119">
            <v>1</v>
          </cell>
          <cell r="EO119">
            <v>1</v>
          </cell>
        </row>
        <row r="120">
          <cell r="AC120" t="str">
            <v>KE</v>
          </cell>
          <cell r="AF120" t="str">
            <v>OMR</v>
          </cell>
          <cell r="BT120">
            <v>2030300</v>
          </cell>
          <cell r="BU120" t="str">
            <v>Other term liabilities</v>
          </cell>
          <cell r="BV120">
            <v>0</v>
          </cell>
          <cell r="BW120">
            <v>0</v>
          </cell>
          <cell r="BX120">
            <v>0</v>
          </cell>
          <cell r="BY120">
            <v>0</v>
          </cell>
          <cell r="BZ120">
            <v>0</v>
          </cell>
          <cell r="CA120">
            <v>0</v>
          </cell>
          <cell r="CB120">
            <v>1</v>
          </cell>
          <cell r="CD120">
            <v>2030300</v>
          </cell>
          <cell r="CE120" t="str">
            <v>Other term liabilities</v>
          </cell>
          <cell r="CY120">
            <v>13063</v>
          </cell>
          <cell r="DV120">
            <v>9010119</v>
          </cell>
          <cell r="DW120" t="str">
            <v>Provided undrawn loan commitments (original maturity &gt; 1 year)</v>
          </cell>
          <cell r="EE120">
            <v>1</v>
          </cell>
          <cell r="EF120">
            <v>1</v>
          </cell>
          <cell r="EG120">
            <v>1</v>
          </cell>
          <cell r="EH120">
            <v>1</v>
          </cell>
          <cell r="EI120">
            <v>1</v>
          </cell>
          <cell r="EJ120">
            <v>1</v>
          </cell>
          <cell r="EO120">
            <v>1</v>
          </cell>
        </row>
        <row r="121">
          <cell r="AC121" t="str">
            <v>KG</v>
          </cell>
          <cell r="AF121" t="str">
            <v>PAB</v>
          </cell>
          <cell r="BT121">
            <v>2040100</v>
          </cell>
          <cell r="BU121" t="str">
            <v>Negative fair values of trading derivatives</v>
          </cell>
          <cell r="BV121">
            <v>0</v>
          </cell>
          <cell r="BW121">
            <v>0</v>
          </cell>
          <cell r="BX121">
            <v>0</v>
          </cell>
          <cell r="BY121">
            <v>0</v>
          </cell>
          <cell r="BZ121">
            <v>0</v>
          </cell>
          <cell r="CA121">
            <v>0</v>
          </cell>
          <cell r="CB121">
            <v>1</v>
          </cell>
          <cell r="CD121">
            <v>2040100</v>
          </cell>
          <cell r="CE121" t="str">
            <v>Negative fair values of trading derivatives</v>
          </cell>
          <cell r="CY121">
            <v>13064</v>
          </cell>
          <cell r="DV121">
            <v>9010120</v>
          </cell>
          <cell r="DW121" t="str">
            <v>Provided undrawn commitments resulting from NIF and RUF</v>
          </cell>
          <cell r="EE121">
            <v>1</v>
          </cell>
          <cell r="EF121">
            <v>1</v>
          </cell>
          <cell r="EG121">
            <v>1</v>
          </cell>
          <cell r="EH121">
            <v>1</v>
          </cell>
          <cell r="EI121">
            <v>1</v>
          </cell>
          <cell r="EJ121">
            <v>1</v>
          </cell>
          <cell r="EO121">
            <v>1</v>
          </cell>
        </row>
        <row r="122">
          <cell r="AC122" t="str">
            <v>KH</v>
          </cell>
          <cell r="AF122" t="str">
            <v>PEN</v>
          </cell>
          <cell r="BT122">
            <v>2040200</v>
          </cell>
          <cell r="BU122" t="str">
            <v>Negative fair values of hedging derivatives</v>
          </cell>
          <cell r="BV122">
            <v>0</v>
          </cell>
          <cell r="BW122">
            <v>0</v>
          </cell>
          <cell r="BX122">
            <v>0</v>
          </cell>
          <cell r="BY122">
            <v>0</v>
          </cell>
          <cell r="BZ122">
            <v>0</v>
          </cell>
          <cell r="CA122">
            <v>0</v>
          </cell>
          <cell r="CB122">
            <v>1</v>
          </cell>
          <cell r="CD122">
            <v>2040200</v>
          </cell>
          <cell r="CE122" t="str">
            <v>Negative fair values of hedging derivatives</v>
          </cell>
          <cell r="CY122">
            <v>13051</v>
          </cell>
          <cell r="DV122">
            <v>9010121</v>
          </cell>
          <cell r="DW122" t="str">
            <v>Provided undrawn loan commitments (revocable unconditionally)</v>
          </cell>
          <cell r="EE122">
            <v>1</v>
          </cell>
          <cell r="EF122">
            <v>1</v>
          </cell>
          <cell r="EG122">
            <v>1</v>
          </cell>
          <cell r="EH122">
            <v>1</v>
          </cell>
          <cell r="EI122">
            <v>1</v>
          </cell>
          <cell r="EJ122">
            <v>1</v>
          </cell>
          <cell r="EO122">
            <v>1</v>
          </cell>
        </row>
        <row r="123">
          <cell r="AC123" t="str">
            <v>KI</v>
          </cell>
          <cell r="AF123" t="str">
            <v>PGK</v>
          </cell>
          <cell r="BT123">
            <v>2040300</v>
          </cell>
          <cell r="BU123" t="str">
            <v>Obligation to deliver securities</v>
          </cell>
          <cell r="BV123">
            <v>0</v>
          </cell>
          <cell r="BW123">
            <v>0</v>
          </cell>
          <cell r="BX123">
            <v>0</v>
          </cell>
          <cell r="BY123">
            <v>0</v>
          </cell>
          <cell r="BZ123">
            <v>0</v>
          </cell>
          <cell r="CA123">
            <v>0</v>
          </cell>
          <cell r="CB123">
            <v>1</v>
          </cell>
          <cell r="CD123">
            <v>2040300</v>
          </cell>
          <cell r="CE123" t="str">
            <v>Obligation to deliver securities</v>
          </cell>
          <cell r="CY123">
            <v>13066</v>
          </cell>
          <cell r="DV123">
            <v>9010122</v>
          </cell>
          <cell r="DW123" t="str">
            <v>Provided undrawn loan commitments (original maturity &lt; 1 year)</v>
          </cell>
          <cell r="EE123">
            <v>1</v>
          </cell>
          <cell r="EF123">
            <v>1</v>
          </cell>
          <cell r="EG123">
            <v>1</v>
          </cell>
          <cell r="EH123">
            <v>1</v>
          </cell>
          <cell r="EI123">
            <v>1</v>
          </cell>
          <cell r="EJ123">
            <v>1</v>
          </cell>
          <cell r="EO123">
            <v>1</v>
          </cell>
        </row>
        <row r="124">
          <cell r="AC124" t="str">
            <v>KM</v>
          </cell>
          <cell r="AF124" t="str">
            <v>PHP</v>
          </cell>
          <cell r="BT124">
            <v>2040400</v>
          </cell>
          <cell r="BU124" t="str">
            <v>Other</v>
          </cell>
          <cell r="BV124">
            <v>0</v>
          </cell>
          <cell r="BW124">
            <v>0</v>
          </cell>
          <cell r="BX124">
            <v>0</v>
          </cell>
          <cell r="BY124">
            <v>0</v>
          </cell>
          <cell r="BZ124">
            <v>0</v>
          </cell>
          <cell r="CA124">
            <v>0</v>
          </cell>
          <cell r="CB124">
            <v>1</v>
          </cell>
          <cell r="CD124">
            <v>2040400</v>
          </cell>
          <cell r="CE124" t="str">
            <v>Other</v>
          </cell>
          <cell r="CY124">
            <v>13187</v>
          </cell>
          <cell r="DV124">
            <v>9010123</v>
          </cell>
          <cell r="DW124" t="str">
            <v>Provided undrawn loan commitments (original maturity &gt; 1 year)</v>
          </cell>
          <cell r="EE124">
            <v>1</v>
          </cell>
          <cell r="EF124">
            <v>1</v>
          </cell>
          <cell r="EG124">
            <v>1</v>
          </cell>
          <cell r="EH124">
            <v>1</v>
          </cell>
          <cell r="EI124">
            <v>1</v>
          </cell>
          <cell r="EJ124">
            <v>1</v>
          </cell>
          <cell r="EO124">
            <v>1</v>
          </cell>
        </row>
        <row r="125">
          <cell r="AC125" t="str">
            <v>KN</v>
          </cell>
          <cell r="AF125" t="str">
            <v>PKR</v>
          </cell>
          <cell r="BT125">
            <v>2050000</v>
          </cell>
          <cell r="BU125" t="str">
            <v>Liabilities associated with non current assets held for sale</v>
          </cell>
          <cell r="BV125">
            <v>0</v>
          </cell>
          <cell r="BW125">
            <v>0</v>
          </cell>
          <cell r="BX125">
            <v>0</v>
          </cell>
          <cell r="BY125">
            <v>0</v>
          </cell>
          <cell r="BZ125">
            <v>0</v>
          </cell>
          <cell r="CA125">
            <v>0</v>
          </cell>
          <cell r="CB125">
            <v>1</v>
          </cell>
          <cell r="CD125">
            <v>2050000</v>
          </cell>
          <cell r="CE125" t="str">
            <v>Liabilities associated with non current assets held for sale</v>
          </cell>
          <cell r="CY125">
            <v>13188</v>
          </cell>
          <cell r="DV125">
            <v>9010124</v>
          </cell>
          <cell r="DW125" t="str">
            <v>Provided undrawn commitments resulting from NIF and RUF</v>
          </cell>
          <cell r="EE125">
            <v>1</v>
          </cell>
          <cell r="EF125">
            <v>1</v>
          </cell>
          <cell r="EG125">
            <v>1</v>
          </cell>
          <cell r="EH125">
            <v>1</v>
          </cell>
          <cell r="EI125">
            <v>1</v>
          </cell>
          <cell r="EJ125">
            <v>1</v>
          </cell>
          <cell r="EO125">
            <v>1</v>
          </cell>
        </row>
        <row r="126">
          <cell r="AC126" t="str">
            <v>KP</v>
          </cell>
          <cell r="AF126" t="str">
            <v>PLN</v>
          </cell>
          <cell r="BT126">
            <v>2060000</v>
          </cell>
          <cell r="BU126" t="str">
            <v>Current income tax liability</v>
          </cell>
          <cell r="BV126">
            <v>0</v>
          </cell>
          <cell r="BW126">
            <v>0</v>
          </cell>
          <cell r="BX126">
            <v>0</v>
          </cell>
          <cell r="BY126">
            <v>0</v>
          </cell>
          <cell r="BZ126">
            <v>0</v>
          </cell>
          <cell r="CA126">
            <v>0</v>
          </cell>
          <cell r="CB126">
            <v>1</v>
          </cell>
          <cell r="CD126">
            <v>2060000</v>
          </cell>
          <cell r="CE126" t="str">
            <v>Current income tax liability</v>
          </cell>
          <cell r="CY126">
            <v>13268</v>
          </cell>
          <cell r="DV126">
            <v>9020101</v>
          </cell>
          <cell r="DW126" t="str">
            <v>Guarantees having the character of credit substitutes (payment guarantees)</v>
          </cell>
          <cell r="EE126">
            <v>1</v>
          </cell>
          <cell r="EF126">
            <v>1</v>
          </cell>
          <cell r="EG126">
            <v>1</v>
          </cell>
          <cell r="EH126">
            <v>1</v>
          </cell>
          <cell r="EI126">
            <v>1</v>
          </cell>
          <cell r="EJ126">
            <v>1</v>
          </cell>
          <cell r="EO126">
            <v>1</v>
          </cell>
        </row>
        <row r="127">
          <cell r="AC127" t="str">
            <v>KR</v>
          </cell>
          <cell r="AF127" t="str">
            <v>PYG</v>
          </cell>
          <cell r="BT127">
            <v>2070000</v>
          </cell>
          <cell r="BU127" t="str">
            <v>Deferred tax liabilities</v>
          </cell>
          <cell r="BV127">
            <v>0</v>
          </cell>
          <cell r="BW127">
            <v>0</v>
          </cell>
          <cell r="BX127">
            <v>0</v>
          </cell>
          <cell r="BY127">
            <v>0</v>
          </cell>
          <cell r="BZ127">
            <v>0</v>
          </cell>
          <cell r="CA127">
            <v>0</v>
          </cell>
          <cell r="CB127">
            <v>1</v>
          </cell>
          <cell r="CD127">
            <v>2070000</v>
          </cell>
          <cell r="CE127" t="str">
            <v>Deferred tax liabilities</v>
          </cell>
          <cell r="CY127">
            <v>13269</v>
          </cell>
          <cell r="DV127">
            <v>9020102</v>
          </cell>
          <cell r="DW127" t="str">
            <v>Credit derivatives regarded as provided guarantees</v>
          </cell>
          <cell r="EE127">
            <v>1</v>
          </cell>
          <cell r="EF127">
            <v>1</v>
          </cell>
          <cell r="EG127">
            <v>1</v>
          </cell>
          <cell r="EH127">
            <v>1</v>
          </cell>
          <cell r="EI127">
            <v>1</v>
          </cell>
          <cell r="EJ127">
            <v>1</v>
          </cell>
          <cell r="EO127">
            <v>1</v>
          </cell>
        </row>
        <row r="128">
          <cell r="AC128" t="str">
            <v>KW</v>
          </cell>
          <cell r="AF128" t="str">
            <v>QAR</v>
          </cell>
          <cell r="BT128">
            <v>2080100</v>
          </cell>
          <cell r="BU128" t="str">
            <v>Settlements with suppliers</v>
          </cell>
          <cell r="BV128">
            <v>0</v>
          </cell>
          <cell r="BW128">
            <v>0</v>
          </cell>
          <cell r="BX128">
            <v>0</v>
          </cell>
          <cell r="BY128">
            <v>0</v>
          </cell>
          <cell r="BZ128">
            <v>0</v>
          </cell>
          <cell r="CA128">
            <v>0</v>
          </cell>
          <cell r="CB128">
            <v>1</v>
          </cell>
          <cell r="CD128">
            <v>2080100</v>
          </cell>
          <cell r="CE128" t="str">
            <v>Settlements with suppliers</v>
          </cell>
          <cell r="CY128">
            <v>13270</v>
          </cell>
          <cell r="DV128">
            <v>9020103</v>
          </cell>
          <cell r="DW128" t="str">
            <v>Acceptance of drafts/bills, draft sureties and commitments stemming from draft endorsements</v>
          </cell>
          <cell r="EE128">
            <v>1</v>
          </cell>
          <cell r="EF128">
            <v>1</v>
          </cell>
          <cell r="EG128">
            <v>1</v>
          </cell>
          <cell r="EH128">
            <v>1</v>
          </cell>
          <cell r="EI128">
            <v>1</v>
          </cell>
          <cell r="EJ128">
            <v>1</v>
          </cell>
          <cell r="EO128">
            <v>1</v>
          </cell>
        </row>
        <row r="129">
          <cell r="AC129" t="str">
            <v>KY</v>
          </cell>
          <cell r="AF129" t="str">
            <v>ROL</v>
          </cell>
          <cell r="BT129">
            <v>2080200</v>
          </cell>
          <cell r="BU129" t="str">
            <v>Wages and salaries</v>
          </cell>
          <cell r="BV129">
            <v>0</v>
          </cell>
          <cell r="BW129">
            <v>0</v>
          </cell>
          <cell r="BX129">
            <v>0</v>
          </cell>
          <cell r="BY129">
            <v>0</v>
          </cell>
          <cell r="BZ129">
            <v>0</v>
          </cell>
          <cell r="CA129">
            <v>0</v>
          </cell>
          <cell r="CB129">
            <v>1</v>
          </cell>
          <cell r="CD129">
            <v>2080200</v>
          </cell>
          <cell r="CE129" t="str">
            <v>Wages and salaries</v>
          </cell>
          <cell r="CY129">
            <v>13271</v>
          </cell>
          <cell r="DV129">
            <v>9020104</v>
          </cell>
          <cell r="DW129" t="str">
            <v>Transactions with the possibility of retroactive recourse</v>
          </cell>
          <cell r="EE129">
            <v>1</v>
          </cell>
          <cell r="EF129">
            <v>1</v>
          </cell>
          <cell r="EG129">
            <v>1</v>
          </cell>
          <cell r="EH129">
            <v>1</v>
          </cell>
          <cell r="EI129">
            <v>1</v>
          </cell>
          <cell r="EJ129">
            <v>1</v>
          </cell>
          <cell r="EO129">
            <v>1</v>
          </cell>
        </row>
        <row r="130">
          <cell r="AC130" t="str">
            <v>KZ</v>
          </cell>
          <cell r="AF130" t="str">
            <v>RON</v>
          </cell>
          <cell r="BT130">
            <v>2080300</v>
          </cell>
          <cell r="BU130" t="str">
            <v>Social security and health insurance</v>
          </cell>
          <cell r="BV130">
            <v>0</v>
          </cell>
          <cell r="BW130">
            <v>0</v>
          </cell>
          <cell r="BX130">
            <v>0</v>
          </cell>
          <cell r="BY130">
            <v>0</v>
          </cell>
          <cell r="BZ130">
            <v>0</v>
          </cell>
          <cell r="CA130">
            <v>0</v>
          </cell>
          <cell r="CB130">
            <v>1</v>
          </cell>
          <cell r="CD130">
            <v>2080300</v>
          </cell>
          <cell r="CE130" t="str">
            <v>Social security and health insurance</v>
          </cell>
          <cell r="CY130">
            <v>13272</v>
          </cell>
          <cell r="DV130">
            <v>9020105</v>
          </cell>
          <cell r="DW130" t="str">
            <v>Irrevocable stand-by letters of credit having the character of credit substitutes</v>
          </cell>
          <cell r="EE130">
            <v>1</v>
          </cell>
          <cell r="EF130">
            <v>1</v>
          </cell>
          <cell r="EG130">
            <v>1</v>
          </cell>
          <cell r="EH130">
            <v>1</v>
          </cell>
          <cell r="EI130">
            <v>1</v>
          </cell>
          <cell r="EJ130">
            <v>1</v>
          </cell>
          <cell r="EO130">
            <v>1</v>
          </cell>
        </row>
        <row r="131">
          <cell r="AC131" t="str">
            <v>LA</v>
          </cell>
          <cell r="AF131" t="str">
            <v>RUB</v>
          </cell>
          <cell r="BT131">
            <v>2080400</v>
          </cell>
          <cell r="BU131" t="str">
            <v>Other tax payable</v>
          </cell>
          <cell r="BV131">
            <v>0</v>
          </cell>
          <cell r="BW131">
            <v>0</v>
          </cell>
          <cell r="BX131">
            <v>0</v>
          </cell>
          <cell r="BY131">
            <v>0</v>
          </cell>
          <cell r="BZ131">
            <v>0</v>
          </cell>
          <cell r="CA131">
            <v>0</v>
          </cell>
          <cell r="CB131">
            <v>1</v>
          </cell>
          <cell r="CD131">
            <v>2080400</v>
          </cell>
          <cell r="CE131" t="str">
            <v>Other tax payable</v>
          </cell>
          <cell r="CY131">
            <v>13081</v>
          </cell>
          <cell r="DV131">
            <v>9020106</v>
          </cell>
          <cell r="DW131" t="str">
            <v>Irrevocable stand-by letters of credit not having the character of credit substitutes</v>
          </cell>
          <cell r="EE131">
            <v>1</v>
          </cell>
          <cell r="EF131">
            <v>1</v>
          </cell>
          <cell r="EG131">
            <v>1</v>
          </cell>
          <cell r="EH131">
            <v>1</v>
          </cell>
          <cell r="EI131">
            <v>1</v>
          </cell>
          <cell r="EJ131">
            <v>1</v>
          </cell>
          <cell r="EO131">
            <v>1</v>
          </cell>
        </row>
        <row r="132">
          <cell r="AC132" t="str">
            <v>LB</v>
          </cell>
          <cell r="AF132" t="str">
            <v>RWF</v>
          </cell>
          <cell r="BT132">
            <v>2080500</v>
          </cell>
          <cell r="BU132" t="str">
            <v>Finance lease liabilities</v>
          </cell>
          <cell r="BV132">
            <v>0</v>
          </cell>
          <cell r="BW132">
            <v>0</v>
          </cell>
          <cell r="BX132">
            <v>0</v>
          </cell>
          <cell r="BY132">
            <v>0</v>
          </cell>
          <cell r="BZ132">
            <v>0</v>
          </cell>
          <cell r="CA132">
            <v>0</v>
          </cell>
          <cell r="CB132">
            <v>1</v>
          </cell>
          <cell r="CD132">
            <v>2080500</v>
          </cell>
          <cell r="CE132" t="str">
            <v>Finance lease liabilities</v>
          </cell>
          <cell r="CY132">
            <v>13275</v>
          </cell>
          <cell r="DV132">
            <v>9020107</v>
          </cell>
          <cell r="DW132" t="str">
            <v>Open and confirmed irrevocable documentary letters of credit: secured by a security on goods, or on which a pledge agreement has been concluded for the traded commod., or other self-liquidating transactions</v>
          </cell>
          <cell r="EE132">
            <v>1</v>
          </cell>
          <cell r="EF132">
            <v>1</v>
          </cell>
          <cell r="EG132">
            <v>1</v>
          </cell>
          <cell r="EH132">
            <v>1</v>
          </cell>
          <cell r="EI132">
            <v>1</v>
          </cell>
          <cell r="EJ132">
            <v>1</v>
          </cell>
          <cell r="EO132">
            <v>1</v>
          </cell>
        </row>
        <row r="133">
          <cell r="AC133" t="str">
            <v>LC</v>
          </cell>
          <cell r="AF133" t="str">
            <v>SAR</v>
          </cell>
          <cell r="BT133">
            <v>2080600</v>
          </cell>
          <cell r="BU133" t="str">
            <v>Advances received</v>
          </cell>
          <cell r="BV133">
            <v>0</v>
          </cell>
          <cell r="BW133">
            <v>0</v>
          </cell>
          <cell r="BX133">
            <v>0</v>
          </cell>
          <cell r="BY133">
            <v>0</v>
          </cell>
          <cell r="BZ133">
            <v>0</v>
          </cell>
          <cell r="CA133">
            <v>0</v>
          </cell>
          <cell r="CB133">
            <v>1</v>
          </cell>
          <cell r="CD133">
            <v>2080600</v>
          </cell>
          <cell r="CE133" t="str">
            <v>Advances received</v>
          </cell>
          <cell r="CY133">
            <v>13277</v>
          </cell>
          <cell r="DV133">
            <v>9020108</v>
          </cell>
          <cell r="DW133" t="str">
            <v>Provided and confirmed irrevocable documentary letters of credit</v>
          </cell>
          <cell r="EE133">
            <v>1</v>
          </cell>
          <cell r="EF133">
            <v>1</v>
          </cell>
          <cell r="EG133">
            <v>1</v>
          </cell>
          <cell r="EH133">
            <v>1</v>
          </cell>
          <cell r="EI133">
            <v>1</v>
          </cell>
          <cell r="EJ133">
            <v>1</v>
          </cell>
          <cell r="EO133">
            <v>1</v>
          </cell>
        </row>
        <row r="134">
          <cell r="AC134" t="str">
            <v>LI</v>
          </cell>
          <cell r="AF134" t="str">
            <v>SBD</v>
          </cell>
          <cell r="BT134">
            <v>2080700</v>
          </cell>
          <cell r="BU134" t="str">
            <v>Customer loan overpayments</v>
          </cell>
          <cell r="BV134">
            <v>0</v>
          </cell>
          <cell r="BW134">
            <v>0</v>
          </cell>
          <cell r="BX134">
            <v>0</v>
          </cell>
          <cell r="BY134">
            <v>0</v>
          </cell>
          <cell r="BZ134">
            <v>0</v>
          </cell>
          <cell r="CA134">
            <v>0</v>
          </cell>
          <cell r="CB134">
            <v>1</v>
          </cell>
          <cell r="CD134">
            <v>2080700</v>
          </cell>
          <cell r="CE134" t="str">
            <v>Customer loan overpayments</v>
          </cell>
          <cell r="CY134">
            <v>13278</v>
          </cell>
          <cell r="DV134">
            <v>9020109</v>
          </cell>
          <cell r="DW134" t="str">
            <v>Provided safeguards and promises of compensation not having the character of credit substitutes (non-payment guarantees)</v>
          </cell>
          <cell r="EE134">
            <v>1</v>
          </cell>
          <cell r="EF134">
            <v>1</v>
          </cell>
          <cell r="EG134">
            <v>1</v>
          </cell>
          <cell r="EH134">
            <v>1</v>
          </cell>
          <cell r="EI134">
            <v>1</v>
          </cell>
          <cell r="EJ134">
            <v>1</v>
          </cell>
          <cell r="EO134">
            <v>1</v>
          </cell>
        </row>
        <row r="135">
          <cell r="AC135" t="str">
            <v>LK</v>
          </cell>
          <cell r="AF135" t="str">
            <v>SCR</v>
          </cell>
          <cell r="BT135">
            <v>2080800</v>
          </cell>
          <cell r="BU135" t="str">
            <v>Deferred income and prepayments</v>
          </cell>
          <cell r="BV135">
            <v>0</v>
          </cell>
          <cell r="BW135">
            <v>0</v>
          </cell>
          <cell r="BX135">
            <v>0</v>
          </cell>
          <cell r="BY135">
            <v>0</v>
          </cell>
          <cell r="BZ135">
            <v>0</v>
          </cell>
          <cell r="CA135">
            <v>0</v>
          </cell>
          <cell r="CB135">
            <v>1</v>
          </cell>
          <cell r="CD135">
            <v>2080800</v>
          </cell>
          <cell r="CE135" t="str">
            <v>Deferred income and prepayments</v>
          </cell>
          <cell r="CY135">
            <v>13279</v>
          </cell>
          <cell r="DV135">
            <v>9030101</v>
          </cell>
          <cell r="DW135" t="str">
            <v>Assets sold on the basis of derivatives</v>
          </cell>
          <cell r="EE135">
            <v>1</v>
          </cell>
          <cell r="EF135">
            <v>1</v>
          </cell>
          <cell r="EG135">
            <v>1</v>
          </cell>
          <cell r="EH135">
            <v>1</v>
          </cell>
          <cell r="EI135">
            <v>1</v>
          </cell>
          <cell r="EJ135">
            <v>1</v>
          </cell>
          <cell r="EO135">
            <v>1</v>
          </cell>
        </row>
        <row r="136">
          <cell r="AC136" t="str">
            <v>LR</v>
          </cell>
          <cell r="AF136" t="str">
            <v>SDD</v>
          </cell>
          <cell r="BT136">
            <v>2080900</v>
          </cell>
          <cell r="BU136" t="str">
            <v>Accrued expenses</v>
          </cell>
          <cell r="BV136">
            <v>0</v>
          </cell>
          <cell r="BW136">
            <v>0</v>
          </cell>
          <cell r="BX136">
            <v>0</v>
          </cell>
          <cell r="BY136">
            <v>0</v>
          </cell>
          <cell r="BZ136">
            <v>0</v>
          </cell>
          <cell r="CA136">
            <v>0</v>
          </cell>
          <cell r="CB136">
            <v>1</v>
          </cell>
          <cell r="CD136">
            <v>2080900</v>
          </cell>
          <cell r="CE136" t="str">
            <v>Accrued expenses</v>
          </cell>
          <cell r="CY136">
            <v>13358</v>
          </cell>
          <cell r="DV136">
            <v>9030103</v>
          </cell>
          <cell r="DW136" t="str">
            <v>Capital expenditure commitments - PPE</v>
          </cell>
          <cell r="EE136">
            <v>1</v>
          </cell>
          <cell r="EF136">
            <v>1</v>
          </cell>
          <cell r="EG136">
            <v>1</v>
          </cell>
          <cell r="EH136">
            <v>1</v>
          </cell>
          <cell r="EI136">
            <v>1</v>
          </cell>
          <cell r="EJ136">
            <v>1</v>
          </cell>
          <cell r="EO136">
            <v>1</v>
          </cell>
        </row>
        <row r="137">
          <cell r="AC137" t="str">
            <v>LS</v>
          </cell>
          <cell r="AF137" t="str">
            <v>SEK</v>
          </cell>
          <cell r="BT137">
            <v>2081000</v>
          </cell>
          <cell r="BU137" t="str">
            <v>Payables arising out of direct insurance operations</v>
          </cell>
          <cell r="BV137">
            <v>0</v>
          </cell>
          <cell r="BW137">
            <v>0</v>
          </cell>
          <cell r="BX137">
            <v>0</v>
          </cell>
          <cell r="BY137">
            <v>0</v>
          </cell>
          <cell r="BZ137">
            <v>0</v>
          </cell>
          <cell r="CA137">
            <v>0</v>
          </cell>
          <cell r="CB137">
            <v>1</v>
          </cell>
          <cell r="CD137">
            <v>2081000</v>
          </cell>
          <cell r="CE137" t="str">
            <v>Payables arising out of direct insurance operations</v>
          </cell>
          <cell r="CY137">
            <v>13361</v>
          </cell>
          <cell r="DV137">
            <v>9030104</v>
          </cell>
          <cell r="DW137" t="str">
            <v>Capital expenditure commitments - Intangible assets</v>
          </cell>
          <cell r="EE137">
            <v>1</v>
          </cell>
          <cell r="EF137">
            <v>1</v>
          </cell>
          <cell r="EG137">
            <v>1</v>
          </cell>
          <cell r="EH137">
            <v>1</v>
          </cell>
          <cell r="EI137">
            <v>1</v>
          </cell>
          <cell r="EJ137">
            <v>1</v>
          </cell>
          <cell r="EO137">
            <v>1</v>
          </cell>
        </row>
        <row r="138">
          <cell r="AC138" t="str">
            <v>LT</v>
          </cell>
          <cell r="AF138" t="str">
            <v>SGD</v>
          </cell>
          <cell r="BT138">
            <v>2081100</v>
          </cell>
          <cell r="BU138" t="str">
            <v>Payables arising out of reinsurance operations</v>
          </cell>
          <cell r="BV138">
            <v>0</v>
          </cell>
          <cell r="BW138">
            <v>0</v>
          </cell>
          <cell r="BX138">
            <v>0</v>
          </cell>
          <cell r="BY138">
            <v>0</v>
          </cell>
          <cell r="BZ138">
            <v>0</v>
          </cell>
          <cell r="CA138">
            <v>0</v>
          </cell>
          <cell r="CB138">
            <v>1</v>
          </cell>
          <cell r="CD138">
            <v>2081100</v>
          </cell>
          <cell r="CE138" t="str">
            <v>Payables arising out of reinsurance operations</v>
          </cell>
          <cell r="CY138">
            <v>13366</v>
          </cell>
          <cell r="DV138">
            <v>9030105</v>
          </cell>
          <cell r="DW138" t="str">
            <v>Capital expenditure commitments - Investment property</v>
          </cell>
          <cell r="EE138">
            <v>1</v>
          </cell>
          <cell r="EF138">
            <v>1</v>
          </cell>
          <cell r="EG138">
            <v>1</v>
          </cell>
          <cell r="EH138">
            <v>1</v>
          </cell>
          <cell r="EI138">
            <v>1</v>
          </cell>
          <cell r="EJ138">
            <v>1</v>
          </cell>
          <cell r="EO138">
            <v>1</v>
          </cell>
        </row>
        <row r="139">
          <cell r="AC139" t="str">
            <v>LU</v>
          </cell>
          <cell r="AF139" t="str">
            <v>SHP</v>
          </cell>
          <cell r="BT139">
            <v>2081200</v>
          </cell>
          <cell r="BU139" t="str">
            <v>Other liabilities</v>
          </cell>
          <cell r="BV139">
            <v>0</v>
          </cell>
          <cell r="BW139">
            <v>0</v>
          </cell>
          <cell r="BX139">
            <v>0</v>
          </cell>
          <cell r="BY139">
            <v>0</v>
          </cell>
          <cell r="BZ139">
            <v>0</v>
          </cell>
          <cell r="CA139">
            <v>0</v>
          </cell>
          <cell r="CB139">
            <v>1</v>
          </cell>
          <cell r="CD139">
            <v>2081200</v>
          </cell>
          <cell r="CE139" t="str">
            <v>Other liabilities</v>
          </cell>
          <cell r="CY139">
            <v>10152</v>
          </cell>
          <cell r="DV139">
            <v>9030106</v>
          </cell>
          <cell r="DW139" t="str">
            <v>Capital expenditure commitments - Biological assets</v>
          </cell>
          <cell r="EE139">
            <v>1</v>
          </cell>
          <cell r="EF139">
            <v>1</v>
          </cell>
          <cell r="EG139">
            <v>1</v>
          </cell>
          <cell r="EH139">
            <v>1</v>
          </cell>
          <cell r="EI139">
            <v>1</v>
          </cell>
          <cell r="EJ139">
            <v>1</v>
          </cell>
          <cell r="EO139">
            <v>1</v>
          </cell>
        </row>
        <row r="140">
          <cell r="AC140" t="str">
            <v>LV</v>
          </cell>
          <cell r="AF140" t="str">
            <v>SIT</v>
          </cell>
          <cell r="BT140">
            <v>2090000</v>
          </cell>
          <cell r="BU140" t="str">
            <v>Subordinated liabilities</v>
          </cell>
          <cell r="BV140">
            <v>0</v>
          </cell>
          <cell r="BW140">
            <v>0</v>
          </cell>
          <cell r="BX140">
            <v>0</v>
          </cell>
          <cell r="BY140">
            <v>0</v>
          </cell>
          <cell r="BZ140">
            <v>0</v>
          </cell>
          <cell r="CA140">
            <v>0</v>
          </cell>
          <cell r="CB140">
            <v>1</v>
          </cell>
          <cell r="CD140">
            <v>2090000</v>
          </cell>
          <cell r="CE140" t="str">
            <v>Subordinated liabilities</v>
          </cell>
          <cell r="CY140">
            <v>10153</v>
          </cell>
          <cell r="DV140">
            <v>9030107</v>
          </cell>
          <cell r="DW140" t="str">
            <v>Other</v>
          </cell>
          <cell r="EE140">
            <v>1</v>
          </cell>
          <cell r="EF140">
            <v>1</v>
          </cell>
          <cell r="EG140">
            <v>1</v>
          </cell>
          <cell r="EH140">
            <v>1</v>
          </cell>
          <cell r="EI140">
            <v>1</v>
          </cell>
          <cell r="EJ140">
            <v>1</v>
          </cell>
          <cell r="EO140">
            <v>1</v>
          </cell>
        </row>
        <row r="141">
          <cell r="AC141" t="str">
            <v>LY</v>
          </cell>
          <cell r="AF141" t="str">
            <v>SKK</v>
          </cell>
          <cell r="BT141">
            <v>2100100</v>
          </cell>
          <cell r="BU141" t="str">
            <v>Provision for onerous contracts</v>
          </cell>
          <cell r="BV141">
            <v>0</v>
          </cell>
          <cell r="BW141">
            <v>0</v>
          </cell>
          <cell r="BX141">
            <v>0</v>
          </cell>
          <cell r="BY141">
            <v>0</v>
          </cell>
          <cell r="BZ141">
            <v>0</v>
          </cell>
          <cell r="CA141">
            <v>0</v>
          </cell>
          <cell r="CB141">
            <v>1</v>
          </cell>
          <cell r="CD141">
            <v>2100100</v>
          </cell>
          <cell r="CE141" t="str">
            <v>Provision for onerous contracts</v>
          </cell>
          <cell r="CY141">
            <v>10154</v>
          </cell>
          <cell r="DV141">
            <v>9030201</v>
          </cell>
          <cell r="DW141" t="str">
            <v>Other specific - full risk (not relevant now - for future use)</v>
          </cell>
          <cell r="EE141">
            <v>1</v>
          </cell>
          <cell r="EF141">
            <v>1</v>
          </cell>
          <cell r="EG141">
            <v>1</v>
          </cell>
          <cell r="EH141">
            <v>1</v>
          </cell>
          <cell r="EI141">
            <v>1</v>
          </cell>
          <cell r="EJ141">
            <v>1</v>
          </cell>
          <cell r="EO141">
            <v>1</v>
          </cell>
        </row>
        <row r="142">
          <cell r="AC142" t="str">
            <v>MA</v>
          </cell>
          <cell r="AF142" t="str">
            <v>SLL</v>
          </cell>
          <cell r="BT142">
            <v>2100200</v>
          </cell>
          <cell r="BU142" t="str">
            <v>Warranty repair reserve</v>
          </cell>
          <cell r="BV142">
            <v>0</v>
          </cell>
          <cell r="BW142">
            <v>0</v>
          </cell>
          <cell r="BX142">
            <v>0</v>
          </cell>
          <cell r="BY142">
            <v>0</v>
          </cell>
          <cell r="BZ142">
            <v>0</v>
          </cell>
          <cell r="CA142">
            <v>0</v>
          </cell>
          <cell r="CB142">
            <v>1</v>
          </cell>
          <cell r="CD142">
            <v>2100200</v>
          </cell>
          <cell r="CE142" t="str">
            <v>Warranty repair reserve</v>
          </cell>
          <cell r="CY142">
            <v>12193</v>
          </cell>
          <cell r="DV142">
            <v>9030202</v>
          </cell>
          <cell r="DW142" t="str">
            <v>Other specific - medium risk (not relevant now - for future use)</v>
          </cell>
          <cell r="EE142">
            <v>1</v>
          </cell>
          <cell r="EF142">
            <v>1</v>
          </cell>
          <cell r="EG142">
            <v>1</v>
          </cell>
          <cell r="EH142">
            <v>1</v>
          </cell>
          <cell r="EI142">
            <v>1</v>
          </cell>
          <cell r="EJ142">
            <v>1</v>
          </cell>
          <cell r="EO142">
            <v>1</v>
          </cell>
        </row>
        <row r="143">
          <cell r="AC143" t="str">
            <v>MC</v>
          </cell>
          <cell r="AF143" t="str">
            <v>SOS</v>
          </cell>
          <cell r="BT143">
            <v>2100300</v>
          </cell>
          <cell r="BU143" t="str">
            <v>Insurance provisions</v>
          </cell>
          <cell r="BV143">
            <v>0</v>
          </cell>
          <cell r="BW143">
            <v>0</v>
          </cell>
          <cell r="BX143">
            <v>0</v>
          </cell>
          <cell r="BY143">
            <v>0</v>
          </cell>
          <cell r="BZ143">
            <v>0</v>
          </cell>
          <cell r="CA143">
            <v>0</v>
          </cell>
          <cell r="CB143">
            <v>1</v>
          </cell>
          <cell r="CD143">
            <v>2100300</v>
          </cell>
          <cell r="CE143" t="str">
            <v>Insurance provisions</v>
          </cell>
          <cell r="CY143">
            <v>10156</v>
          </cell>
          <cell r="DV143">
            <v>9030203</v>
          </cell>
          <cell r="DW143" t="str">
            <v>Other specific - medium/low risk (not relevant now - for future use)</v>
          </cell>
          <cell r="EE143">
            <v>1</v>
          </cell>
          <cell r="EF143">
            <v>1</v>
          </cell>
          <cell r="EG143">
            <v>1</v>
          </cell>
          <cell r="EH143">
            <v>1</v>
          </cell>
          <cell r="EI143">
            <v>1</v>
          </cell>
          <cell r="EJ143">
            <v>1</v>
          </cell>
          <cell r="EO143">
            <v>1</v>
          </cell>
        </row>
        <row r="144">
          <cell r="AC144" t="str">
            <v>MD</v>
          </cell>
          <cell r="AF144" t="str">
            <v>SRG</v>
          </cell>
          <cell r="BT144">
            <v>2100400</v>
          </cell>
          <cell r="BU144" t="str">
            <v>Goods returns</v>
          </cell>
          <cell r="BV144">
            <v>0</v>
          </cell>
          <cell r="BW144">
            <v>0</v>
          </cell>
          <cell r="BX144">
            <v>0</v>
          </cell>
          <cell r="BY144">
            <v>0</v>
          </cell>
          <cell r="BZ144">
            <v>0</v>
          </cell>
          <cell r="CA144">
            <v>0</v>
          </cell>
          <cell r="CB144">
            <v>1</v>
          </cell>
          <cell r="CD144">
            <v>2100400</v>
          </cell>
          <cell r="CE144" t="str">
            <v>Goods returns</v>
          </cell>
          <cell r="CY144">
            <v>11649</v>
          </cell>
          <cell r="DV144">
            <v>9030204</v>
          </cell>
          <cell r="DW144" t="str">
            <v>Other specific - low risk (not relevant now - for future use)</v>
          </cell>
          <cell r="EE144">
            <v>1</v>
          </cell>
          <cell r="EF144">
            <v>1</v>
          </cell>
          <cell r="EG144">
            <v>1</v>
          </cell>
          <cell r="EH144">
            <v>1</v>
          </cell>
          <cell r="EI144">
            <v>1</v>
          </cell>
          <cell r="EJ144">
            <v>1</v>
          </cell>
          <cell r="EO144">
            <v>1</v>
          </cell>
        </row>
        <row r="145">
          <cell r="AC145" t="str">
            <v>ME</v>
          </cell>
          <cell r="AF145" t="str">
            <v>STD</v>
          </cell>
          <cell r="BT145">
            <v>2100500</v>
          </cell>
          <cell r="BU145" t="str">
            <v>Provision for litigations</v>
          </cell>
          <cell r="BV145">
            <v>0</v>
          </cell>
          <cell r="BW145">
            <v>0</v>
          </cell>
          <cell r="BX145">
            <v>0</v>
          </cell>
          <cell r="BY145">
            <v>0</v>
          </cell>
          <cell r="BZ145">
            <v>0</v>
          </cell>
          <cell r="CA145">
            <v>0</v>
          </cell>
          <cell r="CB145">
            <v>1</v>
          </cell>
          <cell r="CD145">
            <v>2100500</v>
          </cell>
          <cell r="CE145" t="str">
            <v>Provision for litigations</v>
          </cell>
          <cell r="CY145">
            <v>13337</v>
          </cell>
        </row>
        <row r="146">
          <cell r="AC146" t="str">
            <v>MG</v>
          </cell>
          <cell r="AF146" t="str">
            <v>SVC</v>
          </cell>
          <cell r="BT146">
            <v>2100600</v>
          </cell>
          <cell r="BU146" t="str">
            <v>Other provisions</v>
          </cell>
          <cell r="BV146">
            <v>0</v>
          </cell>
          <cell r="BW146">
            <v>0</v>
          </cell>
          <cell r="BX146">
            <v>0</v>
          </cell>
          <cell r="BY146">
            <v>0</v>
          </cell>
          <cell r="BZ146">
            <v>0</v>
          </cell>
          <cell r="CA146">
            <v>0</v>
          </cell>
          <cell r="CB146">
            <v>1</v>
          </cell>
          <cell r="CD146">
            <v>2100600</v>
          </cell>
          <cell r="CE146" t="str">
            <v>Other provisions</v>
          </cell>
          <cell r="CY146">
            <v>10158</v>
          </cell>
        </row>
        <row r="147">
          <cell r="AC147" t="str">
            <v>MH</v>
          </cell>
          <cell r="AF147" t="str">
            <v>SYP</v>
          </cell>
          <cell r="BT147">
            <v>3010000</v>
          </cell>
          <cell r="BU147" t="str">
            <v>Issued capital</v>
          </cell>
          <cell r="BV147">
            <v>0</v>
          </cell>
          <cell r="BW147">
            <v>0</v>
          </cell>
          <cell r="BX147">
            <v>0</v>
          </cell>
          <cell r="BY147">
            <v>0</v>
          </cell>
          <cell r="BZ147">
            <v>0</v>
          </cell>
          <cell r="CA147">
            <v>0</v>
          </cell>
          <cell r="CB147">
            <v>1</v>
          </cell>
          <cell r="CD147">
            <v>3010000</v>
          </cell>
          <cell r="CE147" t="str">
            <v>Issued capital</v>
          </cell>
          <cell r="CY147">
            <v>12025</v>
          </cell>
        </row>
        <row r="148">
          <cell r="AC148" t="str">
            <v>MK</v>
          </cell>
          <cell r="AF148" t="str">
            <v>SZL</v>
          </cell>
          <cell r="BT148">
            <v>3020000</v>
          </cell>
          <cell r="BU148" t="str">
            <v>Share premium</v>
          </cell>
          <cell r="BV148">
            <v>0</v>
          </cell>
          <cell r="BW148">
            <v>0</v>
          </cell>
          <cell r="BX148">
            <v>0</v>
          </cell>
          <cell r="BY148">
            <v>0</v>
          </cell>
          <cell r="BZ148">
            <v>0</v>
          </cell>
          <cell r="CA148">
            <v>0</v>
          </cell>
          <cell r="CB148">
            <v>1</v>
          </cell>
          <cell r="CD148">
            <v>3020000</v>
          </cell>
          <cell r="CE148" t="str">
            <v>Share premium</v>
          </cell>
          <cell r="CY148">
            <v>10183</v>
          </cell>
        </row>
        <row r="149">
          <cell r="AC149" t="str">
            <v>ML</v>
          </cell>
          <cell r="AF149" t="str">
            <v>THB</v>
          </cell>
          <cell r="BT149">
            <v>3030101</v>
          </cell>
          <cell r="BU149" t="str">
            <v>Available-for-sale reserve</v>
          </cell>
          <cell r="BV149">
            <v>0</v>
          </cell>
          <cell r="BW149">
            <v>0</v>
          </cell>
          <cell r="BX149">
            <v>0</v>
          </cell>
          <cell r="BY149">
            <v>0</v>
          </cell>
          <cell r="BZ149">
            <v>0</v>
          </cell>
          <cell r="CA149">
            <v>0</v>
          </cell>
          <cell r="CB149">
            <v>1</v>
          </cell>
          <cell r="CD149">
            <v>3030101</v>
          </cell>
          <cell r="CE149" t="str">
            <v>Available-for-sale reserve</v>
          </cell>
          <cell r="CY149">
            <v>10193</v>
          </cell>
        </row>
        <row r="150">
          <cell r="AC150" t="str">
            <v>MM</v>
          </cell>
          <cell r="AF150" t="str">
            <v>TJS</v>
          </cell>
          <cell r="BT150">
            <v>3030102</v>
          </cell>
          <cell r="BU150" t="str">
            <v>Other revaluation reserve</v>
          </cell>
          <cell r="BV150">
            <v>0</v>
          </cell>
          <cell r="BW150">
            <v>0</v>
          </cell>
          <cell r="BX150">
            <v>0</v>
          </cell>
          <cell r="BY150">
            <v>0</v>
          </cell>
          <cell r="BZ150">
            <v>0</v>
          </cell>
          <cell r="CA150">
            <v>0</v>
          </cell>
          <cell r="CB150">
            <v>1</v>
          </cell>
          <cell r="CD150">
            <v>3030102</v>
          </cell>
          <cell r="CE150" t="str">
            <v>Other revaluation reserve</v>
          </cell>
          <cell r="CY150">
            <v>10210</v>
          </cell>
        </row>
        <row r="151">
          <cell r="AC151" t="str">
            <v>MN</v>
          </cell>
          <cell r="AF151" t="str">
            <v>TMM</v>
          </cell>
          <cell r="BT151">
            <v>3030201</v>
          </cell>
          <cell r="BU151" t="str">
            <v>Legal and statutory reserves</v>
          </cell>
          <cell r="BV151">
            <v>0</v>
          </cell>
          <cell r="BW151">
            <v>0</v>
          </cell>
          <cell r="BX151">
            <v>0</v>
          </cell>
          <cell r="BY151">
            <v>0</v>
          </cell>
          <cell r="BZ151">
            <v>0</v>
          </cell>
          <cell r="CA151">
            <v>0</v>
          </cell>
          <cell r="CB151">
            <v>1</v>
          </cell>
          <cell r="CD151">
            <v>3030201</v>
          </cell>
          <cell r="CE151" t="str">
            <v>Legal and statutory reserves</v>
          </cell>
          <cell r="CY151">
            <v>10212</v>
          </cell>
        </row>
        <row r="152">
          <cell r="AC152" t="str">
            <v>MO</v>
          </cell>
          <cell r="AF152" t="str">
            <v>TND</v>
          </cell>
          <cell r="BT152">
            <v>3030202</v>
          </cell>
          <cell r="BU152" t="str">
            <v>Translation reserve</v>
          </cell>
          <cell r="BV152">
            <v>0</v>
          </cell>
          <cell r="BW152">
            <v>0</v>
          </cell>
          <cell r="BX152">
            <v>0</v>
          </cell>
          <cell r="BY152">
            <v>0</v>
          </cell>
          <cell r="BZ152">
            <v>0</v>
          </cell>
          <cell r="CA152">
            <v>0</v>
          </cell>
          <cell r="CB152">
            <v>1</v>
          </cell>
          <cell r="CD152">
            <v>3030202</v>
          </cell>
          <cell r="CE152" t="str">
            <v>Translation reserve</v>
          </cell>
          <cell r="CY152">
            <v>10618</v>
          </cell>
        </row>
        <row r="153">
          <cell r="AC153" t="str">
            <v>MP</v>
          </cell>
          <cell r="AF153" t="str">
            <v>TOP</v>
          </cell>
          <cell r="BT153">
            <v>3030203</v>
          </cell>
          <cell r="BU153" t="str">
            <v>Reserve from under common control transactions</v>
          </cell>
          <cell r="BV153">
            <v>0</v>
          </cell>
          <cell r="BW153">
            <v>0</v>
          </cell>
          <cell r="BX153">
            <v>0</v>
          </cell>
          <cell r="BY153">
            <v>0</v>
          </cell>
          <cell r="BZ153">
            <v>0</v>
          </cell>
          <cell r="CA153">
            <v>0</v>
          </cell>
          <cell r="CB153">
            <v>1</v>
          </cell>
          <cell r="CD153">
            <v>3030203</v>
          </cell>
          <cell r="CE153" t="str">
            <v>Reserve from under common control transactions</v>
          </cell>
          <cell r="CY153">
            <v>10620</v>
          </cell>
        </row>
        <row r="154">
          <cell r="AC154" t="str">
            <v>MQ</v>
          </cell>
          <cell r="AF154" t="str">
            <v>TPE</v>
          </cell>
          <cell r="BT154">
            <v>3030204</v>
          </cell>
          <cell r="BU154" t="str">
            <v>Reserve for own shares</v>
          </cell>
          <cell r="BV154">
            <v>0</v>
          </cell>
          <cell r="BW154">
            <v>0</v>
          </cell>
          <cell r="BX154">
            <v>0</v>
          </cell>
          <cell r="BY154">
            <v>0</v>
          </cell>
          <cell r="BZ154">
            <v>0</v>
          </cell>
          <cell r="CA154">
            <v>0</v>
          </cell>
          <cell r="CB154">
            <v>1</v>
          </cell>
          <cell r="CD154">
            <v>3030204</v>
          </cell>
          <cell r="CE154" t="str">
            <v>Reserve for own shares</v>
          </cell>
          <cell r="CY154">
            <v>10398</v>
          </cell>
        </row>
        <row r="155">
          <cell r="AC155" t="str">
            <v>MR</v>
          </cell>
          <cell r="AF155" t="str">
            <v>TRY</v>
          </cell>
          <cell r="BT155">
            <v>3030205</v>
          </cell>
          <cell r="BU155" t="str">
            <v>Hedging reserve</v>
          </cell>
          <cell r="BV155">
            <v>0</v>
          </cell>
          <cell r="BW155">
            <v>0</v>
          </cell>
          <cell r="BX155">
            <v>0</v>
          </cell>
          <cell r="BY155">
            <v>0</v>
          </cell>
          <cell r="BZ155">
            <v>0</v>
          </cell>
          <cell r="CA155">
            <v>0</v>
          </cell>
          <cell r="CB155">
            <v>1</v>
          </cell>
          <cell r="CD155">
            <v>3030205</v>
          </cell>
          <cell r="CE155" t="str">
            <v>Hedging reserve</v>
          </cell>
          <cell r="CY155">
            <v>10655</v>
          </cell>
        </row>
        <row r="156">
          <cell r="AC156" t="str">
            <v>MS</v>
          </cell>
          <cell r="AF156" t="str">
            <v>TTD</v>
          </cell>
          <cell r="BT156">
            <v>3030206</v>
          </cell>
          <cell r="BU156" t="str">
            <v>Other reserves</v>
          </cell>
          <cell r="BV156">
            <v>0</v>
          </cell>
          <cell r="BW156">
            <v>0</v>
          </cell>
          <cell r="BX156">
            <v>0</v>
          </cell>
          <cell r="BY156">
            <v>0</v>
          </cell>
          <cell r="BZ156">
            <v>0</v>
          </cell>
          <cell r="CA156">
            <v>0</v>
          </cell>
          <cell r="CB156">
            <v>1</v>
          </cell>
          <cell r="CD156">
            <v>3030206</v>
          </cell>
          <cell r="CE156" t="str">
            <v>Other reserves</v>
          </cell>
          <cell r="CY156">
            <v>10656</v>
          </cell>
        </row>
        <row r="157">
          <cell r="AC157" t="str">
            <v>MT</v>
          </cell>
          <cell r="AF157" t="str">
            <v>TWD</v>
          </cell>
          <cell r="BT157">
            <v>3030207</v>
          </cell>
          <cell r="BU157" t="str">
            <v>FV adjustments / technical account</v>
          </cell>
          <cell r="BV157">
            <v>0</v>
          </cell>
          <cell r="BW157">
            <v>0</v>
          </cell>
          <cell r="BX157">
            <v>0</v>
          </cell>
          <cell r="BY157">
            <v>0</v>
          </cell>
          <cell r="BZ157">
            <v>0</v>
          </cell>
          <cell r="CA157">
            <v>0</v>
          </cell>
          <cell r="CB157">
            <v>1</v>
          </cell>
          <cell r="CD157">
            <v>3030207</v>
          </cell>
          <cell r="CE157" t="str">
            <v>FV adjustments / technical account</v>
          </cell>
          <cell r="CY157">
            <v>10802</v>
          </cell>
        </row>
        <row r="158">
          <cell r="AC158" t="str">
            <v>MU</v>
          </cell>
          <cell r="AF158" t="str">
            <v>TZS</v>
          </cell>
          <cell r="BT158">
            <v>3040100</v>
          </cell>
          <cell r="BU158" t="str">
            <v>Profit attributable to equity holders</v>
          </cell>
          <cell r="BV158">
            <v>0</v>
          </cell>
          <cell r="BW158">
            <v>0</v>
          </cell>
          <cell r="BX158">
            <v>0</v>
          </cell>
          <cell r="BY158">
            <v>0</v>
          </cell>
          <cell r="BZ158">
            <v>0</v>
          </cell>
          <cell r="CA158">
            <v>0</v>
          </cell>
          <cell r="CB158">
            <v>1</v>
          </cell>
          <cell r="CD158">
            <v>3040100</v>
          </cell>
          <cell r="CE158" t="str">
            <v>Profit attributable to equity holders</v>
          </cell>
          <cell r="CY158">
            <v>10804</v>
          </cell>
        </row>
        <row r="159">
          <cell r="AC159" t="str">
            <v>MV</v>
          </cell>
          <cell r="AF159" t="str">
            <v>UAH</v>
          </cell>
          <cell r="BT159">
            <v>3040200</v>
          </cell>
          <cell r="BU159" t="str">
            <v>Prior years retained earnings</v>
          </cell>
          <cell r="BV159">
            <v>0</v>
          </cell>
          <cell r="BW159">
            <v>0</v>
          </cell>
          <cell r="BX159">
            <v>0</v>
          </cell>
          <cell r="BY159">
            <v>0</v>
          </cell>
          <cell r="BZ159">
            <v>0</v>
          </cell>
          <cell r="CA159">
            <v>0</v>
          </cell>
          <cell r="CB159">
            <v>1</v>
          </cell>
          <cell r="CD159">
            <v>3040200</v>
          </cell>
          <cell r="CE159" t="str">
            <v>Prior years retained earnings</v>
          </cell>
          <cell r="CY159">
            <v>10807</v>
          </cell>
        </row>
        <row r="160">
          <cell r="AC160" t="str">
            <v>MW</v>
          </cell>
          <cell r="AF160" t="str">
            <v>UGX</v>
          </cell>
          <cell r="BT160">
            <v>3050000</v>
          </cell>
          <cell r="BU160" t="str">
            <v>Non-controlling interest</v>
          </cell>
          <cell r="BV160">
            <v>0</v>
          </cell>
          <cell r="BW160">
            <v>0</v>
          </cell>
          <cell r="BX160">
            <v>0</v>
          </cell>
          <cell r="BY160">
            <v>0</v>
          </cell>
          <cell r="BZ160">
            <v>0</v>
          </cell>
          <cell r="CA160">
            <v>0</v>
          </cell>
          <cell r="CB160">
            <v>1</v>
          </cell>
          <cell r="CD160">
            <v>3050000</v>
          </cell>
          <cell r="CE160" t="str">
            <v>Non-controlling interest</v>
          </cell>
          <cell r="CY160">
            <v>10808</v>
          </cell>
        </row>
        <row r="161">
          <cell r="AC161" t="str">
            <v>MX</v>
          </cell>
          <cell r="AF161" t="str">
            <v>USD</v>
          </cell>
          <cell r="BT161">
            <v>9010101</v>
          </cell>
          <cell r="BU161" t="str">
            <v>Provided undrawn loan commitments (revocable unconditionally)</v>
          </cell>
          <cell r="BV161">
            <v>1</v>
          </cell>
          <cell r="BW161">
            <v>1</v>
          </cell>
          <cell r="BX161">
            <v>1</v>
          </cell>
          <cell r="BY161">
            <v>1</v>
          </cell>
          <cell r="BZ161">
            <v>0</v>
          </cell>
          <cell r="CA161">
            <v>0</v>
          </cell>
          <cell r="CD161">
            <v>9010101</v>
          </cell>
          <cell r="CE161" t="str">
            <v>Provided undrawn loan commitments (revocable unconditionally)</v>
          </cell>
          <cell r="CK161">
            <v>1</v>
          </cell>
          <cell r="CO161">
            <v>1</v>
          </cell>
          <cell r="CY161">
            <v>10664</v>
          </cell>
        </row>
        <row r="162">
          <cell r="AC162" t="str">
            <v>MY</v>
          </cell>
          <cell r="AF162" t="str">
            <v>UYU</v>
          </cell>
          <cell r="BT162">
            <v>9010102</v>
          </cell>
          <cell r="BU162" t="str">
            <v>Provided undrawn loan commitments (original maturity &lt; 1 year)</v>
          </cell>
          <cell r="BV162">
            <v>1</v>
          </cell>
          <cell r="BW162">
            <v>1</v>
          </cell>
          <cell r="BX162">
            <v>1</v>
          </cell>
          <cell r="BY162">
            <v>1</v>
          </cell>
          <cell r="BZ162">
            <v>0</v>
          </cell>
          <cell r="CA162">
            <v>0</v>
          </cell>
          <cell r="CD162">
            <v>9010102</v>
          </cell>
          <cell r="CE162" t="str">
            <v>Provided undrawn loan commitments (original maturity &lt; 1 year)</v>
          </cell>
          <cell r="CK162">
            <v>1</v>
          </cell>
          <cell r="CO162">
            <v>1</v>
          </cell>
          <cell r="CY162">
            <v>10896</v>
          </cell>
        </row>
        <row r="163">
          <cell r="AC163" t="str">
            <v>MZ</v>
          </cell>
          <cell r="AF163" t="str">
            <v>UZS</v>
          </cell>
          <cell r="BT163">
            <v>9010103</v>
          </cell>
          <cell r="BU163" t="str">
            <v>Provided undrawn loan commitments (original maturity &gt; 1 year)</v>
          </cell>
          <cell r="BV163">
            <v>1</v>
          </cell>
          <cell r="BW163">
            <v>1</v>
          </cell>
          <cell r="BX163">
            <v>1</v>
          </cell>
          <cell r="BY163">
            <v>1</v>
          </cell>
          <cell r="BZ163">
            <v>0</v>
          </cell>
          <cell r="CA163">
            <v>0</v>
          </cell>
          <cell r="CD163">
            <v>9010103</v>
          </cell>
          <cell r="CE163" t="str">
            <v>Provided undrawn loan commitments (original maturity &gt; 1 year)</v>
          </cell>
          <cell r="CK163">
            <v>1</v>
          </cell>
          <cell r="CO163">
            <v>1</v>
          </cell>
          <cell r="CY163">
            <v>10897</v>
          </cell>
        </row>
        <row r="164">
          <cell r="AC164" t="str">
            <v>NA</v>
          </cell>
          <cell r="AF164" t="str">
            <v>VEB</v>
          </cell>
          <cell r="BT164">
            <v>9010104</v>
          </cell>
          <cell r="BU164" t="str">
            <v>Provided undrawn commitments resulting from NIF and RUF</v>
          </cell>
          <cell r="BV164">
            <v>1</v>
          </cell>
          <cell r="BW164">
            <v>1</v>
          </cell>
          <cell r="BX164">
            <v>1</v>
          </cell>
          <cell r="BY164">
            <v>1</v>
          </cell>
          <cell r="BZ164">
            <v>0</v>
          </cell>
          <cell r="CA164">
            <v>0</v>
          </cell>
          <cell r="CD164">
            <v>9010104</v>
          </cell>
          <cell r="CE164" t="str">
            <v>Provided undrawn commitments resulting from NIF and RUF</v>
          </cell>
          <cell r="CO164">
            <v>1</v>
          </cell>
          <cell r="CY164">
            <v>12744</v>
          </cell>
        </row>
        <row r="165">
          <cell r="AC165" t="str">
            <v>NC</v>
          </cell>
          <cell r="AF165" t="str">
            <v>VND</v>
          </cell>
          <cell r="BT165">
            <v>9010105</v>
          </cell>
          <cell r="BU165" t="str">
            <v>Provided undrawn loan commitments (revocable unconditionally)</v>
          </cell>
          <cell r="BV165">
            <v>1</v>
          </cell>
          <cell r="BW165">
            <v>1</v>
          </cell>
          <cell r="BX165">
            <v>1</v>
          </cell>
          <cell r="BY165">
            <v>1</v>
          </cell>
          <cell r="BZ165">
            <v>0</v>
          </cell>
          <cell r="CA165">
            <v>0</v>
          </cell>
          <cell r="CD165">
            <v>9010105</v>
          </cell>
          <cell r="CE165" t="str">
            <v>Provided undrawn loan commitments (revocable unconditionally)</v>
          </cell>
          <cell r="CK165">
            <v>1</v>
          </cell>
          <cell r="CO165">
            <v>1</v>
          </cell>
          <cell r="CY165">
            <v>12743</v>
          </cell>
        </row>
        <row r="166">
          <cell r="AC166" t="str">
            <v>NE</v>
          </cell>
          <cell r="AF166" t="str">
            <v>VUV</v>
          </cell>
          <cell r="BT166">
            <v>9010106</v>
          </cell>
          <cell r="BU166" t="str">
            <v>Provided undrawn loan commitments (original maturity &lt; 1 year)</v>
          </cell>
          <cell r="BV166">
            <v>1</v>
          </cell>
          <cell r="BW166">
            <v>1</v>
          </cell>
          <cell r="BX166">
            <v>1</v>
          </cell>
          <cell r="BY166">
            <v>1</v>
          </cell>
          <cell r="BZ166">
            <v>0</v>
          </cell>
          <cell r="CA166">
            <v>0</v>
          </cell>
          <cell r="CD166">
            <v>9010106</v>
          </cell>
          <cell r="CE166" t="str">
            <v>Provided undrawn loan commitments (original maturity &lt; 1 year)</v>
          </cell>
          <cell r="CK166">
            <v>1</v>
          </cell>
          <cell r="CO166">
            <v>1</v>
          </cell>
        </row>
        <row r="167">
          <cell r="AC167" t="str">
            <v>NF</v>
          </cell>
          <cell r="AF167" t="str">
            <v>WST</v>
          </cell>
          <cell r="BT167">
            <v>9010107</v>
          </cell>
          <cell r="BU167" t="str">
            <v>Provided undrawn loan commitments (original maturity &gt; 1 year)</v>
          </cell>
          <cell r="BV167">
            <v>1</v>
          </cell>
          <cell r="BW167">
            <v>1</v>
          </cell>
          <cell r="BX167">
            <v>1</v>
          </cell>
          <cell r="BY167">
            <v>1</v>
          </cell>
          <cell r="BZ167">
            <v>0</v>
          </cell>
          <cell r="CA167">
            <v>0</v>
          </cell>
          <cell r="CD167">
            <v>9010107</v>
          </cell>
          <cell r="CE167" t="str">
            <v>Provided undrawn loan commitments (original maturity &gt; 1 year)</v>
          </cell>
          <cell r="CK167">
            <v>1</v>
          </cell>
          <cell r="CO167">
            <v>1</v>
          </cell>
        </row>
        <row r="168">
          <cell r="AC168" t="str">
            <v>NG</v>
          </cell>
          <cell r="AF168" t="str">
            <v>XAF</v>
          </cell>
          <cell r="BT168">
            <v>9010108</v>
          </cell>
          <cell r="BU168" t="str">
            <v>Provided undrawn commitments resulting from NIF and RUF</v>
          </cell>
          <cell r="BV168">
            <v>1</v>
          </cell>
          <cell r="BW168">
            <v>1</v>
          </cell>
          <cell r="BX168">
            <v>1</v>
          </cell>
          <cell r="BY168">
            <v>1</v>
          </cell>
          <cell r="BZ168">
            <v>0</v>
          </cell>
          <cell r="CA168">
            <v>0</v>
          </cell>
          <cell r="CD168">
            <v>9010108</v>
          </cell>
          <cell r="CE168" t="str">
            <v>Provided undrawn commitments resulting from NIF and RUF</v>
          </cell>
          <cell r="CO168">
            <v>1</v>
          </cell>
        </row>
        <row r="169">
          <cell r="AC169" t="str">
            <v>NI</v>
          </cell>
          <cell r="AF169" t="str">
            <v>XCD</v>
          </cell>
          <cell r="BT169">
            <v>9010113</v>
          </cell>
          <cell r="BU169" t="str">
            <v>Provided undrawn loan commitments (revocable unconditionally)</v>
          </cell>
          <cell r="BV169">
            <v>1</v>
          </cell>
          <cell r="BW169">
            <v>1</v>
          </cell>
          <cell r="BX169">
            <v>1</v>
          </cell>
          <cell r="BY169">
            <v>1</v>
          </cell>
          <cell r="BZ169">
            <v>0</v>
          </cell>
          <cell r="CA169">
            <v>0</v>
          </cell>
          <cell r="CD169">
            <v>9010113</v>
          </cell>
          <cell r="CE169" t="str">
            <v>Provided undrawn loan commitments (revocable unconditionally)</v>
          </cell>
          <cell r="CK169">
            <v>1</v>
          </cell>
          <cell r="CN169">
            <v>1</v>
          </cell>
          <cell r="CO169">
            <v>1</v>
          </cell>
        </row>
        <row r="170">
          <cell r="AC170" t="str">
            <v>NL</v>
          </cell>
          <cell r="AF170" t="str">
            <v>XOF</v>
          </cell>
          <cell r="BT170">
            <v>9010114</v>
          </cell>
          <cell r="BU170" t="str">
            <v>Provided undrawn loan commitments (original maturity &lt; 1 year)</v>
          </cell>
          <cell r="BV170">
            <v>1</v>
          </cell>
          <cell r="BW170">
            <v>1</v>
          </cell>
          <cell r="BX170">
            <v>1</v>
          </cell>
          <cell r="BY170">
            <v>1</v>
          </cell>
          <cell r="BZ170">
            <v>0</v>
          </cell>
          <cell r="CA170">
            <v>0</v>
          </cell>
          <cell r="CD170">
            <v>9010114</v>
          </cell>
          <cell r="CE170" t="str">
            <v>Provided undrawn loan commitments (original maturity &lt; 1 year)</v>
          </cell>
          <cell r="CK170">
            <v>1</v>
          </cell>
          <cell r="CN170">
            <v>1</v>
          </cell>
          <cell r="CO170">
            <v>1</v>
          </cell>
        </row>
        <row r="171">
          <cell r="AC171" t="str">
            <v>NO</v>
          </cell>
          <cell r="AF171" t="str">
            <v>XPF</v>
          </cell>
          <cell r="BT171">
            <v>9010115</v>
          </cell>
          <cell r="BU171" t="str">
            <v>Provided undrawn loan commitments (original maturity &gt; 1 year)</v>
          </cell>
          <cell r="BV171">
            <v>1</v>
          </cell>
          <cell r="BW171">
            <v>1</v>
          </cell>
          <cell r="BX171">
            <v>1</v>
          </cell>
          <cell r="BY171">
            <v>1</v>
          </cell>
          <cell r="BZ171">
            <v>0</v>
          </cell>
          <cell r="CA171">
            <v>0</v>
          </cell>
          <cell r="CD171">
            <v>9010115</v>
          </cell>
          <cell r="CE171" t="str">
            <v>Provided undrawn loan commitments (original maturity &gt; 1 year)</v>
          </cell>
          <cell r="CK171">
            <v>1</v>
          </cell>
          <cell r="CN171">
            <v>1</v>
          </cell>
          <cell r="CO171">
            <v>1</v>
          </cell>
        </row>
        <row r="172">
          <cell r="AC172" t="str">
            <v>NP</v>
          </cell>
          <cell r="AF172" t="str">
            <v>YER</v>
          </cell>
          <cell r="BT172">
            <v>9010116</v>
          </cell>
          <cell r="BU172" t="str">
            <v>Provided undrawn commitments resulting from NIF and RUF</v>
          </cell>
          <cell r="BV172">
            <v>1</v>
          </cell>
          <cell r="BW172">
            <v>1</v>
          </cell>
          <cell r="BX172">
            <v>1</v>
          </cell>
          <cell r="BY172">
            <v>1</v>
          </cell>
          <cell r="BZ172">
            <v>0</v>
          </cell>
          <cell r="CA172">
            <v>0</v>
          </cell>
          <cell r="CD172">
            <v>9010116</v>
          </cell>
          <cell r="CE172" t="str">
            <v>Provided undrawn commitments resulting from NIF and RUF</v>
          </cell>
          <cell r="CO172">
            <v>1</v>
          </cell>
        </row>
        <row r="173">
          <cell r="AC173" t="str">
            <v>NR</v>
          </cell>
          <cell r="AF173" t="str">
            <v>ZAR</v>
          </cell>
          <cell r="BT173">
            <v>9010117</v>
          </cell>
          <cell r="BU173" t="str">
            <v>Provided undrawn loan commitments (revocable unconditionally)</v>
          </cell>
          <cell r="BV173">
            <v>1</v>
          </cell>
          <cell r="BW173">
            <v>1</v>
          </cell>
          <cell r="BX173">
            <v>1</v>
          </cell>
          <cell r="BY173">
            <v>1</v>
          </cell>
          <cell r="BZ173">
            <v>0</v>
          </cell>
          <cell r="CA173">
            <v>0</v>
          </cell>
          <cell r="CD173">
            <v>9010117</v>
          </cell>
          <cell r="CE173" t="str">
            <v>Provided undrawn loan commitments (revocable unconditionally)</v>
          </cell>
          <cell r="CK173">
            <v>1</v>
          </cell>
          <cell r="CO173">
            <v>1</v>
          </cell>
        </row>
        <row r="174">
          <cell r="AC174" t="str">
            <v>NU</v>
          </cell>
          <cell r="AF174" t="str">
            <v>ZMK</v>
          </cell>
          <cell r="BT174">
            <v>9010118</v>
          </cell>
          <cell r="BU174" t="str">
            <v>Provided undrawn loan commitments (original maturity &lt; 1 year)</v>
          </cell>
          <cell r="BV174">
            <v>1</v>
          </cell>
          <cell r="BW174">
            <v>1</v>
          </cell>
          <cell r="BX174">
            <v>1</v>
          </cell>
          <cell r="BY174">
            <v>1</v>
          </cell>
          <cell r="BZ174">
            <v>0</v>
          </cell>
          <cell r="CA174">
            <v>0</v>
          </cell>
          <cell r="CD174">
            <v>9010118</v>
          </cell>
          <cell r="CE174" t="str">
            <v>Provided undrawn loan commitments (original maturity &lt; 1 year)</v>
          </cell>
          <cell r="CK174">
            <v>1</v>
          </cell>
          <cell r="CO174">
            <v>1</v>
          </cell>
        </row>
        <row r="175">
          <cell r="AC175" t="str">
            <v>NZ</v>
          </cell>
          <cell r="AF175" t="str">
            <v>ZWD</v>
          </cell>
          <cell r="BT175">
            <v>9010119</v>
          </cell>
          <cell r="BU175" t="str">
            <v>Provided undrawn loan commitments (original maturity &gt; 1 year)</v>
          </cell>
          <cell r="BV175">
            <v>1</v>
          </cell>
          <cell r="BW175">
            <v>1</v>
          </cell>
          <cell r="BX175">
            <v>1</v>
          </cell>
          <cell r="BY175">
            <v>1</v>
          </cell>
          <cell r="BZ175">
            <v>0</v>
          </cell>
          <cell r="CA175">
            <v>0</v>
          </cell>
          <cell r="CD175">
            <v>9010119</v>
          </cell>
          <cell r="CE175" t="str">
            <v>Provided undrawn loan commitments (original maturity &gt; 1 year)</v>
          </cell>
          <cell r="CK175">
            <v>1</v>
          </cell>
          <cell r="CO175">
            <v>1</v>
          </cell>
        </row>
        <row r="176">
          <cell r="AC176" t="str">
            <v>OM</v>
          </cell>
          <cell r="AF176" t="str">
            <v>CLU</v>
          </cell>
          <cell r="BT176">
            <v>9010120</v>
          </cell>
          <cell r="BU176" t="str">
            <v>Provided undrawn commitments resulting from NIF and RUF</v>
          </cell>
          <cell r="BV176">
            <v>1</v>
          </cell>
          <cell r="BW176">
            <v>1</v>
          </cell>
          <cell r="BX176">
            <v>1</v>
          </cell>
          <cell r="BY176">
            <v>1</v>
          </cell>
          <cell r="BZ176">
            <v>0</v>
          </cell>
          <cell r="CA176">
            <v>0</v>
          </cell>
          <cell r="CD176">
            <v>9010120</v>
          </cell>
          <cell r="CE176" t="str">
            <v>Provided undrawn commitments resulting from NIF and RUF</v>
          </cell>
          <cell r="CO176">
            <v>1</v>
          </cell>
        </row>
        <row r="177">
          <cell r="AC177" t="str">
            <v>PA</v>
          </cell>
          <cell r="AF177" t="str">
            <v>HOU</v>
          </cell>
          <cell r="BT177">
            <v>9010121</v>
          </cell>
          <cell r="BU177" t="str">
            <v>Provided undrawn loan commitments (revocable unconditionally)</v>
          </cell>
          <cell r="BV177">
            <v>1</v>
          </cell>
          <cell r="BW177">
            <v>1</v>
          </cell>
          <cell r="BX177">
            <v>1</v>
          </cell>
          <cell r="BY177">
            <v>1</v>
          </cell>
          <cell r="BZ177">
            <v>0</v>
          </cell>
          <cell r="CA177">
            <v>0</v>
          </cell>
          <cell r="CD177">
            <v>9010121</v>
          </cell>
          <cell r="CE177" t="str">
            <v>Provided undrawn loan commitments (revocable unconditionally)</v>
          </cell>
          <cell r="CK177">
            <v>1</v>
          </cell>
          <cell r="CO177">
            <v>1</v>
          </cell>
        </row>
        <row r="178">
          <cell r="AC178" t="str">
            <v>PE</v>
          </cell>
          <cell r="AF178" t="str">
            <v>XAU</v>
          </cell>
          <cell r="BT178">
            <v>9010122</v>
          </cell>
          <cell r="BU178" t="str">
            <v>Provided undrawn loan commitments (original maturity &lt; 1 year)</v>
          </cell>
          <cell r="BV178">
            <v>1</v>
          </cell>
          <cell r="BW178">
            <v>1</v>
          </cell>
          <cell r="BX178">
            <v>1</v>
          </cell>
          <cell r="BY178">
            <v>1</v>
          </cell>
          <cell r="BZ178">
            <v>0</v>
          </cell>
          <cell r="CA178">
            <v>0</v>
          </cell>
          <cell r="CD178">
            <v>9010122</v>
          </cell>
          <cell r="CE178" t="str">
            <v>Provided undrawn loan commitments (original maturity &lt; 1 year)</v>
          </cell>
          <cell r="CK178">
            <v>1</v>
          </cell>
          <cell r="CO178">
            <v>1</v>
          </cell>
        </row>
        <row r="179">
          <cell r="AC179" t="str">
            <v>PF</v>
          </cell>
          <cell r="BT179">
            <v>9010123</v>
          </cell>
          <cell r="BU179" t="str">
            <v>Provided undrawn loan commitments (original maturity &gt; 1 year)</v>
          </cell>
          <cell r="BV179">
            <v>1</v>
          </cell>
          <cell r="BW179">
            <v>1</v>
          </cell>
          <cell r="BX179">
            <v>1</v>
          </cell>
          <cell r="BY179">
            <v>1</v>
          </cell>
          <cell r="BZ179">
            <v>0</v>
          </cell>
          <cell r="CA179">
            <v>0</v>
          </cell>
          <cell r="CD179">
            <v>9010123</v>
          </cell>
          <cell r="CE179" t="str">
            <v>Provided undrawn loan commitments (original maturity &gt; 1 year)</v>
          </cell>
          <cell r="CK179">
            <v>1</v>
          </cell>
          <cell r="CO179">
            <v>1</v>
          </cell>
        </row>
        <row r="180">
          <cell r="AC180" t="str">
            <v>PG</v>
          </cell>
          <cell r="BT180">
            <v>9010124</v>
          </cell>
          <cell r="BU180" t="str">
            <v>Provided undrawn commitments resulting from NIF and RUF</v>
          </cell>
          <cell r="BV180">
            <v>1</v>
          </cell>
          <cell r="BW180">
            <v>1</v>
          </cell>
          <cell r="BX180">
            <v>1</v>
          </cell>
          <cell r="BY180">
            <v>1</v>
          </cell>
          <cell r="BZ180">
            <v>0</v>
          </cell>
          <cell r="CA180">
            <v>0</v>
          </cell>
          <cell r="CD180">
            <v>9010124</v>
          </cell>
          <cell r="CE180" t="str">
            <v>Provided undrawn commitments resulting from NIF and RUF</v>
          </cell>
          <cell r="CO180">
            <v>1</v>
          </cell>
        </row>
        <row r="181">
          <cell r="AC181" t="str">
            <v>PH</v>
          </cell>
          <cell r="BT181">
            <v>9020101</v>
          </cell>
          <cell r="BU181" t="str">
            <v>Guarantees having the character of credit substitutes (payment guarantees)</v>
          </cell>
          <cell r="BV181">
            <v>1</v>
          </cell>
          <cell r="BW181">
            <v>1</v>
          </cell>
          <cell r="BX181">
            <v>1</v>
          </cell>
          <cell r="BY181">
            <v>1</v>
          </cell>
          <cell r="BZ181">
            <v>0</v>
          </cell>
          <cell r="CA181">
            <v>0</v>
          </cell>
          <cell r="CD181">
            <v>9020101</v>
          </cell>
          <cell r="CE181" t="str">
            <v>Guarantees having the character of credit substitutes (payment guarantees)</v>
          </cell>
          <cell r="CK181">
            <v>1</v>
          </cell>
          <cell r="CO181">
            <v>1</v>
          </cell>
          <cell r="CR181">
            <v>1</v>
          </cell>
        </row>
        <row r="182">
          <cell r="AC182" t="str">
            <v>PK</v>
          </cell>
          <cell r="BT182">
            <v>9020102</v>
          </cell>
          <cell r="BU182" t="str">
            <v>Credit derivatives regarded as provided guarantees</v>
          </cell>
          <cell r="BV182">
            <v>1</v>
          </cell>
          <cell r="BW182">
            <v>1</v>
          </cell>
          <cell r="BX182">
            <v>1</v>
          </cell>
          <cell r="BY182">
            <v>1</v>
          </cell>
          <cell r="BZ182">
            <v>0</v>
          </cell>
          <cell r="CA182">
            <v>0</v>
          </cell>
          <cell r="CD182">
            <v>9020102</v>
          </cell>
          <cell r="CE182" t="str">
            <v>Credit derivatives regarded as provided guarantees</v>
          </cell>
          <cell r="CK182">
            <v>1</v>
          </cell>
          <cell r="CO182">
            <v>1</v>
          </cell>
          <cell r="CR182">
            <v>1</v>
          </cell>
        </row>
        <row r="183">
          <cell r="AC183" t="str">
            <v>PL</v>
          </cell>
          <cell r="BT183">
            <v>9020103</v>
          </cell>
          <cell r="BU183" t="str">
            <v>Acceptance of drafts/bills, draft sureties and commitments stemming from draft endorsements</v>
          </cell>
          <cell r="BV183">
            <v>1</v>
          </cell>
          <cell r="BW183">
            <v>1</v>
          </cell>
          <cell r="BX183">
            <v>1</v>
          </cell>
          <cell r="BY183">
            <v>1</v>
          </cell>
          <cell r="BZ183">
            <v>0</v>
          </cell>
          <cell r="CA183">
            <v>0</v>
          </cell>
          <cell r="CD183">
            <v>9020103</v>
          </cell>
          <cell r="CE183" t="str">
            <v>Acceptance of drafts/bills, draft sureties and commitments stemming from draft endorsements</v>
          </cell>
          <cell r="CK183">
            <v>1</v>
          </cell>
          <cell r="CO183">
            <v>1</v>
          </cell>
        </row>
        <row r="184">
          <cell r="AC184" t="str">
            <v>PM</v>
          </cell>
          <cell r="BT184">
            <v>9020104</v>
          </cell>
          <cell r="BU184" t="str">
            <v>Transactions with the possibility of retroactive recourse</v>
          </cell>
          <cell r="BV184">
            <v>1</v>
          </cell>
          <cell r="BW184">
            <v>1</v>
          </cell>
          <cell r="BX184">
            <v>1</v>
          </cell>
          <cell r="BY184">
            <v>1</v>
          </cell>
          <cell r="BZ184">
            <v>0</v>
          </cell>
          <cell r="CA184">
            <v>0</v>
          </cell>
          <cell r="CD184">
            <v>9020104</v>
          </cell>
          <cell r="CE184" t="str">
            <v>Transactions with the possibility of retroactive recourse</v>
          </cell>
          <cell r="CK184">
            <v>1</v>
          </cell>
          <cell r="CO184">
            <v>1</v>
          </cell>
        </row>
        <row r="185">
          <cell r="AC185" t="str">
            <v>PN</v>
          </cell>
          <cell r="BT185">
            <v>9020105</v>
          </cell>
          <cell r="BU185" t="str">
            <v>Irrevocable stand-by letters of credit having the character of credit substitutes</v>
          </cell>
          <cell r="BV185">
            <v>1</v>
          </cell>
          <cell r="BW185">
            <v>1</v>
          </cell>
          <cell r="BX185">
            <v>1</v>
          </cell>
          <cell r="BY185">
            <v>1</v>
          </cell>
          <cell r="BZ185">
            <v>0</v>
          </cell>
          <cell r="CA185">
            <v>0</v>
          </cell>
          <cell r="CD185">
            <v>9020105</v>
          </cell>
          <cell r="CE185" t="str">
            <v>Irrevocable stand-by letters of credit having the character of credit substitutes</v>
          </cell>
          <cell r="CK185">
            <v>1</v>
          </cell>
          <cell r="CO185">
            <v>1</v>
          </cell>
        </row>
        <row r="186">
          <cell r="AC186" t="str">
            <v>PR</v>
          </cell>
          <cell r="BT186">
            <v>9020106</v>
          </cell>
          <cell r="BU186" t="str">
            <v>Irrevocable stand-by letters of credit not having the character of credit substitutes</v>
          </cell>
          <cell r="BV186">
            <v>1</v>
          </cell>
          <cell r="BW186">
            <v>1</v>
          </cell>
          <cell r="BX186">
            <v>1</v>
          </cell>
          <cell r="BY186">
            <v>1</v>
          </cell>
          <cell r="BZ186">
            <v>0</v>
          </cell>
          <cell r="CA186">
            <v>0</v>
          </cell>
          <cell r="CD186">
            <v>9020106</v>
          </cell>
          <cell r="CE186" t="str">
            <v>Irrevocable stand-by letters of credit not having the character of credit substitutes</v>
          </cell>
          <cell r="CK186">
            <v>1</v>
          </cell>
          <cell r="CO186">
            <v>1</v>
          </cell>
        </row>
        <row r="187">
          <cell r="AC187" t="str">
            <v>PS</v>
          </cell>
          <cell r="BT187">
            <v>9020107</v>
          </cell>
          <cell r="BU187" t="str">
            <v>Open and confirmed irrevocable documentary letters of credit: secured by a security on goods, or on which a pledge agreement has been concluded for the traded commod., or other self-liquidating transactions</v>
          </cell>
          <cell r="BV187">
            <v>1</v>
          </cell>
          <cell r="BW187">
            <v>1</v>
          </cell>
          <cell r="BX187">
            <v>1</v>
          </cell>
          <cell r="BY187">
            <v>1</v>
          </cell>
          <cell r="BZ187">
            <v>0</v>
          </cell>
          <cell r="CA187">
            <v>0</v>
          </cell>
          <cell r="CD187">
            <v>9020107</v>
          </cell>
          <cell r="CE187" t="str">
            <v>Open and confirmed irrevocable documentary letters of credit: secured by a security on goods, or on which a pledge agreement has been concluded for the traded commod., or other self-liquidating transactions</v>
          </cell>
          <cell r="CK187">
            <v>1</v>
          </cell>
          <cell r="CO187">
            <v>1</v>
          </cell>
        </row>
        <row r="188">
          <cell r="AC188" t="str">
            <v>PT</v>
          </cell>
          <cell r="BT188">
            <v>9020108</v>
          </cell>
          <cell r="BU188" t="str">
            <v>Provided and confirmed irrevocable documentary letters of credit</v>
          </cell>
          <cell r="BV188">
            <v>1</v>
          </cell>
          <cell r="BW188">
            <v>1</v>
          </cell>
          <cell r="BX188">
            <v>1</v>
          </cell>
          <cell r="BY188">
            <v>1</v>
          </cell>
          <cell r="BZ188">
            <v>0</v>
          </cell>
          <cell r="CA188">
            <v>0</v>
          </cell>
          <cell r="CD188">
            <v>9020108</v>
          </cell>
          <cell r="CE188" t="str">
            <v>Provided and confirmed irrevocable documentary letters of credit</v>
          </cell>
          <cell r="CK188">
            <v>1</v>
          </cell>
          <cell r="CO188">
            <v>1</v>
          </cell>
        </row>
        <row r="189">
          <cell r="AC189" t="str">
            <v>PW</v>
          </cell>
          <cell r="BT189">
            <v>9020109</v>
          </cell>
          <cell r="BU189" t="str">
            <v>Provided safeguards and promises of compensation not having the character of credit substitutes (non-payment guarantees)</v>
          </cell>
          <cell r="BV189">
            <v>1</v>
          </cell>
          <cell r="BW189">
            <v>1</v>
          </cell>
          <cell r="BX189">
            <v>1</v>
          </cell>
          <cell r="BY189">
            <v>1</v>
          </cell>
          <cell r="BZ189">
            <v>0</v>
          </cell>
          <cell r="CA189">
            <v>0</v>
          </cell>
          <cell r="CD189">
            <v>9020109</v>
          </cell>
          <cell r="CE189" t="str">
            <v>Provided safeguards and promises of compensation not having the character of credit substitutes (non-payment guarantees)</v>
          </cell>
          <cell r="CK189">
            <v>1</v>
          </cell>
          <cell r="CO189">
            <v>1</v>
          </cell>
        </row>
        <row r="190">
          <cell r="AC190" t="str">
            <v>PY</v>
          </cell>
          <cell r="BT190">
            <v>9030101</v>
          </cell>
          <cell r="BU190" t="str">
            <v>Assets sold on the basis of derivatives</v>
          </cell>
          <cell r="BV190">
            <v>1</v>
          </cell>
          <cell r="BW190">
            <v>1</v>
          </cell>
          <cell r="BX190">
            <v>1</v>
          </cell>
          <cell r="BY190">
            <v>1</v>
          </cell>
          <cell r="BZ190">
            <v>0</v>
          </cell>
          <cell r="CA190">
            <v>0</v>
          </cell>
          <cell r="CD190">
            <v>9030101</v>
          </cell>
          <cell r="CE190" t="str">
            <v>Assets sold on the basis of derivatives</v>
          </cell>
          <cell r="CF190">
            <v>1</v>
          </cell>
          <cell r="CG190">
            <v>1</v>
          </cell>
          <cell r="CH190">
            <v>1</v>
          </cell>
          <cell r="CI190">
            <v>1</v>
          </cell>
          <cell r="CJ190">
            <v>1</v>
          </cell>
          <cell r="CK190">
            <v>1</v>
          </cell>
          <cell r="CL190">
            <v>1</v>
          </cell>
          <cell r="CN190">
            <v>1</v>
          </cell>
          <cell r="CO190">
            <v>1</v>
          </cell>
          <cell r="CP190">
            <v>1</v>
          </cell>
          <cell r="CQ190">
            <v>1</v>
          </cell>
        </row>
        <row r="191">
          <cell r="AC191" t="str">
            <v>QA</v>
          </cell>
          <cell r="BT191">
            <v>9030102</v>
          </cell>
          <cell r="BU191" t="str">
            <v>Value of assets provided as collateral (except for repos)</v>
          </cell>
          <cell r="BZ191">
            <v>0</v>
          </cell>
          <cell r="CA191">
            <v>0</v>
          </cell>
          <cell r="CB191">
            <v>1</v>
          </cell>
          <cell r="CD191">
            <v>9030102</v>
          </cell>
          <cell r="CE191" t="str">
            <v>Value of assets provided as collateral (except for repos)</v>
          </cell>
          <cell r="CF191">
            <v>1</v>
          </cell>
          <cell r="CG191">
            <v>1</v>
          </cell>
          <cell r="CH191">
            <v>1</v>
          </cell>
          <cell r="CI191">
            <v>1</v>
          </cell>
          <cell r="CJ191">
            <v>1</v>
          </cell>
          <cell r="CK191">
            <v>1</v>
          </cell>
          <cell r="CL191">
            <v>1</v>
          </cell>
          <cell r="CN191">
            <v>1</v>
          </cell>
          <cell r="CO191">
            <v>1</v>
          </cell>
          <cell r="CP191">
            <v>1</v>
          </cell>
          <cell r="CQ191">
            <v>1</v>
          </cell>
          <cell r="CV191">
            <v>1</v>
          </cell>
        </row>
        <row r="192">
          <cell r="AC192" t="str">
            <v>RE</v>
          </cell>
          <cell r="BT192">
            <v>9030103</v>
          </cell>
          <cell r="BU192" t="str">
            <v>Capital expenditure commitments - PPE</v>
          </cell>
          <cell r="BV192">
            <v>1</v>
          </cell>
          <cell r="BW192">
            <v>1</v>
          </cell>
          <cell r="BX192">
            <v>1</v>
          </cell>
          <cell r="BY192">
            <v>1</v>
          </cell>
          <cell r="BZ192">
            <v>0</v>
          </cell>
          <cell r="CA192">
            <v>0</v>
          </cell>
          <cell r="CD192">
            <v>9030103</v>
          </cell>
          <cell r="CE192" t="str">
            <v>Capital expenditure commitments - PPE</v>
          </cell>
          <cell r="CF192">
            <v>1</v>
          </cell>
          <cell r="CG192">
            <v>1</v>
          </cell>
          <cell r="CH192">
            <v>1</v>
          </cell>
          <cell r="CI192">
            <v>1</v>
          </cell>
          <cell r="CJ192">
            <v>1</v>
          </cell>
          <cell r="CK192">
            <v>1</v>
          </cell>
          <cell r="CL192">
            <v>1</v>
          </cell>
          <cell r="CN192">
            <v>1</v>
          </cell>
          <cell r="CO192">
            <v>1</v>
          </cell>
          <cell r="CP192">
            <v>1</v>
          </cell>
          <cell r="CQ192">
            <v>1</v>
          </cell>
          <cell r="CV192">
            <v>1</v>
          </cell>
        </row>
        <row r="193">
          <cell r="AC193" t="str">
            <v>RO</v>
          </cell>
          <cell r="BT193">
            <v>9030104</v>
          </cell>
          <cell r="BU193" t="str">
            <v>Capital expenditure commitments - Intangible assets</v>
          </cell>
          <cell r="BV193">
            <v>1</v>
          </cell>
          <cell r="BW193">
            <v>1</v>
          </cell>
          <cell r="BX193">
            <v>1</v>
          </cell>
          <cell r="BY193">
            <v>1</v>
          </cell>
          <cell r="BZ193">
            <v>0</v>
          </cell>
          <cell r="CA193">
            <v>0</v>
          </cell>
          <cell r="CD193">
            <v>9030104</v>
          </cell>
          <cell r="CE193" t="str">
            <v>Capital expenditure commitments - Intangible assets</v>
          </cell>
          <cell r="CF193">
            <v>1</v>
          </cell>
          <cell r="CG193">
            <v>1</v>
          </cell>
          <cell r="CH193">
            <v>1</v>
          </cell>
          <cell r="CI193">
            <v>1</v>
          </cell>
          <cell r="CJ193">
            <v>1</v>
          </cell>
          <cell r="CK193">
            <v>1</v>
          </cell>
          <cell r="CL193">
            <v>1</v>
          </cell>
          <cell r="CN193">
            <v>1</v>
          </cell>
          <cell r="CO193">
            <v>1</v>
          </cell>
          <cell r="CP193">
            <v>1</v>
          </cell>
          <cell r="CQ193">
            <v>1</v>
          </cell>
          <cell r="CV193">
            <v>1</v>
          </cell>
        </row>
        <row r="194">
          <cell r="AC194" t="str">
            <v>RS</v>
          </cell>
          <cell r="BT194">
            <v>9030105</v>
          </cell>
          <cell r="BU194" t="str">
            <v>Capital expenditure commitments - Investment property</v>
          </cell>
          <cell r="BV194">
            <v>1</v>
          </cell>
          <cell r="BW194">
            <v>1</v>
          </cell>
          <cell r="BX194">
            <v>1</v>
          </cell>
          <cell r="BY194">
            <v>1</v>
          </cell>
          <cell r="BZ194">
            <v>0</v>
          </cell>
          <cell r="CA194">
            <v>0</v>
          </cell>
          <cell r="CD194">
            <v>9030105</v>
          </cell>
          <cell r="CE194" t="str">
            <v>Capital expenditure commitments - Investment property</v>
          </cell>
          <cell r="CF194">
            <v>1</v>
          </cell>
          <cell r="CG194">
            <v>1</v>
          </cell>
          <cell r="CH194">
            <v>1</v>
          </cell>
          <cell r="CI194">
            <v>1</v>
          </cell>
          <cell r="CJ194">
            <v>1</v>
          </cell>
          <cell r="CK194">
            <v>1</v>
          </cell>
          <cell r="CL194">
            <v>1</v>
          </cell>
          <cell r="CN194">
            <v>1</v>
          </cell>
          <cell r="CO194">
            <v>1</v>
          </cell>
          <cell r="CP194">
            <v>1</v>
          </cell>
          <cell r="CQ194">
            <v>1</v>
          </cell>
          <cell r="CV194">
            <v>1</v>
          </cell>
        </row>
        <row r="195">
          <cell r="AC195" t="str">
            <v>RU</v>
          </cell>
          <cell r="BT195">
            <v>9030106</v>
          </cell>
          <cell r="BU195" t="str">
            <v>Capital expenditure commitments - Biological assets</v>
          </cell>
          <cell r="BV195">
            <v>1</v>
          </cell>
          <cell r="BW195">
            <v>1</v>
          </cell>
          <cell r="BX195">
            <v>1</v>
          </cell>
          <cell r="BY195">
            <v>1</v>
          </cell>
          <cell r="BZ195">
            <v>0</v>
          </cell>
          <cell r="CA195">
            <v>0</v>
          </cell>
          <cell r="CD195">
            <v>9030106</v>
          </cell>
          <cell r="CE195" t="str">
            <v>Capital expenditure commitments - Biological assets</v>
          </cell>
          <cell r="CF195">
            <v>1</v>
          </cell>
          <cell r="CG195">
            <v>1</v>
          </cell>
          <cell r="CH195">
            <v>1</v>
          </cell>
          <cell r="CI195">
            <v>1</v>
          </cell>
          <cell r="CJ195">
            <v>1</v>
          </cell>
          <cell r="CK195">
            <v>1</v>
          </cell>
          <cell r="CL195">
            <v>1</v>
          </cell>
          <cell r="CN195">
            <v>1</v>
          </cell>
          <cell r="CO195">
            <v>1</v>
          </cell>
          <cell r="CP195">
            <v>1</v>
          </cell>
          <cell r="CQ195">
            <v>1</v>
          </cell>
          <cell r="CV195">
            <v>1</v>
          </cell>
        </row>
        <row r="196">
          <cell r="AC196" t="str">
            <v>RW</v>
          </cell>
          <cell r="BT196">
            <v>9030107</v>
          </cell>
          <cell r="BU196" t="str">
            <v>Other</v>
          </cell>
          <cell r="BV196">
            <v>1</v>
          </cell>
          <cell r="BW196">
            <v>1</v>
          </cell>
          <cell r="BX196">
            <v>1</v>
          </cell>
          <cell r="BY196">
            <v>1</v>
          </cell>
          <cell r="BZ196">
            <v>0</v>
          </cell>
          <cell r="CA196">
            <v>0</v>
          </cell>
          <cell r="CD196">
            <v>9030107</v>
          </cell>
          <cell r="CE196" t="str">
            <v>Other</v>
          </cell>
          <cell r="CF196">
            <v>1</v>
          </cell>
          <cell r="CG196">
            <v>1</v>
          </cell>
          <cell r="CH196">
            <v>1</v>
          </cell>
          <cell r="CI196">
            <v>1</v>
          </cell>
          <cell r="CJ196">
            <v>1</v>
          </cell>
          <cell r="CK196">
            <v>1</v>
          </cell>
          <cell r="CL196">
            <v>1</v>
          </cell>
          <cell r="CN196">
            <v>1</v>
          </cell>
          <cell r="CO196">
            <v>1</v>
          </cell>
          <cell r="CP196">
            <v>1</v>
          </cell>
          <cell r="CQ196">
            <v>1</v>
          </cell>
          <cell r="CV196">
            <v>1</v>
          </cell>
        </row>
        <row r="197">
          <cell r="AC197" t="str">
            <v>SA</v>
          </cell>
          <cell r="BT197">
            <v>9030201</v>
          </cell>
          <cell r="BU197" t="str">
            <v>Other specific - full risk (not relevant now - for future use)</v>
          </cell>
          <cell r="BV197">
            <v>1</v>
          </cell>
          <cell r="BW197">
            <v>1</v>
          </cell>
          <cell r="BX197">
            <v>1</v>
          </cell>
          <cell r="BY197">
            <v>1</v>
          </cell>
          <cell r="BZ197">
            <v>0</v>
          </cell>
          <cell r="CA197">
            <v>0</v>
          </cell>
          <cell r="CD197">
            <v>9030201</v>
          </cell>
          <cell r="CE197" t="str">
            <v>Other specific - full risk (not relevant now - for future use)</v>
          </cell>
        </row>
        <row r="198">
          <cell r="AC198" t="str">
            <v>SB</v>
          </cell>
          <cell r="BT198">
            <v>9030202</v>
          </cell>
          <cell r="BU198" t="str">
            <v>Other specific - medium risk (not relevant now - for future use)</v>
          </cell>
          <cell r="BV198">
            <v>1</v>
          </cell>
          <cell r="BW198">
            <v>1</v>
          </cell>
          <cell r="BX198">
            <v>1</v>
          </cell>
          <cell r="BY198">
            <v>1</v>
          </cell>
          <cell r="BZ198">
            <v>0</v>
          </cell>
          <cell r="CA198">
            <v>0</v>
          </cell>
          <cell r="CD198">
            <v>9030202</v>
          </cell>
          <cell r="CE198" t="str">
            <v>Other specific - medium risk (not relevant now - for future use)</v>
          </cell>
        </row>
        <row r="199">
          <cell r="AC199" t="str">
            <v>SC</v>
          </cell>
          <cell r="BT199">
            <v>9030203</v>
          </cell>
          <cell r="BU199" t="str">
            <v>Other specific - medium/low risk (not relevant now - for future use)</v>
          </cell>
          <cell r="BV199">
            <v>1</v>
          </cell>
          <cell r="BW199">
            <v>1</v>
          </cell>
          <cell r="BX199">
            <v>1</v>
          </cell>
          <cell r="BY199">
            <v>1</v>
          </cell>
          <cell r="BZ199">
            <v>0</v>
          </cell>
          <cell r="CA199">
            <v>0</v>
          </cell>
          <cell r="CD199">
            <v>9030203</v>
          </cell>
          <cell r="CE199" t="str">
            <v>Other specific - medium/low risk (not relevant now - for future use)</v>
          </cell>
        </row>
        <row r="200">
          <cell r="AC200" t="str">
            <v>SD</v>
          </cell>
          <cell r="BT200">
            <v>9030204</v>
          </cell>
          <cell r="BU200" t="str">
            <v>Other specific - low risk (not relevant now - for future use)</v>
          </cell>
          <cell r="BV200">
            <v>1</v>
          </cell>
          <cell r="BW200">
            <v>1</v>
          </cell>
          <cell r="BX200">
            <v>1</v>
          </cell>
          <cell r="BY200">
            <v>1</v>
          </cell>
          <cell r="BZ200">
            <v>0</v>
          </cell>
          <cell r="CA200">
            <v>0</v>
          </cell>
          <cell r="CD200">
            <v>9030204</v>
          </cell>
          <cell r="CE200" t="str">
            <v>Other specific - low risk (not relevant now - for future use)</v>
          </cell>
        </row>
        <row r="201">
          <cell r="AC201" t="str">
            <v>SE</v>
          </cell>
          <cell r="BT201">
            <v>8010110</v>
          </cell>
          <cell r="BU201" t="str">
            <v>Accepted guarantees</v>
          </cell>
          <cell r="BV201">
            <v>0</v>
          </cell>
          <cell r="BW201">
            <v>0</v>
          </cell>
          <cell r="BX201">
            <v>0</v>
          </cell>
          <cell r="BY201">
            <v>0</v>
          </cell>
          <cell r="BZ201">
            <v>0</v>
          </cell>
          <cell r="CA201">
            <v>0</v>
          </cell>
          <cell r="CB201">
            <v>1</v>
          </cell>
          <cell r="CD201">
            <v>8010110</v>
          </cell>
          <cell r="CE201" t="str">
            <v>Accepted guarantees</v>
          </cell>
          <cell r="CO201">
            <v>1</v>
          </cell>
        </row>
        <row r="202">
          <cell r="AC202" t="str">
            <v>SG</v>
          </cell>
          <cell r="BT202">
            <v>8010120</v>
          </cell>
          <cell r="BU202" t="str">
            <v>Accepted loan commitments</v>
          </cell>
          <cell r="BV202">
            <v>0</v>
          </cell>
          <cell r="BW202">
            <v>0</v>
          </cell>
          <cell r="BX202">
            <v>0</v>
          </cell>
          <cell r="BY202">
            <v>0</v>
          </cell>
          <cell r="BZ202">
            <v>0</v>
          </cell>
          <cell r="CA202">
            <v>0</v>
          </cell>
          <cell r="CB202">
            <v>1</v>
          </cell>
          <cell r="CD202">
            <v>8010120</v>
          </cell>
          <cell r="CE202" t="str">
            <v>Accepted loan commitments</v>
          </cell>
          <cell r="CV202">
            <v>1</v>
          </cell>
        </row>
        <row r="203">
          <cell r="AC203" t="str">
            <v>SH</v>
          </cell>
          <cell r="BT203">
            <v>8010130</v>
          </cell>
          <cell r="BU203" t="str">
            <v>Value of assets received as collateral (except for repos)</v>
          </cell>
          <cell r="BV203">
            <v>0</v>
          </cell>
          <cell r="BW203">
            <v>0</v>
          </cell>
          <cell r="BX203">
            <v>0</v>
          </cell>
          <cell r="BY203">
            <v>0</v>
          </cell>
          <cell r="BZ203">
            <v>0</v>
          </cell>
          <cell r="CA203">
            <v>0</v>
          </cell>
          <cell r="CB203">
            <v>1</v>
          </cell>
          <cell r="CD203">
            <v>8010130</v>
          </cell>
          <cell r="CE203" t="str">
            <v>Value of assets received as collateral (except for repos)</v>
          </cell>
          <cell r="CF203">
            <v>1</v>
          </cell>
          <cell r="CG203">
            <v>1</v>
          </cell>
          <cell r="CH203">
            <v>1</v>
          </cell>
          <cell r="CI203">
            <v>1</v>
          </cell>
          <cell r="CJ203">
            <v>1</v>
          </cell>
          <cell r="CL203">
            <v>1</v>
          </cell>
          <cell r="CN203">
            <v>1</v>
          </cell>
          <cell r="CO203">
            <v>1</v>
          </cell>
          <cell r="CP203">
            <v>1</v>
          </cell>
          <cell r="CQ203">
            <v>1</v>
          </cell>
          <cell r="CV203">
            <v>1</v>
          </cell>
        </row>
        <row r="204">
          <cell r="AC204" t="str">
            <v>SI</v>
          </cell>
          <cell r="BT204">
            <v>8010140</v>
          </cell>
          <cell r="BU204" t="str">
            <v>Assets acquired on the basis of derivatives</v>
          </cell>
          <cell r="BV204">
            <v>0</v>
          </cell>
          <cell r="BW204">
            <v>0</v>
          </cell>
          <cell r="BX204">
            <v>0</v>
          </cell>
          <cell r="BY204">
            <v>0</v>
          </cell>
          <cell r="BZ204">
            <v>0</v>
          </cell>
          <cell r="CA204">
            <v>0</v>
          </cell>
          <cell r="CB204">
            <v>1</v>
          </cell>
          <cell r="CD204">
            <v>8010140</v>
          </cell>
          <cell r="CE204" t="str">
            <v>Assets acquired on the basis of derivatives</v>
          </cell>
          <cell r="CF204">
            <v>1</v>
          </cell>
          <cell r="CG204">
            <v>1</v>
          </cell>
          <cell r="CH204">
            <v>1</v>
          </cell>
          <cell r="CI204">
            <v>1</v>
          </cell>
          <cell r="CJ204">
            <v>1</v>
          </cell>
          <cell r="CL204">
            <v>1</v>
          </cell>
          <cell r="CN204">
            <v>1</v>
          </cell>
          <cell r="CO204">
            <v>1</v>
          </cell>
          <cell r="CP204">
            <v>1</v>
          </cell>
          <cell r="CQ204">
            <v>1</v>
          </cell>
          <cell r="CV204">
            <v>1</v>
          </cell>
        </row>
        <row r="205">
          <cell r="AC205" t="str">
            <v>SJ</v>
          </cell>
        </row>
        <row r="206">
          <cell r="AC206" t="str">
            <v>SK</v>
          </cell>
        </row>
        <row r="207">
          <cell r="AC207" t="str">
            <v>SL</v>
          </cell>
        </row>
        <row r="208">
          <cell r="AC208" t="str">
            <v>SM</v>
          </cell>
        </row>
        <row r="209">
          <cell r="AC209" t="str">
            <v>SN</v>
          </cell>
        </row>
        <row r="210">
          <cell r="AC210" t="str">
            <v>SO</v>
          </cell>
        </row>
        <row r="211">
          <cell r="AC211" t="str">
            <v>SR</v>
          </cell>
        </row>
        <row r="212">
          <cell r="AC212" t="str">
            <v>ST</v>
          </cell>
        </row>
        <row r="213">
          <cell r="AC213" t="str">
            <v>SV</v>
          </cell>
        </row>
        <row r="214">
          <cell r="AC214" t="str">
            <v>SY</v>
          </cell>
        </row>
        <row r="215">
          <cell r="AC215" t="str">
            <v>SZ</v>
          </cell>
        </row>
        <row r="216">
          <cell r="AC216" t="str">
            <v>TC</v>
          </cell>
        </row>
        <row r="217">
          <cell r="AC217" t="str">
            <v>TD</v>
          </cell>
        </row>
        <row r="218">
          <cell r="AC218" t="str">
            <v>TF</v>
          </cell>
        </row>
        <row r="219">
          <cell r="AC219" t="str">
            <v>TG</v>
          </cell>
        </row>
        <row r="220">
          <cell r="AC220" t="str">
            <v>TH</v>
          </cell>
        </row>
        <row r="221">
          <cell r="AC221" t="str">
            <v>TJ</v>
          </cell>
        </row>
        <row r="222">
          <cell r="AC222" t="str">
            <v>TK</v>
          </cell>
        </row>
        <row r="223">
          <cell r="AC223" t="str">
            <v>TL</v>
          </cell>
        </row>
        <row r="224">
          <cell r="AC224" t="str">
            <v>TM</v>
          </cell>
        </row>
        <row r="225">
          <cell r="AC225" t="str">
            <v>TN</v>
          </cell>
        </row>
        <row r="226">
          <cell r="AC226" t="str">
            <v>TO</v>
          </cell>
        </row>
        <row r="227">
          <cell r="AC227" t="str">
            <v>TR</v>
          </cell>
        </row>
        <row r="228">
          <cell r="AC228" t="str">
            <v>TT</v>
          </cell>
        </row>
        <row r="229">
          <cell r="AC229" t="str">
            <v>TV</v>
          </cell>
        </row>
        <row r="230">
          <cell r="AC230" t="str">
            <v>TW</v>
          </cell>
        </row>
        <row r="231">
          <cell r="AC231" t="str">
            <v>TZ</v>
          </cell>
        </row>
        <row r="232">
          <cell r="AC232" t="str">
            <v>UA</v>
          </cell>
        </row>
        <row r="233">
          <cell r="AC233" t="str">
            <v>UG</v>
          </cell>
        </row>
        <row r="234">
          <cell r="AC234" t="str">
            <v>UM</v>
          </cell>
        </row>
        <row r="235">
          <cell r="AC235" t="str">
            <v>US</v>
          </cell>
        </row>
        <row r="236">
          <cell r="AC236" t="str">
            <v>UY</v>
          </cell>
        </row>
        <row r="237">
          <cell r="AC237" t="str">
            <v>UZ</v>
          </cell>
        </row>
        <row r="238">
          <cell r="AC238" t="str">
            <v>VA</v>
          </cell>
        </row>
        <row r="239">
          <cell r="AC239" t="str">
            <v>VC</v>
          </cell>
        </row>
        <row r="240">
          <cell r="AC240" t="str">
            <v>VE</v>
          </cell>
        </row>
        <row r="241">
          <cell r="AC241" t="str">
            <v>VG</v>
          </cell>
        </row>
        <row r="242">
          <cell r="AC242" t="str">
            <v>VI</v>
          </cell>
        </row>
        <row r="243">
          <cell r="AC243" t="str">
            <v>VN</v>
          </cell>
        </row>
        <row r="244">
          <cell r="AC244" t="str">
            <v>VU</v>
          </cell>
        </row>
        <row r="245">
          <cell r="AC245" t="str">
            <v>WF</v>
          </cell>
        </row>
        <row r="246">
          <cell r="AC246" t="str">
            <v>WS</v>
          </cell>
        </row>
        <row r="247">
          <cell r="AC247" t="str">
            <v>XX</v>
          </cell>
        </row>
        <row r="248">
          <cell r="AC248" t="str">
            <v>YE</v>
          </cell>
        </row>
        <row r="249">
          <cell r="AC249" t="str">
            <v>YT</v>
          </cell>
        </row>
        <row r="250">
          <cell r="AC250" t="str">
            <v>ZA</v>
          </cell>
        </row>
        <row r="251">
          <cell r="AC251" t="str">
            <v>ZM</v>
          </cell>
        </row>
        <row r="252">
          <cell r="AC252" t="str">
            <v>ZW</v>
          </cell>
        </row>
      </sheetData>
      <sheetData sheetId="60" refreshError="1"/>
      <sheetData sheetId="61">
        <row r="3">
          <cell r="A3" t="str">
            <v>Account</v>
          </cell>
        </row>
        <row r="4">
          <cell r="A4" t="str">
            <v>1.00.00.00</v>
          </cell>
        </row>
        <row r="5">
          <cell r="A5" t="str">
            <v>1.01.00.00</v>
          </cell>
        </row>
        <row r="6">
          <cell r="A6" t="str">
            <v>1.01.01.00</v>
          </cell>
        </row>
        <row r="7">
          <cell r="A7" t="str">
            <v>1.01.02.00</v>
          </cell>
        </row>
        <row r="8">
          <cell r="A8" t="str">
            <v>1.01.03.00</v>
          </cell>
        </row>
        <row r="9">
          <cell r="A9" t="str">
            <v>1.01.04.00</v>
          </cell>
        </row>
        <row r="10">
          <cell r="A10" t="str">
            <v>1.02.00.00</v>
          </cell>
        </row>
        <row r="11">
          <cell r="A11" t="str">
            <v>1.02.01.00</v>
          </cell>
        </row>
        <row r="12">
          <cell r="A12" t="str">
            <v>1.02.01.01</v>
          </cell>
        </row>
        <row r="13">
          <cell r="A13" t="str">
            <v>1.02.01.02</v>
          </cell>
        </row>
        <row r="14">
          <cell r="A14" t="str">
            <v>1.02.01.03</v>
          </cell>
        </row>
        <row r="15">
          <cell r="A15" t="str">
            <v>1.02.01.04</v>
          </cell>
        </row>
        <row r="16">
          <cell r="A16" t="str">
            <v>1.02.01.05</v>
          </cell>
        </row>
        <row r="17">
          <cell r="A17" t="str">
            <v>1.02.02.00</v>
          </cell>
        </row>
        <row r="18">
          <cell r="A18" t="str">
            <v>1.02.02.01</v>
          </cell>
        </row>
        <row r="19">
          <cell r="A19" t="str">
            <v>1.02.02.02</v>
          </cell>
        </row>
        <row r="20">
          <cell r="A20" t="str">
            <v>1.02.02.03</v>
          </cell>
        </row>
        <row r="21">
          <cell r="A21" t="str">
            <v>1.02.02.04</v>
          </cell>
        </row>
        <row r="22">
          <cell r="A22" t="str">
            <v>1.03.00.00</v>
          </cell>
        </row>
        <row r="23">
          <cell r="A23" t="str">
            <v>1.03.01.00</v>
          </cell>
        </row>
        <row r="24">
          <cell r="A24" t="str">
            <v>1.03.02.00</v>
          </cell>
        </row>
        <row r="25">
          <cell r="A25" t="str">
            <v>1.03.03.00</v>
          </cell>
        </row>
        <row r="26">
          <cell r="A26" t="str">
            <v>1.03.04.00</v>
          </cell>
        </row>
        <row r="27">
          <cell r="A27" t="str">
            <v>1.04.00.00</v>
          </cell>
        </row>
        <row r="28">
          <cell r="A28" t="str">
            <v>1.04.01.00</v>
          </cell>
        </row>
        <row r="29">
          <cell r="A29" t="str">
            <v>1.04.02.00</v>
          </cell>
        </row>
        <row r="30">
          <cell r="A30" t="str">
            <v>1.05.00.00</v>
          </cell>
        </row>
        <row r="31">
          <cell r="A31" t="str">
            <v>1.05.01.00</v>
          </cell>
        </row>
        <row r="32">
          <cell r="A32" t="str">
            <v>1.05.02.00</v>
          </cell>
        </row>
        <row r="33">
          <cell r="A33" t="str">
            <v>1.05.03.00</v>
          </cell>
        </row>
        <row r="34">
          <cell r="A34" t="str">
            <v>1.05.04.00</v>
          </cell>
        </row>
        <row r="35">
          <cell r="A35" t="str">
            <v>1.05.05.00</v>
          </cell>
        </row>
        <row r="36">
          <cell r="A36" t="str">
            <v>1.05.06.00</v>
          </cell>
        </row>
        <row r="37">
          <cell r="A37" t="str">
            <v>1.06.00.00</v>
          </cell>
        </row>
        <row r="38">
          <cell r="A38" t="str">
            <v>1.06.01.00</v>
          </cell>
        </row>
        <row r="39">
          <cell r="A39" t="str">
            <v>1.06.01.01</v>
          </cell>
        </row>
        <row r="40">
          <cell r="A40" t="str">
            <v>1.06.01.02</v>
          </cell>
        </row>
        <row r="41">
          <cell r="A41" t="str">
            <v>1.06.02.00</v>
          </cell>
        </row>
        <row r="42">
          <cell r="A42" t="str">
            <v>1.06.02.01</v>
          </cell>
        </row>
        <row r="43">
          <cell r="A43" t="str">
            <v>1.06.02.02</v>
          </cell>
        </row>
        <row r="44">
          <cell r="A44" t="str">
            <v>1.06.03.00</v>
          </cell>
        </row>
        <row r="45">
          <cell r="A45" t="str">
            <v>1.06.03.01</v>
          </cell>
        </row>
        <row r="46">
          <cell r="A46" t="str">
            <v>1.06.03.02</v>
          </cell>
        </row>
        <row r="47">
          <cell r="A47" t="str">
            <v>1.06.05.00</v>
          </cell>
        </row>
        <row r="48">
          <cell r="A48" t="str">
            <v>1.06.05.01</v>
          </cell>
        </row>
        <row r="49">
          <cell r="A49" t="str">
            <v>1.06.05.02</v>
          </cell>
        </row>
        <row r="50">
          <cell r="A50" t="str">
            <v>1.06.06.00</v>
          </cell>
        </row>
        <row r="51">
          <cell r="A51" t="str">
            <v>1.06.06.01</v>
          </cell>
        </row>
        <row r="52">
          <cell r="A52" t="str">
            <v>1.06.06.02</v>
          </cell>
        </row>
        <row r="53">
          <cell r="A53" t="str">
            <v>1.06.09.00</v>
          </cell>
        </row>
        <row r="54">
          <cell r="A54" t="str">
            <v>1.06.09.01</v>
          </cell>
        </row>
        <row r="55">
          <cell r="A55" t="str">
            <v>1.06.09.02</v>
          </cell>
        </row>
        <row r="56">
          <cell r="A56" t="str">
            <v>1.06.09.03</v>
          </cell>
        </row>
        <row r="57">
          <cell r="A57" t="str">
            <v>1.06.10.00</v>
          </cell>
        </row>
        <row r="58">
          <cell r="A58" t="str">
            <v>1.06.10.01</v>
          </cell>
        </row>
        <row r="59">
          <cell r="A59" t="str">
            <v>1.06.10.02</v>
          </cell>
        </row>
        <row r="60">
          <cell r="A60" t="str">
            <v>1.06.10.03</v>
          </cell>
        </row>
        <row r="61">
          <cell r="A61" t="str">
            <v>1.06.11.00</v>
          </cell>
        </row>
        <row r="62">
          <cell r="A62" t="str">
            <v>1.06.12.00</v>
          </cell>
        </row>
        <row r="63">
          <cell r="A63" t="str">
            <v>1.06.13.00</v>
          </cell>
        </row>
        <row r="64">
          <cell r="A64" t="str">
            <v>1.06.13.01</v>
          </cell>
        </row>
        <row r="65">
          <cell r="A65" t="str">
            <v>1.06.13.03</v>
          </cell>
        </row>
        <row r="66">
          <cell r="A66" t="str">
            <v>1.06.14.00</v>
          </cell>
        </row>
        <row r="67">
          <cell r="A67" t="str">
            <v>1.06.14.01</v>
          </cell>
        </row>
        <row r="68">
          <cell r="A68" t="str">
            <v>1.06.14.02</v>
          </cell>
        </row>
        <row r="69">
          <cell r="A69" t="str">
            <v>1.06.14.03</v>
          </cell>
        </row>
        <row r="70">
          <cell r="A70" t="str">
            <v>1.07.00.00</v>
          </cell>
        </row>
        <row r="71">
          <cell r="A71" t="str">
            <v>1.08.00.00</v>
          </cell>
        </row>
        <row r="72">
          <cell r="A72" t="str">
            <v>1.09.00.00</v>
          </cell>
        </row>
        <row r="73">
          <cell r="A73" t="str">
            <v>1.09.01.00</v>
          </cell>
        </row>
        <row r="74">
          <cell r="A74" t="str">
            <v>1.09.02.00</v>
          </cell>
        </row>
        <row r="75">
          <cell r="A75" t="str">
            <v>1.09.03.00</v>
          </cell>
        </row>
        <row r="76">
          <cell r="A76" t="str">
            <v>1.09.04.00</v>
          </cell>
        </row>
        <row r="77">
          <cell r="A77" t="str">
            <v>1.09.04.01</v>
          </cell>
        </row>
        <row r="78">
          <cell r="A78" t="str">
            <v>1.09.04.02</v>
          </cell>
        </row>
        <row r="79">
          <cell r="A79" t="str">
            <v>1.09.04.03</v>
          </cell>
        </row>
        <row r="80">
          <cell r="A80" t="str">
            <v>1.09.04.04</v>
          </cell>
        </row>
        <row r="81">
          <cell r="A81" t="str">
            <v>1.09.04.05</v>
          </cell>
        </row>
        <row r="82">
          <cell r="A82" t="str">
            <v>1.09.04.06</v>
          </cell>
        </row>
        <row r="83">
          <cell r="A83" t="str">
            <v>1.09.04.07</v>
          </cell>
        </row>
        <row r="84">
          <cell r="A84" t="str">
            <v>1.09.05.00</v>
          </cell>
        </row>
        <row r="85">
          <cell r="A85" t="str">
            <v>1.09.05.01</v>
          </cell>
        </row>
        <row r="86">
          <cell r="A86" t="str">
            <v>1.09.05.02</v>
          </cell>
        </row>
        <row r="87">
          <cell r="A87" t="str">
            <v>1.09.05.03</v>
          </cell>
        </row>
        <row r="88">
          <cell r="A88" t="str">
            <v>1.09.05.04</v>
          </cell>
        </row>
        <row r="89">
          <cell r="A89" t="str">
            <v>1.09.05.05</v>
          </cell>
        </row>
        <row r="90">
          <cell r="A90" t="str">
            <v>1.09.06.00</v>
          </cell>
        </row>
        <row r="91">
          <cell r="A91" t="str">
            <v>1.09.07.00</v>
          </cell>
        </row>
        <row r="92">
          <cell r="A92" t="str">
            <v>1.09.07.01</v>
          </cell>
        </row>
        <row r="93">
          <cell r="A93" t="str">
            <v>1.09.07.04</v>
          </cell>
        </row>
        <row r="94">
          <cell r="A94" t="str">
            <v>1.09.08.00</v>
          </cell>
        </row>
        <row r="95">
          <cell r="A95" t="str">
            <v>1.09.09.00</v>
          </cell>
        </row>
        <row r="96">
          <cell r="A96" t="str">
            <v>1.10.00.00</v>
          </cell>
        </row>
        <row r="97">
          <cell r="A97" t="str">
            <v>1.11.00.00</v>
          </cell>
        </row>
        <row r="98">
          <cell r="A98" t="str">
            <v>1.11.01.00</v>
          </cell>
        </row>
        <row r="99">
          <cell r="A99" t="str">
            <v>1.11.02.00</v>
          </cell>
        </row>
        <row r="100">
          <cell r="A100" t="str">
            <v>1.11.03.00</v>
          </cell>
        </row>
        <row r="101">
          <cell r="A101" t="str">
            <v>1.11.04.00</v>
          </cell>
        </row>
        <row r="102">
          <cell r="A102" t="str">
            <v>1.12.00.00</v>
          </cell>
        </row>
        <row r="103">
          <cell r="A103" t="str">
            <v>1.13.00.00</v>
          </cell>
        </row>
        <row r="104">
          <cell r="A104" t="str">
            <v>1.13.01.00</v>
          </cell>
        </row>
        <row r="105">
          <cell r="A105" t="str">
            <v>1.13.01.01</v>
          </cell>
        </row>
        <row r="106">
          <cell r="A106" t="str">
            <v>1.13.01.02</v>
          </cell>
        </row>
        <row r="107">
          <cell r="A107" t="str">
            <v>1.13.01.03</v>
          </cell>
        </row>
        <row r="108">
          <cell r="A108" t="str">
            <v>1.13.02.00</v>
          </cell>
        </row>
        <row r="109">
          <cell r="A109" t="str">
            <v>1.13.02.01</v>
          </cell>
        </row>
        <row r="110">
          <cell r="A110" t="str">
            <v>1.13.02.02</v>
          </cell>
        </row>
        <row r="111">
          <cell r="A111" t="str">
            <v>1.13.02.03</v>
          </cell>
        </row>
        <row r="112">
          <cell r="A112" t="str">
            <v>1.13.03.00</v>
          </cell>
        </row>
        <row r="113">
          <cell r="A113" t="str">
            <v>1.13.03.01</v>
          </cell>
        </row>
        <row r="114">
          <cell r="A114" t="str">
            <v>1.13.03.02</v>
          </cell>
        </row>
        <row r="115">
          <cell r="A115" t="str">
            <v>1.13.03.03</v>
          </cell>
        </row>
        <row r="116">
          <cell r="A116" t="str">
            <v>1.13.04.00</v>
          </cell>
        </row>
        <row r="117">
          <cell r="A117" t="str">
            <v>1.13.04.01</v>
          </cell>
        </row>
        <row r="118">
          <cell r="A118" t="str">
            <v>1.13.04.02</v>
          </cell>
        </row>
        <row r="119">
          <cell r="A119" t="str">
            <v>1.13.04.03</v>
          </cell>
        </row>
        <row r="120">
          <cell r="A120" t="str">
            <v>1.13.05.00</v>
          </cell>
        </row>
        <row r="121">
          <cell r="A121" t="str">
            <v>1.13.05.01</v>
          </cell>
        </row>
        <row r="122">
          <cell r="A122" t="str">
            <v>1.13.05.02</v>
          </cell>
        </row>
        <row r="123">
          <cell r="A123" t="str">
            <v>1.13.05.03</v>
          </cell>
        </row>
        <row r="124">
          <cell r="A124" t="str">
            <v>1.14.00.00</v>
          </cell>
        </row>
        <row r="125">
          <cell r="A125" t="str">
            <v>1.14.01.00</v>
          </cell>
        </row>
        <row r="126">
          <cell r="A126" t="str">
            <v>1.14.01.01</v>
          </cell>
        </row>
        <row r="127">
          <cell r="A127" t="str">
            <v>1.14.01.02</v>
          </cell>
        </row>
        <row r="128">
          <cell r="A128" t="str">
            <v>1.14.02.00</v>
          </cell>
        </row>
        <row r="129">
          <cell r="A129" t="str">
            <v>1.14.02.01</v>
          </cell>
        </row>
        <row r="130">
          <cell r="A130" t="str">
            <v>1.14.02.02</v>
          </cell>
        </row>
        <row r="131">
          <cell r="A131" t="str">
            <v>1.14.02.03</v>
          </cell>
        </row>
        <row r="132">
          <cell r="A132" t="str">
            <v>1.14.03.00</v>
          </cell>
        </row>
        <row r="133">
          <cell r="A133" t="str">
            <v>1.14.03.01</v>
          </cell>
        </row>
        <row r="134">
          <cell r="A134" t="str">
            <v>1.14.03.02</v>
          </cell>
        </row>
        <row r="135">
          <cell r="A135" t="str">
            <v>1.14.03.03</v>
          </cell>
        </row>
        <row r="136">
          <cell r="A136" t="str">
            <v>1.14.04.00</v>
          </cell>
        </row>
        <row r="137">
          <cell r="A137" t="str">
            <v>1.14.04.01</v>
          </cell>
        </row>
        <row r="138">
          <cell r="A138" t="str">
            <v>1.14.04.02</v>
          </cell>
        </row>
        <row r="139">
          <cell r="A139" t="str">
            <v>1.14.04.03</v>
          </cell>
        </row>
        <row r="140">
          <cell r="A140" t="str">
            <v>1.14.05.00</v>
          </cell>
        </row>
        <row r="141">
          <cell r="A141" t="str">
            <v>1.14.05.01</v>
          </cell>
        </row>
        <row r="142">
          <cell r="A142" t="str">
            <v>1.14.05.02</v>
          </cell>
        </row>
        <row r="143">
          <cell r="A143" t="str">
            <v>1.14.05.03</v>
          </cell>
        </row>
        <row r="144">
          <cell r="A144" t="str">
            <v>1.14.06.00</v>
          </cell>
        </row>
        <row r="145">
          <cell r="A145" t="str">
            <v>1.14.06.01</v>
          </cell>
        </row>
        <row r="146">
          <cell r="A146" t="str">
            <v>1.14.06.02</v>
          </cell>
        </row>
        <row r="147">
          <cell r="A147" t="str">
            <v>1.14.06.03</v>
          </cell>
        </row>
        <row r="148">
          <cell r="A148" t="str">
            <v>1.14.07.00</v>
          </cell>
        </row>
        <row r="149">
          <cell r="A149" t="str">
            <v>1.14.07.01</v>
          </cell>
        </row>
        <row r="150">
          <cell r="A150" t="str">
            <v>1.14.07.02</v>
          </cell>
        </row>
        <row r="151">
          <cell r="A151" t="str">
            <v>1.14.07.03</v>
          </cell>
        </row>
        <row r="152">
          <cell r="A152" t="str">
            <v>1.15.00.00</v>
          </cell>
        </row>
        <row r="153">
          <cell r="A153" t="str">
            <v>2.00.00.00</v>
          </cell>
        </row>
        <row r="154">
          <cell r="A154" t="str">
            <v>2.01.00.00</v>
          </cell>
        </row>
        <row r="155">
          <cell r="A155" t="str">
            <v>2.01.01.00</v>
          </cell>
        </row>
        <row r="156">
          <cell r="A156" t="str">
            <v>2.01.02.00</v>
          </cell>
        </row>
        <row r="157">
          <cell r="A157" t="str">
            <v>2.01.03.00</v>
          </cell>
        </row>
        <row r="158">
          <cell r="A158" t="str">
            <v>2.01.04.00</v>
          </cell>
        </row>
        <row r="159">
          <cell r="A159" t="str">
            <v>2.01.05.00</v>
          </cell>
        </row>
        <row r="160">
          <cell r="A160" t="str">
            <v>2.01.06.00</v>
          </cell>
        </row>
        <row r="161">
          <cell r="A161" t="str">
            <v>2.02.00.00</v>
          </cell>
        </row>
        <row r="162">
          <cell r="A162" t="str">
            <v>2.02.01.00</v>
          </cell>
        </row>
        <row r="163">
          <cell r="A163" t="str">
            <v>2.02.02.00</v>
          </cell>
        </row>
        <row r="164">
          <cell r="A164" t="str">
            <v>2.02.03.00</v>
          </cell>
        </row>
        <row r="165">
          <cell r="A165" t="str">
            <v>2.02.04.00</v>
          </cell>
        </row>
        <row r="166">
          <cell r="A166" t="str">
            <v>2.02.05.00</v>
          </cell>
        </row>
        <row r="167">
          <cell r="A167" t="str">
            <v>2.02.06.00</v>
          </cell>
        </row>
        <row r="168">
          <cell r="A168" t="str">
            <v>2.03.00.00</v>
          </cell>
        </row>
        <row r="169">
          <cell r="A169" t="str">
            <v>2.03.01.00</v>
          </cell>
        </row>
        <row r="170">
          <cell r="A170" t="str">
            <v>2.03.02.00</v>
          </cell>
        </row>
        <row r="171">
          <cell r="A171" t="str">
            <v>2.03.03.00</v>
          </cell>
        </row>
        <row r="172">
          <cell r="A172" t="str">
            <v>2.04.00.00</v>
          </cell>
        </row>
        <row r="173">
          <cell r="A173" t="str">
            <v>2.04.01.00</v>
          </cell>
        </row>
        <row r="174">
          <cell r="A174" t="str">
            <v>2.04.02.00</v>
          </cell>
        </row>
        <row r="175">
          <cell r="A175" t="str">
            <v>2.04.03.00</v>
          </cell>
        </row>
        <row r="176">
          <cell r="A176" t="str">
            <v>2.04.04.00</v>
          </cell>
        </row>
        <row r="177">
          <cell r="A177" t="str">
            <v>2.05.00.00</v>
          </cell>
        </row>
        <row r="178">
          <cell r="A178" t="str">
            <v>2.06.00.00</v>
          </cell>
        </row>
        <row r="179">
          <cell r="A179" t="str">
            <v>2.07.00.00</v>
          </cell>
        </row>
        <row r="180">
          <cell r="A180" t="str">
            <v>2.08.00.00</v>
          </cell>
        </row>
        <row r="181">
          <cell r="A181" t="str">
            <v>2.08.01.00</v>
          </cell>
        </row>
        <row r="182">
          <cell r="A182" t="str">
            <v>2.08.02.00</v>
          </cell>
        </row>
        <row r="183">
          <cell r="A183" t="str">
            <v>2.08.03.00</v>
          </cell>
        </row>
        <row r="184">
          <cell r="A184" t="str">
            <v>2.08.04.00</v>
          </cell>
        </row>
        <row r="185">
          <cell r="A185" t="str">
            <v>2.08.05.00</v>
          </cell>
        </row>
        <row r="186">
          <cell r="A186" t="str">
            <v>2.08.06.00</v>
          </cell>
        </row>
        <row r="187">
          <cell r="A187" t="str">
            <v>2.08.07.00</v>
          </cell>
        </row>
        <row r="188">
          <cell r="A188" t="str">
            <v>2.08.08.00</v>
          </cell>
        </row>
        <row r="189">
          <cell r="A189" t="str">
            <v>2.08.09.00</v>
          </cell>
        </row>
        <row r="190">
          <cell r="A190" t="str">
            <v>2.08.10.00</v>
          </cell>
        </row>
        <row r="191">
          <cell r="A191" t="str">
            <v>2.08.11.00</v>
          </cell>
        </row>
        <row r="192">
          <cell r="A192" t="str">
            <v>2.08.12.00</v>
          </cell>
        </row>
        <row r="193">
          <cell r="A193" t="str">
            <v>2.09.00.00</v>
          </cell>
        </row>
        <row r="194">
          <cell r="A194" t="str">
            <v>2.10.00.00</v>
          </cell>
        </row>
        <row r="195">
          <cell r="A195" t="str">
            <v>2.10.01.00</v>
          </cell>
        </row>
        <row r="196">
          <cell r="A196" t="str">
            <v>2.10.02.00</v>
          </cell>
        </row>
        <row r="197">
          <cell r="A197" t="str">
            <v>2.10.03.00</v>
          </cell>
        </row>
        <row r="198">
          <cell r="A198" t="str">
            <v>2.10.04.00</v>
          </cell>
        </row>
        <row r="199">
          <cell r="A199" t="str">
            <v>2.10.05.00</v>
          </cell>
        </row>
        <row r="200">
          <cell r="A200" t="str">
            <v>2.10.06.00</v>
          </cell>
        </row>
        <row r="201">
          <cell r="A201" t="str">
            <v>3.00.00.00</v>
          </cell>
        </row>
        <row r="202">
          <cell r="A202" t="str">
            <v>3.01.00.00</v>
          </cell>
        </row>
        <row r="203">
          <cell r="A203" t="str">
            <v>3.02.00.00</v>
          </cell>
        </row>
        <row r="204">
          <cell r="A204" t="str">
            <v>3.03.00.00</v>
          </cell>
        </row>
        <row r="205">
          <cell r="A205" t="str">
            <v>3.03.01.00</v>
          </cell>
        </row>
        <row r="206">
          <cell r="A206" t="str">
            <v>3.03.01.01</v>
          </cell>
        </row>
        <row r="207">
          <cell r="A207" t="str">
            <v>3.03.01.02</v>
          </cell>
        </row>
        <row r="208">
          <cell r="A208" t="str">
            <v>3.03.02.00</v>
          </cell>
        </row>
        <row r="209">
          <cell r="A209" t="str">
            <v>3.03.02.01</v>
          </cell>
        </row>
        <row r="210">
          <cell r="A210" t="str">
            <v>3.03.02.02</v>
          </cell>
        </row>
        <row r="211">
          <cell r="A211" t="str">
            <v>3.03.02.03</v>
          </cell>
        </row>
        <row r="212">
          <cell r="A212" t="str">
            <v>3.03.02.04</v>
          </cell>
        </row>
        <row r="213">
          <cell r="A213" t="str">
            <v>3.03.02.05</v>
          </cell>
        </row>
        <row r="214">
          <cell r="A214" t="str">
            <v>3.03.02.06</v>
          </cell>
        </row>
        <row r="215">
          <cell r="A215" t="str">
            <v>3.03.02.07</v>
          </cell>
        </row>
        <row r="216">
          <cell r="A216" t="str">
            <v>3.04.00.00</v>
          </cell>
        </row>
        <row r="217">
          <cell r="A217" t="str">
            <v>3.04.01.00</v>
          </cell>
        </row>
        <row r="218">
          <cell r="A218" t="str">
            <v>3.04.02.00</v>
          </cell>
        </row>
        <row r="219">
          <cell r="A219" t="str">
            <v>3.05.00.00</v>
          </cell>
        </row>
        <row r="220">
          <cell r="A220" t="str">
            <v>4.00.00.00</v>
          </cell>
        </row>
        <row r="221">
          <cell r="A221" t="str">
            <v>5.01.00.00</v>
          </cell>
        </row>
        <row r="222">
          <cell r="A222" t="str">
            <v>5.01.01.00</v>
          </cell>
        </row>
        <row r="223">
          <cell r="A223" t="str">
            <v>5.01.01.01</v>
          </cell>
        </row>
        <row r="224">
          <cell r="A224" t="str">
            <v>5.01.01.02</v>
          </cell>
        </row>
        <row r="225">
          <cell r="A225" t="str">
            <v>5.01.01.03</v>
          </cell>
        </row>
        <row r="226">
          <cell r="A226" t="str">
            <v>5.01.01.04</v>
          </cell>
        </row>
        <row r="227">
          <cell r="A227" t="str">
            <v>5.01.01.05</v>
          </cell>
        </row>
        <row r="228">
          <cell r="A228" t="str">
            <v>5.01.01.06</v>
          </cell>
        </row>
        <row r="229">
          <cell r="A229" t="str">
            <v>5.01.01.07</v>
          </cell>
        </row>
        <row r="230">
          <cell r="A230" t="str">
            <v>5.01.01.08</v>
          </cell>
        </row>
        <row r="231">
          <cell r="A231" t="str">
            <v>5.01.01.09</v>
          </cell>
        </row>
        <row r="232">
          <cell r="A232" t="str">
            <v>5.01.01.10</v>
          </cell>
        </row>
        <row r="233">
          <cell r="A233" t="str">
            <v>5.01.01.11</v>
          </cell>
        </row>
        <row r="234">
          <cell r="A234" t="str">
            <v>5.01.01.12</v>
          </cell>
        </row>
        <row r="235">
          <cell r="A235" t="str">
            <v>5.01.01.13</v>
          </cell>
        </row>
        <row r="236">
          <cell r="A236" t="str">
            <v>5.01.01.14</v>
          </cell>
        </row>
        <row r="237">
          <cell r="A237" t="str">
            <v>5.01.02.00</v>
          </cell>
        </row>
        <row r="238">
          <cell r="A238" t="str">
            <v>5.01.02.01</v>
          </cell>
        </row>
        <row r="239">
          <cell r="A239" t="str">
            <v>5.01.02.02</v>
          </cell>
        </row>
        <row r="240">
          <cell r="A240" t="str">
            <v>5.01.02.03</v>
          </cell>
        </row>
        <row r="241">
          <cell r="A241" t="str">
            <v>5.01.02.04</v>
          </cell>
        </row>
        <row r="242">
          <cell r="A242" t="str">
            <v>5.01.02.05</v>
          </cell>
        </row>
        <row r="243">
          <cell r="A243" t="str">
            <v>5.01.02.06</v>
          </cell>
        </row>
        <row r="244">
          <cell r="A244" t="str">
            <v>5.02.00.00</v>
          </cell>
        </row>
        <row r="245">
          <cell r="A245" t="str">
            <v>5.02.01.00</v>
          </cell>
        </row>
        <row r="246">
          <cell r="A246" t="str">
            <v>5.02.01.01</v>
          </cell>
        </row>
        <row r="247">
          <cell r="A247" t="str">
            <v>5.02.01.02</v>
          </cell>
        </row>
        <row r="248">
          <cell r="A248" t="str">
            <v>5.02.01.03</v>
          </cell>
        </row>
        <row r="249">
          <cell r="A249" t="str">
            <v>5.02.01.04</v>
          </cell>
        </row>
        <row r="250">
          <cell r="A250" t="str">
            <v>5.02.01.05</v>
          </cell>
        </row>
        <row r="251">
          <cell r="A251" t="str">
            <v>5.02.01.06</v>
          </cell>
        </row>
        <row r="252">
          <cell r="A252" t="str">
            <v>5.02.02.00</v>
          </cell>
        </row>
        <row r="253">
          <cell r="A253" t="str">
            <v>5.02.02.01</v>
          </cell>
        </row>
        <row r="254">
          <cell r="A254" t="str">
            <v>5.02.02.02</v>
          </cell>
        </row>
        <row r="255">
          <cell r="A255" t="str">
            <v>5.02.02.03</v>
          </cell>
        </row>
        <row r="256">
          <cell r="A256" t="str">
            <v>5.02.02.04</v>
          </cell>
        </row>
        <row r="257">
          <cell r="A257" t="str">
            <v>5.02.02.05</v>
          </cell>
        </row>
        <row r="258">
          <cell r="A258" t="str">
            <v>5.03.00.00</v>
          </cell>
        </row>
        <row r="259">
          <cell r="A259" t="str">
            <v>5.03.01.00</v>
          </cell>
        </row>
        <row r="260">
          <cell r="A260" t="str">
            <v>5.03.01.01</v>
          </cell>
        </row>
        <row r="261">
          <cell r="A261" t="str">
            <v>5.03.01.02</v>
          </cell>
        </row>
        <row r="262">
          <cell r="A262" t="str">
            <v>5.03.01.03</v>
          </cell>
        </row>
        <row r="263">
          <cell r="A263" t="str">
            <v>5.03.01.04</v>
          </cell>
        </row>
        <row r="264">
          <cell r="A264" t="str">
            <v>5.03.01.05</v>
          </cell>
        </row>
        <row r="265">
          <cell r="A265" t="str">
            <v>5.03.02.00</v>
          </cell>
        </row>
        <row r="266">
          <cell r="A266" t="str">
            <v>5.03.02.01</v>
          </cell>
        </row>
        <row r="267">
          <cell r="A267" t="str">
            <v>5.03.02.02</v>
          </cell>
        </row>
        <row r="268">
          <cell r="A268" t="str">
            <v>5.03.02.03</v>
          </cell>
        </row>
        <row r="269">
          <cell r="A269" t="str">
            <v>5.03.03.00</v>
          </cell>
        </row>
        <row r="270">
          <cell r="A270" t="str">
            <v>5.03.03.01</v>
          </cell>
        </row>
        <row r="271">
          <cell r="A271" t="str">
            <v>5.03.03.02</v>
          </cell>
        </row>
        <row r="272">
          <cell r="A272" t="str">
            <v>5.03.03.03</v>
          </cell>
        </row>
        <row r="273">
          <cell r="A273" t="str">
            <v>5.03.03.04</v>
          </cell>
        </row>
        <row r="274">
          <cell r="A274" t="str">
            <v>5.03.04.00</v>
          </cell>
        </row>
        <row r="275">
          <cell r="A275" t="str">
            <v>5.03.05.00</v>
          </cell>
        </row>
        <row r="276">
          <cell r="A276" t="str">
            <v>5.04.00.00</v>
          </cell>
        </row>
        <row r="277">
          <cell r="A277" t="str">
            <v>5.04.01.00</v>
          </cell>
        </row>
        <row r="278">
          <cell r="A278" t="str">
            <v>5.04.02.00</v>
          </cell>
        </row>
        <row r="279">
          <cell r="A279" t="str">
            <v>5.04.03.00</v>
          </cell>
        </row>
        <row r="280">
          <cell r="A280" t="str">
            <v>5.04.04.00</v>
          </cell>
        </row>
        <row r="281">
          <cell r="A281" t="str">
            <v>5.04.05.00</v>
          </cell>
        </row>
        <row r="282">
          <cell r="A282" t="str">
            <v>5.04.06.00</v>
          </cell>
        </row>
        <row r="283">
          <cell r="A283" t="str">
            <v>5.04.07.00</v>
          </cell>
        </row>
        <row r="284">
          <cell r="A284" t="str">
            <v>5.04.08.00</v>
          </cell>
        </row>
        <row r="285">
          <cell r="A285" t="str">
            <v>5.04.09.00</v>
          </cell>
        </row>
        <row r="286">
          <cell r="A286" t="str">
            <v>5.04.10.00</v>
          </cell>
        </row>
        <row r="287">
          <cell r="A287" t="str">
            <v>5.04.11.00</v>
          </cell>
        </row>
        <row r="288">
          <cell r="A288" t="str">
            <v>5.05.00.00</v>
          </cell>
        </row>
        <row r="289">
          <cell r="A289" t="str">
            <v>5.05.01.00</v>
          </cell>
        </row>
        <row r="290">
          <cell r="A290" t="str">
            <v>5.05.01.01</v>
          </cell>
        </row>
        <row r="291">
          <cell r="A291" t="str">
            <v>5.05.01.02</v>
          </cell>
        </row>
        <row r="292">
          <cell r="A292" t="str">
            <v>5.05.02.00</v>
          </cell>
        </row>
        <row r="293">
          <cell r="A293" t="str">
            <v>5.05.02.01</v>
          </cell>
        </row>
        <row r="294">
          <cell r="A294" t="str">
            <v>5.05.02.02</v>
          </cell>
        </row>
        <row r="295">
          <cell r="A295" t="str">
            <v>5.05.03.00</v>
          </cell>
        </row>
        <row r="296">
          <cell r="A296" t="str">
            <v>5.05.03.01</v>
          </cell>
        </row>
        <row r="297">
          <cell r="A297" t="str">
            <v>5.05.03.02</v>
          </cell>
        </row>
        <row r="298">
          <cell r="A298" t="str">
            <v>5.05.03.03</v>
          </cell>
        </row>
        <row r="299">
          <cell r="A299" t="str">
            <v>5.05.03.04</v>
          </cell>
        </row>
        <row r="300">
          <cell r="A300" t="str">
            <v>5.05.03.05</v>
          </cell>
        </row>
        <row r="301">
          <cell r="A301" t="str">
            <v>5.05.03.06</v>
          </cell>
        </row>
        <row r="302">
          <cell r="A302" t="str">
            <v>5.05.04.00</v>
          </cell>
        </row>
        <row r="303">
          <cell r="A303" t="str">
            <v>5.06.00.00</v>
          </cell>
        </row>
        <row r="304">
          <cell r="A304" t="str">
            <v>5.06.01.00</v>
          </cell>
        </row>
        <row r="305">
          <cell r="A305" t="str">
            <v>5.06.01.01</v>
          </cell>
        </row>
        <row r="306">
          <cell r="A306" t="str">
            <v>5.06.01.02</v>
          </cell>
        </row>
        <row r="307">
          <cell r="A307" t="str">
            <v>5.06.01.03</v>
          </cell>
        </row>
        <row r="308">
          <cell r="A308" t="str">
            <v>5.06.01.04</v>
          </cell>
        </row>
        <row r="309">
          <cell r="A309" t="str">
            <v>5.06.02.00</v>
          </cell>
        </row>
        <row r="310">
          <cell r="A310" t="str">
            <v>5.06.02.01</v>
          </cell>
        </row>
        <row r="311">
          <cell r="A311" t="str">
            <v>5.06.02.02</v>
          </cell>
        </row>
        <row r="312">
          <cell r="A312" t="str">
            <v>5.06.02.03</v>
          </cell>
        </row>
        <row r="313">
          <cell r="A313" t="str">
            <v>5.06.02.04</v>
          </cell>
        </row>
        <row r="314">
          <cell r="A314" t="str">
            <v>5.06.02.05</v>
          </cell>
        </row>
        <row r="315">
          <cell r="A315" t="str">
            <v>5.06.02.06</v>
          </cell>
        </row>
        <row r="316">
          <cell r="A316" t="str">
            <v>5.06.02.07</v>
          </cell>
        </row>
        <row r="317">
          <cell r="A317" t="str">
            <v>5.06.03.00</v>
          </cell>
        </row>
        <row r="318">
          <cell r="A318" t="str">
            <v>5.06.03.01</v>
          </cell>
        </row>
        <row r="319">
          <cell r="A319" t="str">
            <v>5.06.03.02</v>
          </cell>
        </row>
        <row r="320">
          <cell r="A320" t="str">
            <v>5.06.03.03</v>
          </cell>
        </row>
        <row r="321">
          <cell r="A321" t="str">
            <v>5.06.03.04</v>
          </cell>
        </row>
        <row r="322">
          <cell r="A322" t="str">
            <v>5.06.04.00</v>
          </cell>
        </row>
        <row r="323">
          <cell r="A323" t="str">
            <v>5.06.04.01</v>
          </cell>
        </row>
        <row r="324">
          <cell r="A324" t="str">
            <v>5.06.04.02</v>
          </cell>
        </row>
        <row r="325">
          <cell r="A325" t="str">
            <v>5.06.04.03</v>
          </cell>
        </row>
        <row r="326">
          <cell r="A326" t="str">
            <v>5.06.04.04</v>
          </cell>
        </row>
        <row r="327">
          <cell r="A327" t="str">
            <v>5.06.04.05</v>
          </cell>
        </row>
        <row r="328">
          <cell r="A328" t="str">
            <v>5.06.04.06</v>
          </cell>
        </row>
        <row r="329">
          <cell r="A329" t="str">
            <v>5.06.04.07</v>
          </cell>
        </row>
        <row r="330">
          <cell r="A330" t="str">
            <v>5.06.04.08</v>
          </cell>
        </row>
        <row r="331">
          <cell r="A331" t="str">
            <v>5.06.04.09</v>
          </cell>
        </row>
        <row r="332">
          <cell r="A332" t="str">
            <v>5.06.04.10</v>
          </cell>
        </row>
        <row r="333">
          <cell r="A333" t="str">
            <v>5.06.05.00</v>
          </cell>
        </row>
        <row r="334">
          <cell r="A334" t="str">
            <v>5.06.05.01</v>
          </cell>
        </row>
        <row r="335">
          <cell r="A335" t="str">
            <v>5.06.05.02</v>
          </cell>
        </row>
        <row r="336">
          <cell r="A336" t="str">
            <v>5.06.06.00</v>
          </cell>
        </row>
        <row r="337">
          <cell r="A337" t="str">
            <v>5.06.06.01</v>
          </cell>
        </row>
        <row r="338">
          <cell r="A338" t="str">
            <v>5.06.06.02</v>
          </cell>
        </row>
        <row r="339">
          <cell r="A339" t="str">
            <v>5.06.07.00</v>
          </cell>
        </row>
        <row r="340">
          <cell r="A340" t="str">
            <v>5.06.07.01</v>
          </cell>
        </row>
        <row r="341">
          <cell r="A341" t="str">
            <v>5.06.07.02</v>
          </cell>
        </row>
        <row r="342">
          <cell r="A342" t="str">
            <v>5.07.00.00</v>
          </cell>
        </row>
        <row r="343">
          <cell r="A343" t="str">
            <v>5.07.01.00</v>
          </cell>
        </row>
        <row r="344">
          <cell r="A344" t="str">
            <v>5.07.01.01</v>
          </cell>
        </row>
        <row r="345">
          <cell r="A345" t="str">
            <v>5.07.01.02</v>
          </cell>
        </row>
        <row r="346">
          <cell r="A346" t="str">
            <v>5.07.01.03</v>
          </cell>
        </row>
        <row r="347">
          <cell r="A347" t="str">
            <v>5.07.01.04</v>
          </cell>
        </row>
        <row r="348">
          <cell r="A348" t="str">
            <v>5.07.01.05</v>
          </cell>
        </row>
        <row r="349">
          <cell r="A349" t="str">
            <v>5.07.01.06</v>
          </cell>
        </row>
        <row r="350">
          <cell r="A350" t="str">
            <v>5.07.01.07</v>
          </cell>
        </row>
        <row r="351">
          <cell r="A351" t="str">
            <v>5.07.02.00</v>
          </cell>
        </row>
        <row r="352">
          <cell r="A352" t="str">
            <v>5.07.02.01</v>
          </cell>
        </row>
        <row r="353">
          <cell r="A353" t="str">
            <v>5.07.02.02</v>
          </cell>
        </row>
        <row r="354">
          <cell r="A354" t="str">
            <v>5.07.02.03</v>
          </cell>
        </row>
        <row r="355">
          <cell r="A355" t="str">
            <v>5.07.03.00</v>
          </cell>
        </row>
        <row r="356">
          <cell r="A356" t="str">
            <v>5.07.03.01</v>
          </cell>
        </row>
        <row r="357">
          <cell r="A357" t="str">
            <v>5.07.03.02</v>
          </cell>
        </row>
        <row r="358">
          <cell r="A358" t="str">
            <v>5.07.03.03</v>
          </cell>
        </row>
        <row r="359">
          <cell r="A359" t="str">
            <v>5.07.03.04</v>
          </cell>
        </row>
        <row r="360">
          <cell r="A360" t="str">
            <v>5.07.04.00</v>
          </cell>
        </row>
        <row r="361">
          <cell r="A361" t="str">
            <v>5.07.04.01</v>
          </cell>
        </row>
        <row r="362">
          <cell r="A362" t="str">
            <v>5.07.04.02</v>
          </cell>
        </row>
        <row r="363">
          <cell r="A363" t="str">
            <v>5.08.00.00</v>
          </cell>
        </row>
        <row r="364">
          <cell r="A364" t="str">
            <v>5.08.01.00</v>
          </cell>
        </row>
        <row r="365">
          <cell r="A365" t="str">
            <v>5.08.01.01</v>
          </cell>
        </row>
        <row r="366">
          <cell r="A366" t="str">
            <v>5.08.01.02</v>
          </cell>
        </row>
        <row r="367">
          <cell r="A367" t="str">
            <v>5.08.01.03</v>
          </cell>
        </row>
        <row r="368">
          <cell r="A368" t="str">
            <v>5.08.01.04</v>
          </cell>
        </row>
        <row r="369">
          <cell r="A369" t="str">
            <v>5.08.01.05</v>
          </cell>
        </row>
        <row r="370">
          <cell r="A370" t="str">
            <v>5.08.01.06</v>
          </cell>
        </row>
        <row r="371">
          <cell r="A371" t="str">
            <v>5.08.01.07</v>
          </cell>
        </row>
        <row r="372">
          <cell r="A372" t="str">
            <v>5.08.01.08</v>
          </cell>
        </row>
        <row r="373">
          <cell r="A373" t="str">
            <v>5.08.01.09</v>
          </cell>
        </row>
        <row r="374">
          <cell r="A374" t="str">
            <v>5.08.01.10</v>
          </cell>
        </row>
        <row r="375">
          <cell r="A375" t="str">
            <v>5.08.01.11</v>
          </cell>
        </row>
        <row r="376">
          <cell r="A376" t="str">
            <v>5.08.02.00</v>
          </cell>
        </row>
        <row r="377">
          <cell r="A377" t="str">
            <v>5.08.02.01</v>
          </cell>
        </row>
        <row r="378">
          <cell r="A378" t="str">
            <v>5.08.02.02</v>
          </cell>
        </row>
        <row r="379">
          <cell r="A379" t="str">
            <v>5.08.02.03</v>
          </cell>
        </row>
        <row r="380">
          <cell r="A380" t="str">
            <v>5.08.02.04</v>
          </cell>
        </row>
        <row r="381">
          <cell r="A381" t="str">
            <v>5.08.02.05</v>
          </cell>
        </row>
        <row r="382">
          <cell r="A382" t="str">
            <v>5.08.02.06</v>
          </cell>
        </row>
        <row r="383">
          <cell r="A383" t="str">
            <v>5.08.02.07</v>
          </cell>
        </row>
        <row r="384">
          <cell r="A384" t="str">
            <v>5.08.02.08</v>
          </cell>
        </row>
        <row r="385">
          <cell r="A385" t="str">
            <v>5.08.02.09</v>
          </cell>
        </row>
        <row r="386">
          <cell r="A386" t="str">
            <v>5.09.00.00</v>
          </cell>
        </row>
        <row r="387">
          <cell r="A387" t="str">
            <v>5.09.01.00</v>
          </cell>
        </row>
        <row r="388">
          <cell r="A388" t="str">
            <v>5.09.02.00</v>
          </cell>
        </row>
        <row r="389">
          <cell r="A389" t="str">
            <v>5.09.03.00</v>
          </cell>
        </row>
        <row r="390">
          <cell r="A390" t="str">
            <v>5.09.04.00</v>
          </cell>
        </row>
        <row r="391">
          <cell r="A391" t="str">
            <v>6.01.00.00</v>
          </cell>
        </row>
        <row r="392">
          <cell r="A392" t="str">
            <v>6.02.00.00</v>
          </cell>
        </row>
        <row r="393">
          <cell r="A393" t="str">
            <v>6.02.01.00</v>
          </cell>
        </row>
        <row r="394">
          <cell r="A394" t="str">
            <v>6.02.02.00</v>
          </cell>
        </row>
        <row r="395">
          <cell r="A395" t="str">
            <v>6.03.00.00</v>
          </cell>
        </row>
        <row r="396">
          <cell r="A396" t="str">
            <v>6.04.00.00</v>
          </cell>
        </row>
        <row r="397">
          <cell r="A397" t="str">
            <v>6.05.00.00</v>
          </cell>
        </row>
        <row r="398">
          <cell r="A398" t="str">
            <v>6.06.00.00</v>
          </cell>
        </row>
        <row r="399">
          <cell r="A399" t="str">
            <v>9.01.01.01</v>
          </cell>
        </row>
        <row r="400">
          <cell r="A400" t="str">
            <v>9.01.01.02</v>
          </cell>
        </row>
        <row r="401">
          <cell r="A401" t="str">
            <v>9.01.01.03</v>
          </cell>
        </row>
        <row r="402">
          <cell r="A402" t="str">
            <v>9.01.01.04</v>
          </cell>
        </row>
        <row r="403">
          <cell r="A403" t="str">
            <v>9.01.01.05</v>
          </cell>
        </row>
        <row r="404">
          <cell r="A404" t="str">
            <v>9.01.01.06</v>
          </cell>
        </row>
        <row r="405">
          <cell r="A405" t="str">
            <v>9.01.01.07</v>
          </cell>
        </row>
        <row r="406">
          <cell r="A406" t="str">
            <v>9.01.01.08</v>
          </cell>
        </row>
        <row r="407">
          <cell r="A407" t="str">
            <v>9.01.01.13</v>
          </cell>
        </row>
        <row r="408">
          <cell r="A408" t="str">
            <v>9.01.01.14</v>
          </cell>
        </row>
        <row r="409">
          <cell r="A409" t="str">
            <v>9.01.01.15</v>
          </cell>
        </row>
        <row r="410">
          <cell r="A410" t="str">
            <v>9.01.01.16</v>
          </cell>
        </row>
        <row r="411">
          <cell r="A411" t="str">
            <v>9.01.01.17</v>
          </cell>
        </row>
        <row r="412">
          <cell r="A412" t="str">
            <v>9.01.01.18</v>
          </cell>
        </row>
        <row r="413">
          <cell r="A413" t="str">
            <v>9.01.01.19</v>
          </cell>
        </row>
        <row r="414">
          <cell r="A414" t="str">
            <v>9.01.01.20</v>
          </cell>
        </row>
        <row r="415">
          <cell r="A415" t="str">
            <v>9.01.01.21</v>
          </cell>
        </row>
        <row r="416">
          <cell r="A416" t="str">
            <v>9.01.01.22</v>
          </cell>
        </row>
        <row r="417">
          <cell r="A417" t="str">
            <v>9.01.01.23</v>
          </cell>
        </row>
        <row r="418">
          <cell r="A418" t="str">
            <v>9.01.01.24</v>
          </cell>
        </row>
        <row r="419">
          <cell r="A419" t="str">
            <v>9.02.01.01</v>
          </cell>
        </row>
        <row r="420">
          <cell r="A420" t="str">
            <v>9.02.01.02</v>
          </cell>
        </row>
        <row r="421">
          <cell r="A421" t="str">
            <v>9.02.01.03</v>
          </cell>
        </row>
        <row r="422">
          <cell r="A422" t="str">
            <v>9.02.01.04</v>
          </cell>
        </row>
        <row r="423">
          <cell r="A423" t="str">
            <v>9.02.01.05</v>
          </cell>
        </row>
        <row r="424">
          <cell r="A424" t="str">
            <v>9.02.01.06</v>
          </cell>
        </row>
        <row r="425">
          <cell r="A425" t="str">
            <v>9.02.01.07</v>
          </cell>
        </row>
        <row r="426">
          <cell r="A426" t="str">
            <v>9.02.01.08</v>
          </cell>
        </row>
        <row r="427">
          <cell r="A427" t="str">
            <v>9.02.01.09</v>
          </cell>
        </row>
        <row r="428">
          <cell r="A428" t="str">
            <v>9.03.01.01</v>
          </cell>
        </row>
        <row r="429">
          <cell r="A429" t="str">
            <v>9.03.01.02</v>
          </cell>
        </row>
        <row r="430">
          <cell r="A430" t="str">
            <v>9.03.01.03</v>
          </cell>
        </row>
        <row r="431">
          <cell r="A431" t="str">
            <v>9.03.01.04</v>
          </cell>
        </row>
        <row r="432">
          <cell r="A432" t="str">
            <v>9.03.01.05</v>
          </cell>
        </row>
        <row r="433">
          <cell r="A433" t="str">
            <v>9.03.01.06</v>
          </cell>
        </row>
        <row r="434">
          <cell r="A434" t="str">
            <v>9.03.01.07</v>
          </cell>
        </row>
        <row r="435">
          <cell r="A435" t="str">
            <v>9.03.02.01</v>
          </cell>
        </row>
        <row r="436">
          <cell r="A436" t="str">
            <v>9.03.02.02</v>
          </cell>
        </row>
        <row r="437">
          <cell r="A437" t="str">
            <v>9.03.02.03</v>
          </cell>
        </row>
        <row r="438">
          <cell r="A438" t="str">
            <v>9.03.02.04</v>
          </cell>
        </row>
        <row r="439">
          <cell r="A439" t="str">
            <v>8.01.01.10</v>
          </cell>
        </row>
        <row r="440">
          <cell r="A440" t="str">
            <v>8.01.01.20</v>
          </cell>
        </row>
        <row r="441">
          <cell r="A441" t="str">
            <v>8.01.01.30</v>
          </cell>
        </row>
        <row r="442">
          <cell r="A442" t="str">
            <v>8.01.01.40</v>
          </cell>
        </row>
      </sheetData>
      <sheetData sheetId="62" refreshError="1"/>
      <sheetData sheetId="63">
        <row r="2">
          <cell r="A2" t="str">
            <v>EUR</v>
          </cell>
          <cell r="B2">
            <v>27.021000000000001</v>
          </cell>
        </row>
        <row r="3">
          <cell r="A3" t="str">
            <v>RUB</v>
          </cell>
          <cell r="B3">
            <v>0.38320049919164995</v>
          </cell>
        </row>
        <row r="4">
          <cell r="A4" t="str">
            <v>CNY</v>
          </cell>
          <cell r="B4">
            <v>3.6287820796905845</v>
          </cell>
        </row>
        <row r="5">
          <cell r="A5" t="str">
            <v>USD</v>
          </cell>
          <cell r="B5">
            <v>24.210196218976794</v>
          </cell>
        </row>
        <row r="6">
          <cell r="A6" t="str">
            <v>RON</v>
          </cell>
          <cell r="B6">
            <v>6.0670902844825649</v>
          </cell>
        </row>
        <row r="7">
          <cell r="A7" t="str">
            <v>GBP</v>
          </cell>
          <cell r="B7">
            <v>31.382181805512005</v>
          </cell>
        </row>
        <row r="8">
          <cell r="A8" t="str">
            <v>INR</v>
          </cell>
          <cell r="B8">
            <v>0.36335397462533031</v>
          </cell>
        </row>
        <row r="9">
          <cell r="A9" t="str">
            <v>IDR</v>
          </cell>
          <cell r="B9">
            <v>1.8550454407526456E-3</v>
          </cell>
        </row>
        <row r="10">
          <cell r="A10" t="str">
            <v>PHP</v>
          </cell>
          <cell r="B10">
            <v>0.50024993057484035</v>
          </cell>
        </row>
        <row r="11">
          <cell r="A11" t="str">
            <v>CZK</v>
          </cell>
          <cell r="B11">
            <v>1</v>
          </cell>
        </row>
        <row r="12">
          <cell r="A12" t="str">
            <v>KZT</v>
          </cell>
          <cell r="B12">
            <v>7.1956220707285898E-2</v>
          </cell>
        </row>
        <row r="13">
          <cell r="A13" t="str">
            <v>UAH</v>
          </cell>
          <cell r="B13">
            <v>0.92933213448651097</v>
          </cell>
        </row>
        <row r="14">
          <cell r="A14" t="str">
            <v>BYN</v>
          </cell>
          <cell r="B14">
            <v>12.503933364183249</v>
          </cell>
        </row>
        <row r="15">
          <cell r="A15" t="str">
            <v>VND</v>
          </cell>
          <cell r="B15">
            <v>1.099041892201891E-3</v>
          </cell>
        </row>
      </sheetData>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5c"/>
      <sheetName val="15a"/>
      <sheetName val="15b-NAME_OF_THE_ENTITY"/>
      <sheetName val="15d"/>
      <sheetName val="Definitions"/>
      <sheetName val="CompaniesList"/>
      <sheetName val="Contex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C23" t="str">
            <v>10 000 000 to below 11 000 000 Euro</v>
          </cell>
        </row>
        <row r="24">
          <cell r="C24" t="str">
            <v>11 000 000 to below 12 000 000 Euro</v>
          </cell>
        </row>
        <row r="25">
          <cell r="C25" t="str">
            <v>12 000 000 to below 13 000 000 Euro</v>
          </cell>
        </row>
        <row r="26">
          <cell r="C26" t="str">
            <v>13 000 000 to below 14 000 000 Euro</v>
          </cell>
        </row>
        <row r="27">
          <cell r="C27" t="str">
            <v>14 000 000 to below 15 000 000 Euro</v>
          </cell>
        </row>
        <row r="28">
          <cell r="C28" t="str">
            <v>15 000 000 to below 16 000 000 Euro</v>
          </cell>
        </row>
        <row r="29">
          <cell r="C29" t="str">
            <v>16 000 000 to below 17 000 000 Euro</v>
          </cell>
        </row>
        <row r="30">
          <cell r="C30" t="str">
            <v>17 000 000 to below 18 000 000 Euro</v>
          </cell>
        </row>
        <row r="31">
          <cell r="C31" t="str">
            <v>18 000 000 to below 19 000 000 Euro</v>
          </cell>
        </row>
        <row r="32">
          <cell r="C32" t="str">
            <v>19 000 000 to below 20 000 000 Euro</v>
          </cell>
        </row>
        <row r="33">
          <cell r="C33" t="str">
            <v>20 000 000 to below 21 000 000 Euro</v>
          </cell>
        </row>
        <row r="34">
          <cell r="C34" t="str">
            <v>21 000 000 to below 22 000 000 Euro</v>
          </cell>
        </row>
        <row r="35">
          <cell r="C35" t="str">
            <v>22 000 000 to below 23 000 000 Euro</v>
          </cell>
        </row>
        <row r="36">
          <cell r="C36" t="str">
            <v>23 000 000 to below 24 000 000 Euro</v>
          </cell>
        </row>
        <row r="37">
          <cell r="C37" t="str">
            <v>24 000 000 to below 25 000 000 Euro</v>
          </cell>
        </row>
        <row r="38">
          <cell r="C38" t="str">
            <v>25 000 000 to below 26 000 000 Euro</v>
          </cell>
        </row>
        <row r="39">
          <cell r="C39" t="str">
            <v>26 000 000 to below 27 000 000 Euro</v>
          </cell>
        </row>
        <row r="40">
          <cell r="C40" t="str">
            <v>27 000 000 to below 28 000 000 Euro</v>
          </cell>
        </row>
        <row r="41">
          <cell r="C41" t="str">
            <v>28 000 000 to below 29 000 000 Euro</v>
          </cell>
        </row>
        <row r="42">
          <cell r="C42" t="str">
            <v>29 000 000 to below 30 000 000 Euro</v>
          </cell>
        </row>
        <row r="43">
          <cell r="C43" t="str">
            <v>30 000 000 to below 31 000 000 Euro</v>
          </cell>
        </row>
        <row r="44">
          <cell r="C44" t="str">
            <v>31 000 000 to below 32 000 000 Euro</v>
          </cell>
        </row>
        <row r="45">
          <cell r="C45" t="str">
            <v>32 000 000 to below 33 000 000 Euro</v>
          </cell>
        </row>
        <row r="46">
          <cell r="C46" t="str">
            <v>33 000 000 to below 34 000 000 Euro</v>
          </cell>
        </row>
        <row r="47">
          <cell r="C47" t="str">
            <v>34 000 000 to below 35 000 000 Euro</v>
          </cell>
        </row>
        <row r="48">
          <cell r="C48" t="str">
            <v>35 000 000 to below 36 000 000 Euro</v>
          </cell>
        </row>
        <row r="49">
          <cell r="C49" t="str">
            <v>36 000 000 to below 37 000 000 Euro</v>
          </cell>
        </row>
        <row r="50">
          <cell r="C50" t="str">
            <v>37 000 000 to below 38 000 000 Euro</v>
          </cell>
        </row>
        <row r="51">
          <cell r="C51" t="str">
            <v>38 000 000 to below 39 000 000 Euro</v>
          </cell>
        </row>
        <row r="52">
          <cell r="C52" t="str">
            <v>39 000 000 to below 40 000 000 Euro</v>
          </cell>
        </row>
        <row r="53">
          <cell r="C53" t="str">
            <v>40 000 000 to below 41 000 000 Euro</v>
          </cell>
        </row>
        <row r="54">
          <cell r="C54" t="str">
            <v>41 000 000 to below 42 000 000 Euro</v>
          </cell>
        </row>
        <row r="55">
          <cell r="C55" t="str">
            <v>42 000 000 to below 43 000 000 Euro</v>
          </cell>
        </row>
        <row r="56">
          <cell r="C56" t="str">
            <v>43 000 000 to below 44 000 000 Euro</v>
          </cell>
        </row>
        <row r="57">
          <cell r="C57" t="str">
            <v>44 000 000 to below 45 000 000 Euro</v>
          </cell>
        </row>
        <row r="58">
          <cell r="C58" t="str">
            <v>45 000 000 to below 46 000 000 Euro</v>
          </cell>
        </row>
        <row r="59">
          <cell r="C59" t="str">
            <v>46 000 000 to below 47 000 000 Euro</v>
          </cell>
        </row>
        <row r="60">
          <cell r="C60" t="str">
            <v>47 000 000 to below 48 000 000 Euro</v>
          </cell>
        </row>
        <row r="61">
          <cell r="C61" t="str">
            <v>48 000 000 to below 49 000 000 Euro</v>
          </cell>
        </row>
        <row r="62">
          <cell r="C62" t="str">
            <v>49 000 000 to below 50 000 000 Euro</v>
          </cell>
        </row>
        <row r="63">
          <cell r="C63" t="str">
            <v>50 000 000 Euro or more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Validations"/>
      <sheetName val="IFRS_Accounts"/>
      <sheetName val="ElimData"/>
      <sheetName val="Instructions"/>
      <sheetName val="CounterBalancingCapacity"/>
      <sheetName val="Liabilities"/>
      <sheetName val="New Funds"/>
      <sheetName val="70 Instructions"/>
      <sheetName val="70 All"/>
      <sheetName val="70 CZK"/>
      <sheetName val="70 CNY"/>
      <sheetName val="70 EUR"/>
      <sheetName val="70 RUB"/>
      <sheetName val="70 USD"/>
      <sheetName val="70 All Check"/>
      <sheetName val="CounterpartyList"/>
      <sheetName val="RepYear"/>
      <sheetName val="OtherLists"/>
      <sheetName val="FX Rates"/>
      <sheetName val="ImpData"/>
      <sheetName val="Conversion Tables"/>
    </sheetNames>
    <sheetDataSet>
      <sheetData sheetId="0">
        <row r="3">
          <cell r="U3">
            <v>31</v>
          </cell>
        </row>
        <row r="8">
          <cell r="F8">
            <v>0</v>
          </cell>
        </row>
      </sheetData>
      <sheetData sheetId="1"/>
      <sheetData sheetId="2">
        <row r="5">
          <cell r="G5">
            <v>1000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A4" t="str">
            <v>NEW_01</v>
          </cell>
        </row>
      </sheetData>
      <sheetData sheetId="17"/>
      <sheetData sheetId="18">
        <row r="5">
          <cell r="A5" t="str">
            <v>CounterpartyId</v>
          </cell>
        </row>
        <row r="6">
          <cell r="S6">
            <v>1</v>
          </cell>
        </row>
        <row r="7">
          <cell r="S7">
            <v>2</v>
          </cell>
        </row>
        <row r="8">
          <cell r="S8">
            <v>3</v>
          </cell>
        </row>
        <row r="9">
          <cell r="S9">
            <v>4</v>
          </cell>
        </row>
        <row r="10">
          <cell r="S10">
            <v>5</v>
          </cell>
        </row>
        <row r="11">
          <cell r="S11">
            <v>6</v>
          </cell>
        </row>
        <row r="12">
          <cell r="S12">
            <v>7</v>
          </cell>
        </row>
        <row r="13">
          <cell r="S13">
            <v>8</v>
          </cell>
        </row>
        <row r="14">
          <cell r="S14">
            <v>9</v>
          </cell>
        </row>
        <row r="15">
          <cell r="S15">
            <v>10</v>
          </cell>
        </row>
        <row r="16">
          <cell r="S16">
            <v>11</v>
          </cell>
        </row>
      </sheetData>
      <sheetData sheetId="19"/>
      <sheetData sheetId="20">
        <row r="3">
          <cell r="A3" t="str">
            <v>Account</v>
          </cell>
        </row>
      </sheetData>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UP"/>
      <sheetName val="70"/>
      <sheetName val="11"/>
      <sheetName val="12"/>
      <sheetName val="Update - &gt;"/>
      <sheetName val="Index"/>
      <sheetName val="RKC"/>
      <sheetName val="Klienti"/>
      <sheetName val="ČNB fixing"/>
      <sheetName val="BU roll over"/>
      <sheetName val="Roll Over"/>
      <sheetName val="70_support_BU"/>
      <sheetName val="70_support_D"/>
      <sheetName val="&gt;"/>
      <sheetName val="Support&gt;"/>
      <sheetName val="time baskets"/>
      <sheetName val="CT_bridge"/>
      <sheetName val="mm REPA"/>
      <sheetName val="Other"/>
      <sheetName val="Report&gt;"/>
    </sheetNames>
    <sheetDataSet>
      <sheetData sheetId="0" refreshError="1"/>
      <sheetData sheetId="1" refreshError="1"/>
      <sheetData sheetId="2" refreshError="1"/>
      <sheetData sheetId="3" refreshError="1"/>
      <sheetData sheetId="4" refreshError="1"/>
      <sheetData sheetId="5">
        <row r="16">
          <cell r="C16">
            <v>42247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56.bin"/><Relationship Id="rId4" Type="http://schemas.openxmlformats.org/officeDocument/2006/relationships/hyperlink" Target="http://eur-lex.europa.eu/legal-content/CS/TXT/PDF/?uri=CELEX:32014R0527&amp;from=EN"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7" Type="http://schemas.openxmlformats.org/officeDocument/2006/relationships/comments" Target="../comments1.xm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6" Type="http://schemas.openxmlformats.org/officeDocument/2006/relationships/vmlDrawing" Target="../drawings/vmlDrawing2.vml"/><Relationship Id="rId5" Type="http://schemas.openxmlformats.org/officeDocument/2006/relationships/printerSettings" Target="../printerSettings/printerSettings57.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7"/>
  <sheetViews>
    <sheetView tabSelected="1" view="pageBreakPreview" zoomScale="85" zoomScaleNormal="85" zoomScaleSheetLayoutView="85" workbookViewId="0"/>
  </sheetViews>
  <sheetFormatPr defaultColWidth="9.140625" defaultRowHeight="12.75"/>
  <cols>
    <col min="1" max="1" width="4.5703125" style="19" customWidth="1"/>
    <col min="2" max="2" width="11.85546875" style="641" customWidth="1"/>
    <col min="3" max="3" width="64.5703125" style="19" customWidth="1"/>
    <col min="4" max="4" width="14.85546875" style="19" customWidth="1"/>
    <col min="5" max="5" width="26.5703125" style="19" customWidth="1"/>
    <col min="6" max="6" width="15.7109375" style="19" customWidth="1"/>
    <col min="7" max="16384" width="9.140625" style="19"/>
  </cols>
  <sheetData>
    <row r="1" spans="2:8" s="642" customFormat="1" ht="16.5" thickBot="1">
      <c r="B1" s="1358" t="s">
        <v>2563</v>
      </c>
      <c r="C1" s="1359"/>
      <c r="D1" s="1360"/>
      <c r="E1" s="1361"/>
      <c r="F1" s="1361"/>
      <c r="G1" s="1361"/>
      <c r="H1" s="1361"/>
    </row>
    <row r="2" spans="2:8" ht="15" customHeight="1" thickBot="1">
      <c r="B2" s="1362" t="s">
        <v>2032</v>
      </c>
      <c r="C2" s="1363"/>
      <c r="D2" s="1364"/>
      <c r="E2" s="17"/>
      <c r="F2" s="17"/>
      <c r="G2" s="22"/>
    </row>
    <row r="3" spans="2:8" ht="15" customHeight="1" thickBot="1">
      <c r="B3" s="635" t="s">
        <v>540</v>
      </c>
      <c r="C3" s="636"/>
      <c r="D3" s="1141">
        <v>43585</v>
      </c>
      <c r="E3" s="17"/>
      <c r="F3" s="17"/>
      <c r="G3" s="22"/>
    </row>
    <row r="4" spans="2:8" ht="15" customHeight="1" thickBot="1">
      <c r="B4" s="637" t="s">
        <v>541</v>
      </c>
      <c r="C4" s="638"/>
      <c r="D4" s="1142">
        <v>43465</v>
      </c>
      <c r="E4" s="17"/>
      <c r="F4" s="17"/>
      <c r="G4" s="22"/>
    </row>
    <row r="5" spans="2:8" ht="51.75" thickBot="1">
      <c r="B5" s="644" t="s">
        <v>1915</v>
      </c>
      <c r="C5" s="1080" t="s">
        <v>2564</v>
      </c>
      <c r="D5" s="643" t="s">
        <v>370</v>
      </c>
      <c r="E5" s="17"/>
      <c r="F5" s="17"/>
      <c r="G5" s="22"/>
    </row>
    <row r="6" spans="2:8">
      <c r="B6" s="632" t="s">
        <v>752</v>
      </c>
      <c r="C6" s="1081" t="s">
        <v>753</v>
      </c>
      <c r="D6" s="1138" t="s">
        <v>2613</v>
      </c>
      <c r="E6" s="13"/>
      <c r="F6" s="13"/>
      <c r="G6" s="22"/>
    </row>
    <row r="7" spans="2:8">
      <c r="B7" s="632" t="s">
        <v>828</v>
      </c>
      <c r="C7" s="1082" t="s">
        <v>916</v>
      </c>
      <c r="D7" s="1138" t="s">
        <v>2613</v>
      </c>
      <c r="E7" s="13"/>
      <c r="F7" s="13"/>
      <c r="G7" s="22"/>
    </row>
    <row r="8" spans="2:8">
      <c r="B8" s="632" t="s">
        <v>835</v>
      </c>
      <c r="C8" s="1082" t="s">
        <v>915</v>
      </c>
      <c r="D8" s="1138" t="s">
        <v>2613</v>
      </c>
      <c r="E8" s="13"/>
      <c r="F8" s="13"/>
      <c r="G8" s="22"/>
    </row>
    <row r="9" spans="2:8">
      <c r="B9" s="632" t="s">
        <v>849</v>
      </c>
      <c r="C9" s="1082" t="s">
        <v>917</v>
      </c>
      <c r="D9" s="1138" t="s">
        <v>2613</v>
      </c>
      <c r="E9" s="13"/>
      <c r="F9" s="13"/>
      <c r="G9" s="22"/>
    </row>
    <row r="10" spans="2:8">
      <c r="B10" s="632" t="s">
        <v>749</v>
      </c>
      <c r="C10" s="1082" t="s">
        <v>918</v>
      </c>
      <c r="D10" s="1138" t="s">
        <v>2613</v>
      </c>
      <c r="E10" s="13"/>
      <c r="F10" s="13"/>
      <c r="G10" s="22"/>
    </row>
    <row r="11" spans="2:8">
      <c r="B11" s="632" t="s">
        <v>750</v>
      </c>
      <c r="C11" s="1081" t="s">
        <v>924</v>
      </c>
      <c r="D11" s="1138" t="s">
        <v>2613</v>
      </c>
      <c r="E11" s="13"/>
      <c r="F11" s="13"/>
      <c r="G11" s="22"/>
    </row>
    <row r="12" spans="2:8">
      <c r="B12" s="632" t="s">
        <v>875</v>
      </c>
      <c r="C12" s="1081" t="s">
        <v>925</v>
      </c>
      <c r="D12" s="1138" t="s">
        <v>2613</v>
      </c>
      <c r="E12" s="13"/>
      <c r="F12" s="13"/>
      <c r="G12" s="22"/>
    </row>
    <row r="13" spans="2:8">
      <c r="B13" s="632" t="s">
        <v>1919</v>
      </c>
      <c r="C13" s="1081" t="s">
        <v>1921</v>
      </c>
      <c r="D13" s="1138" t="s">
        <v>2613</v>
      </c>
      <c r="E13" s="13"/>
      <c r="F13" s="13"/>
      <c r="G13" s="22"/>
    </row>
    <row r="14" spans="2:8">
      <c r="B14" s="632" t="s">
        <v>1971</v>
      </c>
      <c r="C14" s="1081" t="s">
        <v>1972</v>
      </c>
      <c r="D14" s="1138" t="s">
        <v>2613</v>
      </c>
      <c r="E14" s="13"/>
      <c r="F14" s="13"/>
      <c r="G14" s="22"/>
    </row>
    <row r="15" spans="2:8">
      <c r="B15" s="632" t="s">
        <v>881</v>
      </c>
      <c r="C15" s="1081" t="s">
        <v>919</v>
      </c>
      <c r="D15" s="1138" t="s">
        <v>2613</v>
      </c>
      <c r="E15" s="13"/>
      <c r="F15" s="13"/>
      <c r="G15" s="22"/>
    </row>
    <row r="16" spans="2:8">
      <c r="B16" s="632" t="s">
        <v>941</v>
      </c>
      <c r="C16" s="1081" t="s">
        <v>942</v>
      </c>
      <c r="D16" s="1138" t="s">
        <v>2613</v>
      </c>
      <c r="E16" s="13"/>
      <c r="F16" s="13"/>
      <c r="G16" s="22"/>
    </row>
    <row r="17" spans="2:7">
      <c r="B17" s="632" t="s">
        <v>961</v>
      </c>
      <c r="C17" s="1081" t="s">
        <v>963</v>
      </c>
      <c r="D17" s="1138" t="s">
        <v>2613</v>
      </c>
      <c r="E17" s="13"/>
      <c r="F17" s="13"/>
      <c r="G17" s="22"/>
    </row>
    <row r="18" spans="2:7">
      <c r="B18" s="632" t="s">
        <v>979</v>
      </c>
      <c r="C18" s="1081" t="s">
        <v>980</v>
      </c>
      <c r="D18" s="1138" t="s">
        <v>2613</v>
      </c>
      <c r="E18" s="13"/>
      <c r="F18" s="13"/>
      <c r="G18" s="22"/>
    </row>
    <row r="19" spans="2:7">
      <c r="B19" s="633" t="s">
        <v>988</v>
      </c>
      <c r="C19" s="1083" t="s">
        <v>1973</v>
      </c>
      <c r="D19" s="1143" t="s">
        <v>2614</v>
      </c>
      <c r="E19" s="16"/>
      <c r="F19" s="13"/>
      <c r="G19" s="22"/>
    </row>
    <row r="20" spans="2:7">
      <c r="B20" s="633" t="s">
        <v>989</v>
      </c>
      <c r="C20" s="1083" t="s">
        <v>1974</v>
      </c>
      <c r="D20" s="1143" t="s">
        <v>2614</v>
      </c>
      <c r="E20" s="16"/>
      <c r="F20" s="13"/>
      <c r="G20" s="22"/>
    </row>
    <row r="21" spans="2:7">
      <c r="B21" s="633" t="s">
        <v>990</v>
      </c>
      <c r="C21" s="1083" t="s">
        <v>1975</v>
      </c>
      <c r="D21" s="1143" t="s">
        <v>2614</v>
      </c>
      <c r="E21" s="16"/>
      <c r="F21" s="13"/>
      <c r="G21" s="22"/>
    </row>
    <row r="22" spans="2:7">
      <c r="B22" s="633" t="s">
        <v>991</v>
      </c>
      <c r="C22" s="1083" t="s">
        <v>1976</v>
      </c>
      <c r="D22" s="1143" t="s">
        <v>2614</v>
      </c>
      <c r="E22" s="16"/>
      <c r="F22" s="13"/>
      <c r="G22" s="22"/>
    </row>
    <row r="23" spans="2:7">
      <c r="B23" s="633" t="s">
        <v>1070</v>
      </c>
      <c r="C23" s="1083" t="s">
        <v>1977</v>
      </c>
      <c r="D23" s="1143" t="s">
        <v>2614</v>
      </c>
      <c r="E23" s="16"/>
      <c r="F23" s="13"/>
      <c r="G23" s="22"/>
    </row>
    <row r="24" spans="2:7">
      <c r="B24" s="634" t="s">
        <v>1740</v>
      </c>
      <c r="C24" s="1083" t="s">
        <v>1978</v>
      </c>
      <c r="D24" s="1143" t="s">
        <v>2614</v>
      </c>
      <c r="E24" s="16"/>
      <c r="F24" s="13"/>
      <c r="G24" s="22"/>
    </row>
    <row r="25" spans="2:7">
      <c r="B25" s="633" t="s">
        <v>1692</v>
      </c>
      <c r="C25" s="1083" t="s">
        <v>1979</v>
      </c>
      <c r="D25" s="1143" t="s">
        <v>2614</v>
      </c>
    </row>
    <row r="26" spans="2:7">
      <c r="B26" s="633" t="s">
        <v>745</v>
      </c>
      <c r="C26" s="1083" t="s">
        <v>1980</v>
      </c>
      <c r="D26" s="1143" t="s">
        <v>2614</v>
      </c>
      <c r="E26" s="16"/>
      <c r="F26" s="13"/>
      <c r="G26" s="22"/>
    </row>
    <row r="27" spans="2:7">
      <c r="B27" s="633" t="s">
        <v>999</v>
      </c>
      <c r="C27" s="1084" t="s">
        <v>1981</v>
      </c>
      <c r="D27" s="1143" t="s">
        <v>2614</v>
      </c>
      <c r="E27" s="13"/>
      <c r="F27" s="13"/>
      <c r="G27" s="22"/>
    </row>
    <row r="28" spans="2:7">
      <c r="B28" s="633" t="s">
        <v>1032</v>
      </c>
      <c r="C28" s="1084" t="s">
        <v>1982</v>
      </c>
      <c r="D28" s="1143" t="s">
        <v>2614</v>
      </c>
      <c r="E28" s="13"/>
      <c r="F28" s="13"/>
      <c r="G28" s="22"/>
    </row>
    <row r="29" spans="2:7">
      <c r="B29" s="633" t="s">
        <v>1057</v>
      </c>
      <c r="C29" s="1084" t="s">
        <v>1983</v>
      </c>
      <c r="D29" s="1143" t="s">
        <v>2614</v>
      </c>
      <c r="E29" s="13"/>
      <c r="F29" s="13"/>
      <c r="G29" s="22"/>
    </row>
    <row r="30" spans="2:7">
      <c r="B30" s="633" t="s">
        <v>751</v>
      </c>
      <c r="C30" s="1092" t="s">
        <v>1984</v>
      </c>
      <c r="D30" s="1143" t="s">
        <v>2614</v>
      </c>
    </row>
    <row r="31" spans="2:7">
      <c r="B31" s="633" t="s">
        <v>1072</v>
      </c>
      <c r="C31" s="1093" t="s">
        <v>1985</v>
      </c>
      <c r="D31" s="1143" t="s">
        <v>2614</v>
      </c>
    </row>
    <row r="32" spans="2:7">
      <c r="B32" s="633" t="s">
        <v>1081</v>
      </c>
      <c r="C32" s="1084" t="s">
        <v>1986</v>
      </c>
      <c r="D32" s="1143" t="s">
        <v>2614</v>
      </c>
      <c r="E32" s="13"/>
      <c r="F32" s="13"/>
      <c r="G32" s="22"/>
    </row>
    <row r="33" spans="2:7">
      <c r="B33" s="633" t="s">
        <v>1114</v>
      </c>
      <c r="C33" s="1084" t="s">
        <v>1987</v>
      </c>
      <c r="D33" s="1143" t="s">
        <v>2614</v>
      </c>
    </row>
    <row r="34" spans="2:7">
      <c r="B34" s="633" t="s">
        <v>1130</v>
      </c>
      <c r="C34" s="1084" t="s">
        <v>1988</v>
      </c>
      <c r="D34" s="1143" t="s">
        <v>2614</v>
      </c>
    </row>
    <row r="35" spans="2:7">
      <c r="B35" s="633" t="s">
        <v>1160</v>
      </c>
      <c r="C35" s="1084" t="s">
        <v>1989</v>
      </c>
      <c r="D35" s="1143" t="s">
        <v>2614</v>
      </c>
    </row>
    <row r="36" spans="2:7">
      <c r="B36" s="633" t="s">
        <v>1171</v>
      </c>
      <c r="C36" s="1084" t="s">
        <v>1990</v>
      </c>
      <c r="D36" s="1143" t="s">
        <v>2614</v>
      </c>
    </row>
    <row r="37" spans="2:7">
      <c r="B37" s="633" t="s">
        <v>1185</v>
      </c>
      <c r="C37" s="1084" t="s">
        <v>1991</v>
      </c>
      <c r="D37" s="1143" t="s">
        <v>2614</v>
      </c>
    </row>
    <row r="38" spans="2:7">
      <c r="B38" s="633" t="s">
        <v>1195</v>
      </c>
      <c r="C38" s="1084" t="s">
        <v>1992</v>
      </c>
      <c r="D38" s="1143" t="s">
        <v>2614</v>
      </c>
    </row>
    <row r="39" spans="2:7">
      <c r="B39" s="633" t="s">
        <v>1205</v>
      </c>
      <c r="C39" s="1084" t="s">
        <v>1993</v>
      </c>
      <c r="D39" s="1143" t="s">
        <v>2614</v>
      </c>
    </row>
    <row r="40" spans="2:7">
      <c r="B40" s="633" t="s">
        <v>1217</v>
      </c>
      <c r="C40" s="1084" t="s">
        <v>1994</v>
      </c>
      <c r="D40" s="1143" t="s">
        <v>2614</v>
      </c>
    </row>
    <row r="41" spans="2:7" s="20" customFormat="1">
      <c r="B41" s="633" t="s">
        <v>1232</v>
      </c>
      <c r="C41" s="1084" t="s">
        <v>1995</v>
      </c>
      <c r="D41" s="1143" t="s">
        <v>2614</v>
      </c>
    </row>
    <row r="42" spans="2:7" s="20" customFormat="1">
      <c r="B42" s="633" t="s">
        <v>1248</v>
      </c>
      <c r="C42" s="1084" t="s">
        <v>1996</v>
      </c>
      <c r="D42" s="1143" t="s">
        <v>2614</v>
      </c>
    </row>
    <row r="43" spans="2:7">
      <c r="B43" s="633" t="s">
        <v>1260</v>
      </c>
      <c r="C43" s="1084" t="s">
        <v>1997</v>
      </c>
      <c r="D43" s="1143" t="s">
        <v>2614</v>
      </c>
      <c r="E43" s="13"/>
      <c r="F43" s="13"/>
      <c r="G43" s="22"/>
    </row>
    <row r="44" spans="2:7">
      <c r="B44" s="633" t="s">
        <v>1277</v>
      </c>
      <c r="C44" s="1084" t="s">
        <v>1998</v>
      </c>
      <c r="D44" s="1143" t="s">
        <v>2614</v>
      </c>
      <c r="E44" s="13"/>
      <c r="F44" s="13"/>
      <c r="G44" s="22"/>
    </row>
    <row r="45" spans="2:7">
      <c r="B45" s="632" t="s">
        <v>1290</v>
      </c>
      <c r="C45" s="1082" t="s">
        <v>1693</v>
      </c>
      <c r="D45" s="1138" t="s">
        <v>2613</v>
      </c>
      <c r="E45" s="13"/>
      <c r="F45" s="13"/>
      <c r="G45" s="22"/>
    </row>
    <row r="46" spans="2:7">
      <c r="B46" s="633" t="s">
        <v>1310</v>
      </c>
      <c r="C46" s="1083" t="s">
        <v>1999</v>
      </c>
      <c r="D46" s="1143" t="s">
        <v>2614</v>
      </c>
      <c r="E46" s="13"/>
      <c r="F46" s="13"/>
      <c r="G46" s="22"/>
    </row>
    <row r="47" spans="2:7">
      <c r="B47" s="632" t="s">
        <v>1316</v>
      </c>
      <c r="C47" s="1082" t="s">
        <v>1695</v>
      </c>
      <c r="D47" s="1138" t="s">
        <v>2613</v>
      </c>
      <c r="E47" s="13"/>
      <c r="F47" s="13"/>
      <c r="G47" s="22"/>
    </row>
    <row r="48" spans="2:7">
      <c r="B48" s="632" t="s">
        <v>1324</v>
      </c>
      <c r="C48" s="1082" t="s">
        <v>1696</v>
      </c>
      <c r="D48" s="1138" t="s">
        <v>2613</v>
      </c>
      <c r="E48" s="13"/>
      <c r="F48" s="13"/>
      <c r="G48" s="22"/>
    </row>
    <row r="49" spans="2:7">
      <c r="B49" s="632" t="s">
        <v>1343</v>
      </c>
      <c r="C49" s="1082" t="s">
        <v>1697</v>
      </c>
      <c r="D49" s="1138" t="s">
        <v>2613</v>
      </c>
      <c r="E49" s="13"/>
      <c r="F49" s="13"/>
      <c r="G49" s="22"/>
    </row>
    <row r="50" spans="2:7">
      <c r="B50" s="633" t="s">
        <v>1371</v>
      </c>
      <c r="C50" s="1083" t="s">
        <v>2000</v>
      </c>
      <c r="D50" s="1143" t="s">
        <v>2614</v>
      </c>
      <c r="E50" s="13"/>
      <c r="F50" s="13"/>
      <c r="G50" s="22"/>
    </row>
    <row r="51" spans="2:7">
      <c r="B51" s="633" t="s">
        <v>1393</v>
      </c>
      <c r="C51" s="1083" t="s">
        <v>2001</v>
      </c>
      <c r="D51" s="1143" t="s">
        <v>2614</v>
      </c>
      <c r="E51" s="13"/>
      <c r="F51" s="13"/>
      <c r="G51" s="22"/>
    </row>
    <row r="52" spans="2:7">
      <c r="B52" s="632" t="s">
        <v>2570</v>
      </c>
      <c r="C52" s="1082" t="s">
        <v>1700</v>
      </c>
      <c r="D52" s="1138" t="s">
        <v>2613</v>
      </c>
      <c r="E52" s="13"/>
      <c r="F52" s="13"/>
      <c r="G52" s="22"/>
    </row>
    <row r="53" spans="2:7">
      <c r="B53" s="632" t="s">
        <v>1941</v>
      </c>
      <c r="C53" s="1082" t="s">
        <v>1942</v>
      </c>
      <c r="D53" s="1138" t="s">
        <v>2613</v>
      </c>
      <c r="E53" s="13"/>
      <c r="F53" s="13"/>
      <c r="G53" s="22"/>
    </row>
    <row r="54" spans="2:7">
      <c r="B54" s="632" t="s">
        <v>1449</v>
      </c>
      <c r="C54" s="1082" t="s">
        <v>1459</v>
      </c>
      <c r="D54" s="1138" t="s">
        <v>2613</v>
      </c>
      <c r="E54" s="13"/>
      <c r="F54" s="13"/>
      <c r="G54" s="22"/>
    </row>
    <row r="55" spans="2:7">
      <c r="B55" s="632" t="s">
        <v>1450</v>
      </c>
      <c r="C55" s="1082" t="s">
        <v>1460</v>
      </c>
      <c r="D55" s="1138" t="s">
        <v>2613</v>
      </c>
      <c r="E55" s="13"/>
      <c r="F55" s="13"/>
      <c r="G55" s="22"/>
    </row>
    <row r="56" spans="2:7">
      <c r="B56" s="632" t="s">
        <v>1464</v>
      </c>
      <c r="C56" s="1082" t="s">
        <v>1462</v>
      </c>
      <c r="D56" s="1138" t="s">
        <v>2613</v>
      </c>
      <c r="E56" s="13"/>
      <c r="F56" s="13"/>
      <c r="G56" s="22"/>
    </row>
    <row r="57" spans="2:7">
      <c r="B57" s="632" t="s">
        <v>1479</v>
      </c>
      <c r="C57" s="1082" t="s">
        <v>1480</v>
      </c>
      <c r="D57" s="1138" t="s">
        <v>2613</v>
      </c>
      <c r="E57" s="13"/>
      <c r="F57" s="13"/>
      <c r="G57" s="22"/>
    </row>
    <row r="58" spans="2:7">
      <c r="B58" s="632" t="s">
        <v>1483</v>
      </c>
      <c r="C58" s="1085" t="s">
        <v>1484</v>
      </c>
      <c r="D58" s="1138" t="s">
        <v>2613</v>
      </c>
      <c r="E58" s="13"/>
      <c r="F58" s="13"/>
      <c r="G58" s="22"/>
    </row>
    <row r="59" spans="2:7">
      <c r="B59" s="633" t="s">
        <v>1490</v>
      </c>
      <c r="C59" s="1083" t="s">
        <v>2002</v>
      </c>
      <c r="D59" s="1143" t="s">
        <v>2614</v>
      </c>
      <c r="E59" s="13"/>
      <c r="F59" s="13"/>
      <c r="G59" s="22"/>
    </row>
    <row r="60" spans="2:7">
      <c r="B60" s="632" t="s">
        <v>1524</v>
      </c>
      <c r="C60" s="1082" t="s">
        <v>1501</v>
      </c>
      <c r="D60" s="1138" t="s">
        <v>2613</v>
      </c>
      <c r="E60" s="13"/>
      <c r="F60" s="13"/>
      <c r="G60" s="22"/>
    </row>
    <row r="61" spans="2:7">
      <c r="B61" s="632" t="s">
        <v>1525</v>
      </c>
      <c r="C61" s="1082" t="s">
        <v>1514</v>
      </c>
      <c r="D61" s="1138" t="s">
        <v>2613</v>
      </c>
    </row>
    <row r="62" spans="2:7">
      <c r="B62" s="632" t="s">
        <v>1541</v>
      </c>
      <c r="C62" s="1082" t="s">
        <v>1526</v>
      </c>
      <c r="D62" s="1138" t="s">
        <v>2613</v>
      </c>
    </row>
    <row r="63" spans="2:7">
      <c r="B63" s="632" t="s">
        <v>1544</v>
      </c>
      <c r="C63" s="1082" t="s">
        <v>663</v>
      </c>
      <c r="D63" s="1138" t="s">
        <v>2613</v>
      </c>
      <c r="E63" s="13"/>
      <c r="F63" s="13"/>
      <c r="G63" s="22"/>
    </row>
    <row r="64" spans="2:7">
      <c r="B64" s="632" t="s">
        <v>1545</v>
      </c>
      <c r="C64" s="1082" t="s">
        <v>662</v>
      </c>
      <c r="D64" s="1138" t="s">
        <v>2613</v>
      </c>
      <c r="E64" s="16"/>
      <c r="F64" s="13"/>
      <c r="G64" s="22"/>
    </row>
    <row r="65" spans="2:7">
      <c r="B65" s="632" t="s">
        <v>1546</v>
      </c>
      <c r="C65" s="1082" t="s">
        <v>1559</v>
      </c>
      <c r="D65" s="1140" t="s">
        <v>2613</v>
      </c>
    </row>
    <row r="66" spans="2:7">
      <c r="B66" s="632" t="s">
        <v>1558</v>
      </c>
      <c r="C66" s="1082" t="s">
        <v>1561</v>
      </c>
      <c r="D66" s="1140" t="s">
        <v>2613</v>
      </c>
    </row>
    <row r="67" spans="2:7">
      <c r="B67" s="632" t="s">
        <v>1631</v>
      </c>
      <c r="C67" s="1085" t="s">
        <v>1632</v>
      </c>
      <c r="D67" s="1140" t="s">
        <v>2613</v>
      </c>
    </row>
    <row r="68" spans="2:7">
      <c r="B68" s="632" t="s">
        <v>1642</v>
      </c>
      <c r="C68" s="1082" t="s">
        <v>1643</v>
      </c>
      <c r="D68" s="1140" t="s">
        <v>2613</v>
      </c>
    </row>
    <row r="69" spans="2:7">
      <c r="B69" s="632" t="s">
        <v>1665</v>
      </c>
      <c r="C69" s="1082" t="s">
        <v>1666</v>
      </c>
      <c r="D69" s="1140" t="s">
        <v>2613</v>
      </c>
    </row>
    <row r="70" spans="2:7">
      <c r="B70" s="632" t="s">
        <v>1677</v>
      </c>
      <c r="C70" s="1082" t="s">
        <v>1680</v>
      </c>
      <c r="D70" s="1140" t="s">
        <v>2613</v>
      </c>
    </row>
    <row r="71" spans="2:7">
      <c r="B71" s="633" t="s">
        <v>1687</v>
      </c>
      <c r="C71" s="1083" t="s">
        <v>398</v>
      </c>
      <c r="D71" s="1143" t="s">
        <v>2614</v>
      </c>
    </row>
    <row r="72" spans="2:7">
      <c r="B72" s="633" t="s">
        <v>1688</v>
      </c>
      <c r="C72" s="1083" t="s">
        <v>399</v>
      </c>
      <c r="D72" s="1143" t="s">
        <v>2614</v>
      </c>
    </row>
    <row r="73" spans="2:7">
      <c r="B73" s="633" t="s">
        <v>1689</v>
      </c>
      <c r="C73" s="1083" t="s">
        <v>400</v>
      </c>
      <c r="D73" s="1143" t="s">
        <v>2614</v>
      </c>
    </row>
    <row r="74" spans="2:7">
      <c r="B74" s="633" t="s">
        <v>1690</v>
      </c>
      <c r="C74" s="1083" t="s">
        <v>537</v>
      </c>
      <c r="D74" s="1143" t="s">
        <v>2614</v>
      </c>
    </row>
    <row r="75" spans="2:7">
      <c r="B75" s="633" t="s">
        <v>1691</v>
      </c>
      <c r="C75" s="1083" t="s">
        <v>538</v>
      </c>
      <c r="D75" s="1143" t="s">
        <v>2614</v>
      </c>
    </row>
    <row r="76" spans="2:7">
      <c r="B76" s="632" t="s">
        <v>1710</v>
      </c>
      <c r="C76" s="1085" t="s">
        <v>1711</v>
      </c>
      <c r="D76" s="1138" t="s">
        <v>2613</v>
      </c>
    </row>
    <row r="77" spans="2:7">
      <c r="B77" s="632" t="s">
        <v>1712</v>
      </c>
      <c r="C77" s="1085" t="s">
        <v>1713</v>
      </c>
      <c r="D77" s="1138" t="s">
        <v>2613</v>
      </c>
    </row>
    <row r="78" spans="2:7">
      <c r="B78" s="632" t="s">
        <v>1722</v>
      </c>
      <c r="C78" s="1082" t="s">
        <v>1</v>
      </c>
      <c r="D78" s="1138" t="s">
        <v>2613</v>
      </c>
    </row>
    <row r="79" spans="2:7">
      <c r="B79" s="632" t="s">
        <v>1776</v>
      </c>
      <c r="C79" s="1082" t="s">
        <v>2</v>
      </c>
      <c r="D79" s="1138" t="s">
        <v>2613</v>
      </c>
      <c r="E79" s="13"/>
      <c r="F79" s="13"/>
      <c r="G79" s="22"/>
    </row>
    <row r="80" spans="2:7">
      <c r="B80" s="632" t="s">
        <v>1777</v>
      </c>
      <c r="C80" s="1082" t="s">
        <v>11</v>
      </c>
      <c r="D80" s="1138" t="s">
        <v>2613</v>
      </c>
      <c r="E80" s="13"/>
      <c r="F80" s="13"/>
      <c r="G80" s="22"/>
    </row>
    <row r="81" spans="2:7">
      <c r="B81" s="632" t="s">
        <v>1778</v>
      </c>
      <c r="C81" s="1082" t="s">
        <v>12</v>
      </c>
      <c r="D81" s="1138" t="s">
        <v>2613</v>
      </c>
      <c r="E81" s="13"/>
      <c r="F81" s="13"/>
      <c r="G81" s="22"/>
    </row>
    <row r="82" spans="2:7">
      <c r="B82" s="632" t="s">
        <v>1779</v>
      </c>
      <c r="C82" s="1082" t="s">
        <v>14</v>
      </c>
      <c r="D82" s="1138" t="s">
        <v>2613</v>
      </c>
      <c r="E82" s="13"/>
      <c r="F82" s="13"/>
      <c r="G82" s="22"/>
    </row>
    <row r="83" spans="2:7" ht="13.5" thickBot="1">
      <c r="B83" s="1090" t="s">
        <v>1780</v>
      </c>
      <c r="C83" s="1091" t="s">
        <v>13</v>
      </c>
      <c r="D83" s="1139" t="s">
        <v>2613</v>
      </c>
      <c r="E83" s="13"/>
      <c r="F83" s="13"/>
      <c r="G83" s="22"/>
    </row>
    <row r="84" spans="2:7" s="20" customFormat="1" ht="9" customHeight="1">
      <c r="B84" s="1357"/>
      <c r="C84" s="1357"/>
      <c r="D84" s="1357"/>
      <c r="E84" s="1086"/>
      <c r="F84" s="1086"/>
      <c r="G84" s="522"/>
    </row>
    <row r="85" spans="2:7" ht="93" customHeight="1">
      <c r="B85" s="1365" t="s">
        <v>2045</v>
      </c>
      <c r="C85" s="1365"/>
      <c r="D85" s="1365"/>
      <c r="E85" s="10"/>
      <c r="F85" s="10"/>
    </row>
    <row r="86" spans="2:7">
      <c r="B86" s="1079"/>
      <c r="C86" s="1079"/>
      <c r="D86" s="1079"/>
      <c r="E86" s="10"/>
      <c r="F86" s="10"/>
    </row>
    <row r="87" spans="2:7">
      <c r="B87" s="1079"/>
      <c r="C87" s="1079"/>
      <c r="D87" s="1079"/>
      <c r="E87" s="10"/>
      <c r="F87" s="10"/>
    </row>
    <row r="88" spans="2:7">
      <c r="B88" s="1079"/>
      <c r="C88" s="1079"/>
      <c r="D88" s="1079"/>
      <c r="E88" s="10"/>
      <c r="F88" s="10"/>
    </row>
    <row r="89" spans="2:7">
      <c r="B89" s="1079"/>
      <c r="C89" s="1079"/>
      <c r="D89" s="1079"/>
      <c r="E89" s="10"/>
      <c r="F89" s="10"/>
    </row>
    <row r="90" spans="2:7">
      <c r="B90" s="1079"/>
      <c r="C90" s="1079"/>
      <c r="D90" s="1079"/>
      <c r="E90" s="10"/>
      <c r="F90" s="10"/>
    </row>
    <row r="91" spans="2:7">
      <c r="B91" s="1079"/>
      <c r="C91" s="1079"/>
      <c r="D91" s="1079"/>
      <c r="E91" s="10"/>
      <c r="F91" s="10"/>
    </row>
    <row r="92" spans="2:7">
      <c r="B92" s="1079"/>
      <c r="C92" s="1079"/>
      <c r="D92" s="1079"/>
      <c r="E92" s="10"/>
      <c r="F92" s="10"/>
    </row>
    <row r="93" spans="2:7">
      <c r="B93" s="1079"/>
      <c r="C93" s="1079"/>
      <c r="D93" s="1079"/>
      <c r="E93" s="10"/>
      <c r="F93" s="10"/>
    </row>
    <row r="94" spans="2:7">
      <c r="B94" s="1079"/>
      <c r="C94" s="1079"/>
      <c r="D94" s="1079"/>
      <c r="E94" s="10"/>
      <c r="F94" s="10"/>
    </row>
    <row r="95" spans="2:7">
      <c r="B95" s="1079"/>
      <c r="C95" s="1079"/>
      <c r="D95" s="1079"/>
      <c r="E95" s="10"/>
      <c r="F95" s="10"/>
    </row>
    <row r="96" spans="2:7">
      <c r="B96" s="1079"/>
      <c r="C96" s="1079"/>
      <c r="D96" s="1079"/>
      <c r="E96" s="10"/>
      <c r="F96" s="10"/>
    </row>
    <row r="97" spans="2:6">
      <c r="B97" s="1079"/>
      <c r="C97" s="1079"/>
      <c r="D97" s="1079"/>
      <c r="E97" s="10"/>
      <c r="F97" s="10"/>
    </row>
    <row r="98" spans="2:6">
      <c r="B98" s="1079"/>
      <c r="C98" s="1079"/>
      <c r="D98" s="1079"/>
      <c r="E98" s="10"/>
      <c r="F98" s="10"/>
    </row>
    <row r="99" spans="2:6">
      <c r="B99" s="1079"/>
      <c r="C99" s="1079"/>
      <c r="D99" s="1079"/>
      <c r="E99" s="10"/>
      <c r="F99" s="10"/>
    </row>
    <row r="100" spans="2:6">
      <c r="B100" s="1079"/>
      <c r="C100" s="1079"/>
      <c r="D100" s="1079"/>
      <c r="E100" s="10"/>
      <c r="F100" s="10"/>
    </row>
    <row r="101" spans="2:6">
      <c r="B101" s="1079"/>
      <c r="C101" s="1079"/>
      <c r="D101" s="1079"/>
      <c r="E101" s="10"/>
      <c r="F101" s="10"/>
    </row>
    <row r="102" spans="2:6">
      <c r="B102" s="1079"/>
      <c r="C102" s="1079"/>
      <c r="D102" s="1079"/>
      <c r="E102" s="10"/>
      <c r="F102" s="10"/>
    </row>
    <row r="103" spans="2:6">
      <c r="B103" s="1079"/>
      <c r="C103" s="1079"/>
      <c r="D103" s="1079"/>
      <c r="E103" s="10"/>
      <c r="F103" s="10"/>
    </row>
    <row r="104" spans="2:6">
      <c r="B104" s="1079"/>
      <c r="C104" s="1079"/>
      <c r="D104" s="1079"/>
      <c r="E104" s="10"/>
      <c r="F104" s="10"/>
    </row>
    <row r="105" spans="2:6">
      <c r="B105" s="1079"/>
      <c r="C105" s="1079"/>
      <c r="D105" s="1079"/>
      <c r="E105" s="10"/>
      <c r="F105" s="10"/>
    </row>
    <row r="106" spans="2:6">
      <c r="B106" s="1079"/>
      <c r="C106" s="1079"/>
      <c r="D106" s="1079"/>
      <c r="E106" s="10"/>
      <c r="F106" s="10"/>
    </row>
    <row r="107" spans="2:6">
      <c r="B107" s="1079"/>
      <c r="C107" s="1079"/>
      <c r="D107" s="1079"/>
      <c r="E107" s="10"/>
      <c r="F107" s="10"/>
    </row>
    <row r="108" spans="2:6">
      <c r="B108" s="1079"/>
      <c r="C108" s="1079"/>
      <c r="D108" s="1079"/>
      <c r="E108" s="10"/>
      <c r="F108" s="10"/>
    </row>
    <row r="109" spans="2:6">
      <c r="B109" s="1356"/>
      <c r="C109" s="1356"/>
      <c r="D109" s="1356"/>
    </row>
    <row r="110" spans="2:6">
      <c r="B110" s="698"/>
      <c r="C110" s="22"/>
      <c r="D110" s="22"/>
    </row>
    <row r="111" spans="2:6" ht="15" customHeight="1">
      <c r="B111" s="1079"/>
      <c r="C111" s="1079"/>
      <c r="D111" s="1079"/>
    </row>
    <row r="112" spans="2:6" ht="15" customHeight="1">
      <c r="B112" s="1079"/>
      <c r="C112" s="1079"/>
      <c r="D112" s="1079"/>
    </row>
    <row r="113" spans="2:4" ht="15" customHeight="1">
      <c r="B113" s="1079"/>
      <c r="C113" s="1079"/>
      <c r="D113" s="1079"/>
    </row>
    <row r="114" spans="2:4" ht="15" customHeight="1">
      <c r="B114" s="1079"/>
      <c r="C114" s="1079"/>
      <c r="D114" s="1079"/>
    </row>
    <row r="115" spans="2:4" ht="15" customHeight="1">
      <c r="B115" s="1079"/>
      <c r="C115" s="1079"/>
      <c r="D115" s="1079"/>
    </row>
    <row r="116" spans="2:4" ht="15" customHeight="1">
      <c r="B116" s="1079"/>
      <c r="C116" s="1079"/>
      <c r="D116" s="1079"/>
    </row>
    <row r="117" spans="2:4">
      <c r="B117" s="1079"/>
      <c r="C117" s="1079"/>
      <c r="D117" s="1079"/>
    </row>
    <row r="118" spans="2:4" ht="15" customHeight="1">
      <c r="B118" s="1079"/>
      <c r="C118" s="1079"/>
      <c r="D118" s="1079"/>
    </row>
    <row r="119" spans="2:4" ht="15" customHeight="1">
      <c r="B119" s="1079"/>
      <c r="C119" s="1079"/>
      <c r="D119" s="1079"/>
    </row>
    <row r="120" spans="2:4">
      <c r="B120" s="1079"/>
      <c r="C120" s="1079"/>
      <c r="D120" s="1079"/>
    </row>
    <row r="121" spans="2:4">
      <c r="B121" s="1079"/>
      <c r="C121" s="1079"/>
      <c r="D121" s="1079"/>
    </row>
    <row r="122" spans="2:4">
      <c r="B122" s="1079"/>
      <c r="C122" s="1079"/>
      <c r="D122" s="1079"/>
    </row>
    <row r="123" spans="2:4">
      <c r="B123" s="1079"/>
      <c r="C123" s="1079"/>
      <c r="D123" s="1079"/>
    </row>
    <row r="124" spans="2:4">
      <c r="B124" s="1079"/>
      <c r="C124" s="1079"/>
      <c r="D124" s="1079"/>
    </row>
    <row r="125" spans="2:4">
      <c r="B125" s="1079"/>
      <c r="C125" s="1079"/>
      <c r="D125" s="1079"/>
    </row>
    <row r="126" spans="2:4">
      <c r="B126" s="1079"/>
      <c r="C126" s="1079"/>
      <c r="D126" s="1079"/>
    </row>
    <row r="127" spans="2:4">
      <c r="B127" s="1079"/>
      <c r="C127" s="1079"/>
      <c r="D127" s="1079"/>
    </row>
    <row r="128" spans="2:4">
      <c r="B128" s="1079"/>
      <c r="C128" s="1079"/>
      <c r="D128" s="1079"/>
    </row>
    <row r="129" spans="2:4">
      <c r="B129" s="1079"/>
      <c r="C129" s="1079"/>
      <c r="D129" s="1079"/>
    </row>
    <row r="130" spans="2:4">
      <c r="B130" s="1079"/>
      <c r="C130" s="1079"/>
      <c r="D130" s="1079"/>
    </row>
    <row r="131" spans="2:4">
      <c r="B131" s="698"/>
      <c r="C131" s="22"/>
      <c r="D131" s="22"/>
    </row>
    <row r="132" spans="2:4">
      <c r="B132" s="698"/>
      <c r="C132" s="22"/>
      <c r="D132" s="22"/>
    </row>
    <row r="133" spans="2:4">
      <c r="B133" s="698"/>
      <c r="C133" s="22"/>
      <c r="D133" s="22"/>
    </row>
    <row r="134" spans="2:4">
      <c r="B134" s="22"/>
      <c r="C134" s="1087"/>
      <c r="D134" s="22"/>
    </row>
    <row r="135" spans="2:4">
      <c r="B135" s="22"/>
      <c r="C135" s="629"/>
      <c r="D135" s="22"/>
    </row>
    <row r="136" spans="2:4">
      <c r="B136" s="22"/>
      <c r="C136" s="1088"/>
      <c r="D136" s="22"/>
    </row>
    <row r="137" spans="2:4">
      <c r="B137" s="22"/>
      <c r="C137" s="1088"/>
      <c r="D137" s="22"/>
    </row>
    <row r="138" spans="2:4">
      <c r="B138" s="22"/>
      <c r="C138" s="1088"/>
      <c r="D138" s="22"/>
    </row>
    <row r="139" spans="2:4">
      <c r="B139" s="22"/>
      <c r="C139" s="1088"/>
      <c r="D139" s="22"/>
    </row>
    <row r="140" spans="2:4" ht="178.5" customHeight="1">
      <c r="B140" s="22"/>
      <c r="C140" s="1087"/>
      <c r="D140" s="22"/>
    </row>
    <row r="141" spans="2:4">
      <c r="B141" s="698"/>
      <c r="C141" s="22"/>
      <c r="D141" s="22"/>
    </row>
    <row r="142" spans="2:4">
      <c r="B142" s="698"/>
      <c r="C142" s="22"/>
      <c r="D142" s="22"/>
    </row>
    <row r="143" spans="2:4">
      <c r="B143" s="22"/>
      <c r="C143" s="1089"/>
      <c r="D143" s="22"/>
    </row>
    <row r="144" spans="2:4">
      <c r="B144" s="698"/>
      <c r="C144" s="22"/>
      <c r="D144" s="22"/>
    </row>
    <row r="145" spans="2:4">
      <c r="B145" s="698"/>
      <c r="C145" s="22"/>
      <c r="D145" s="22"/>
    </row>
    <row r="146" spans="2:4">
      <c r="B146" s="698"/>
      <c r="C146" s="22"/>
      <c r="D146" s="22"/>
    </row>
    <row r="147" spans="2:4">
      <c r="B147" s="698"/>
      <c r="C147" s="22"/>
      <c r="D147" s="22"/>
    </row>
    <row r="148" spans="2:4">
      <c r="B148" s="698"/>
      <c r="C148" s="22"/>
      <c r="D148" s="22"/>
    </row>
    <row r="149" spans="2:4">
      <c r="B149" s="698"/>
      <c r="C149" s="22"/>
      <c r="D149" s="22"/>
    </row>
    <row r="150" spans="2:4">
      <c r="B150" s="698"/>
      <c r="C150" s="22"/>
      <c r="D150" s="22"/>
    </row>
    <row r="151" spans="2:4">
      <c r="B151" s="698"/>
      <c r="C151" s="22"/>
      <c r="D151" s="22"/>
    </row>
    <row r="152" spans="2:4">
      <c r="B152" s="698"/>
      <c r="C152" s="22"/>
      <c r="D152" s="22"/>
    </row>
    <row r="153" spans="2:4">
      <c r="B153" s="698"/>
      <c r="C153" s="22"/>
      <c r="D153" s="22"/>
    </row>
    <row r="154" spans="2:4">
      <c r="B154" s="698"/>
      <c r="C154" s="22"/>
      <c r="D154" s="22"/>
    </row>
    <row r="155" spans="2:4">
      <c r="B155" s="698"/>
      <c r="C155" s="22"/>
      <c r="D155" s="22"/>
    </row>
    <row r="156" spans="2:4">
      <c r="B156" s="698"/>
      <c r="C156" s="22"/>
      <c r="D156" s="22"/>
    </row>
    <row r="157" spans="2:4">
      <c r="B157" s="698"/>
      <c r="C157" s="22"/>
      <c r="D157" s="22"/>
    </row>
    <row r="158" spans="2:4">
      <c r="B158" s="698"/>
      <c r="C158" s="22"/>
      <c r="D158" s="22"/>
    </row>
    <row r="159" spans="2:4">
      <c r="B159" s="698"/>
      <c r="C159" s="22"/>
      <c r="D159" s="22"/>
    </row>
    <row r="160" spans="2:4">
      <c r="B160" s="698"/>
      <c r="C160" s="22"/>
      <c r="D160" s="22"/>
    </row>
    <row r="161" spans="2:4">
      <c r="B161" s="698"/>
      <c r="C161" s="22"/>
      <c r="D161" s="22"/>
    </row>
    <row r="162" spans="2:4">
      <c r="B162" s="698"/>
      <c r="C162" s="22"/>
      <c r="D162" s="22"/>
    </row>
    <row r="163" spans="2:4">
      <c r="B163" s="698"/>
      <c r="C163" s="22"/>
      <c r="D163" s="22"/>
    </row>
    <row r="164" spans="2:4">
      <c r="B164" s="698"/>
      <c r="C164" s="22"/>
      <c r="D164" s="22"/>
    </row>
    <row r="165" spans="2:4">
      <c r="B165" s="698"/>
      <c r="C165" s="22"/>
      <c r="D165" s="22"/>
    </row>
    <row r="166" spans="2:4">
      <c r="B166" s="698"/>
      <c r="C166" s="22"/>
      <c r="D166" s="22"/>
    </row>
    <row r="167" spans="2:4">
      <c r="B167" s="698"/>
      <c r="C167" s="22"/>
      <c r="D167" s="22"/>
    </row>
    <row r="168" spans="2:4">
      <c r="B168" s="698"/>
      <c r="C168" s="22"/>
      <c r="D168" s="22"/>
    </row>
    <row r="169" spans="2:4">
      <c r="B169" s="698"/>
      <c r="C169" s="22"/>
      <c r="D169" s="22"/>
    </row>
    <row r="170" spans="2:4">
      <c r="B170" s="698"/>
      <c r="C170" s="22"/>
      <c r="D170" s="22"/>
    </row>
    <row r="171" spans="2:4">
      <c r="B171" s="698"/>
      <c r="C171" s="22"/>
      <c r="D171" s="22"/>
    </row>
    <row r="172" spans="2:4">
      <c r="B172" s="698"/>
      <c r="C172" s="22"/>
      <c r="D172" s="22"/>
    </row>
    <row r="173" spans="2:4">
      <c r="B173" s="698"/>
      <c r="C173" s="22"/>
      <c r="D173" s="22"/>
    </row>
    <row r="174" spans="2:4">
      <c r="B174" s="698"/>
      <c r="C174" s="22"/>
      <c r="D174" s="22"/>
    </row>
    <row r="175" spans="2:4">
      <c r="B175" s="698"/>
      <c r="C175" s="22"/>
      <c r="D175" s="22"/>
    </row>
    <row r="176" spans="2:4">
      <c r="B176" s="698"/>
      <c r="C176" s="22"/>
      <c r="D176" s="22"/>
    </row>
    <row r="177" spans="2:4">
      <c r="B177" s="698"/>
      <c r="C177" s="22"/>
      <c r="D177" s="22"/>
    </row>
    <row r="178" spans="2:4">
      <c r="B178" s="698"/>
      <c r="C178" s="22"/>
      <c r="D178" s="22"/>
    </row>
    <row r="179" spans="2:4">
      <c r="B179" s="698"/>
      <c r="C179" s="22"/>
      <c r="D179" s="22"/>
    </row>
    <row r="180" spans="2:4">
      <c r="B180" s="698"/>
      <c r="C180" s="22"/>
      <c r="D180" s="22"/>
    </row>
    <row r="181" spans="2:4">
      <c r="B181" s="698"/>
      <c r="C181" s="22"/>
      <c r="D181" s="22"/>
    </row>
    <row r="182" spans="2:4">
      <c r="B182" s="698"/>
      <c r="C182" s="22"/>
      <c r="D182" s="22"/>
    </row>
    <row r="183" spans="2:4">
      <c r="B183" s="698"/>
      <c r="C183" s="22"/>
      <c r="D183" s="22"/>
    </row>
    <row r="184" spans="2:4">
      <c r="B184" s="698"/>
      <c r="C184" s="22"/>
      <c r="D184" s="22"/>
    </row>
    <row r="185" spans="2:4">
      <c r="B185" s="698"/>
      <c r="C185" s="22"/>
      <c r="D185" s="22"/>
    </row>
    <row r="186" spans="2:4">
      <c r="B186" s="698"/>
      <c r="C186" s="22"/>
      <c r="D186" s="22"/>
    </row>
    <row r="187" spans="2:4">
      <c r="B187" s="698"/>
      <c r="C187" s="22"/>
      <c r="D187" s="22"/>
    </row>
    <row r="188" spans="2:4">
      <c r="B188" s="698"/>
      <c r="C188" s="22"/>
      <c r="D188" s="22"/>
    </row>
    <row r="189" spans="2:4">
      <c r="B189" s="698"/>
      <c r="C189" s="22"/>
      <c r="D189" s="22"/>
    </row>
    <row r="190" spans="2:4">
      <c r="B190" s="698"/>
      <c r="C190" s="22"/>
      <c r="D190" s="22"/>
    </row>
    <row r="191" spans="2:4">
      <c r="B191" s="698"/>
      <c r="C191" s="22"/>
      <c r="D191" s="22"/>
    </row>
    <row r="192" spans="2:4">
      <c r="B192" s="698"/>
      <c r="C192" s="22"/>
      <c r="D192" s="22"/>
    </row>
    <row r="193" spans="2:4">
      <c r="B193" s="698"/>
      <c r="C193" s="22"/>
      <c r="D193" s="22"/>
    </row>
    <row r="194" spans="2:4">
      <c r="B194" s="698"/>
      <c r="C194" s="22"/>
      <c r="D194" s="22"/>
    </row>
    <row r="195" spans="2:4">
      <c r="B195" s="698"/>
      <c r="C195" s="22"/>
      <c r="D195" s="22"/>
    </row>
    <row r="196" spans="2:4">
      <c r="B196" s="698"/>
      <c r="C196" s="22"/>
      <c r="D196" s="22"/>
    </row>
    <row r="197" spans="2:4">
      <c r="B197" s="698"/>
      <c r="C197" s="22"/>
      <c r="D197" s="22"/>
    </row>
    <row r="198" spans="2:4">
      <c r="B198" s="698"/>
      <c r="C198" s="22"/>
      <c r="D198" s="22"/>
    </row>
    <row r="199" spans="2:4">
      <c r="B199" s="698"/>
      <c r="C199" s="22"/>
      <c r="D199" s="22"/>
    </row>
    <row r="200" spans="2:4">
      <c r="B200" s="698"/>
      <c r="C200" s="22"/>
      <c r="D200" s="22"/>
    </row>
    <row r="201" spans="2:4">
      <c r="B201" s="698"/>
      <c r="C201" s="22"/>
      <c r="D201" s="22"/>
    </row>
    <row r="202" spans="2:4">
      <c r="B202" s="698"/>
      <c r="C202" s="22"/>
      <c r="D202" s="22"/>
    </row>
    <row r="203" spans="2:4">
      <c r="B203" s="698"/>
      <c r="C203" s="22"/>
      <c r="D203" s="22"/>
    </row>
    <row r="204" spans="2:4">
      <c r="B204" s="698"/>
      <c r="C204" s="22"/>
      <c r="D204" s="22"/>
    </row>
    <row r="205" spans="2:4">
      <c r="B205" s="698"/>
      <c r="C205" s="22"/>
      <c r="D205" s="22"/>
    </row>
    <row r="206" spans="2:4">
      <c r="B206" s="698"/>
      <c r="C206" s="22"/>
      <c r="D206" s="22"/>
    </row>
    <row r="207" spans="2:4">
      <c r="B207" s="698"/>
      <c r="C207" s="22"/>
      <c r="D207" s="22"/>
    </row>
    <row r="208" spans="2:4">
      <c r="B208" s="698"/>
      <c r="C208" s="22"/>
      <c r="D208" s="22"/>
    </row>
    <row r="209" spans="2:4">
      <c r="B209" s="698"/>
      <c r="C209" s="22"/>
      <c r="D209" s="22"/>
    </row>
    <row r="210" spans="2:4">
      <c r="B210" s="698"/>
      <c r="C210" s="22"/>
      <c r="D210" s="22"/>
    </row>
    <row r="211" spans="2:4">
      <c r="B211" s="698"/>
      <c r="C211" s="22"/>
      <c r="D211" s="22"/>
    </row>
    <row r="212" spans="2:4">
      <c r="B212" s="698"/>
      <c r="C212" s="22"/>
      <c r="D212" s="22"/>
    </row>
    <row r="213" spans="2:4">
      <c r="B213" s="698"/>
      <c r="C213" s="22"/>
      <c r="D213" s="22"/>
    </row>
    <row r="214" spans="2:4">
      <c r="B214" s="698"/>
      <c r="C214" s="22"/>
      <c r="D214" s="22"/>
    </row>
    <row r="215" spans="2:4">
      <c r="B215" s="698"/>
      <c r="C215" s="22"/>
      <c r="D215" s="22"/>
    </row>
    <row r="216" spans="2:4">
      <c r="B216" s="698"/>
      <c r="C216" s="22"/>
      <c r="D216" s="22"/>
    </row>
    <row r="217" spans="2:4">
      <c r="B217" s="698"/>
      <c r="C217" s="22"/>
      <c r="D217" s="22"/>
    </row>
    <row r="218" spans="2:4">
      <c r="B218" s="698"/>
      <c r="C218" s="22"/>
      <c r="D218" s="22"/>
    </row>
    <row r="219" spans="2:4">
      <c r="B219" s="698"/>
      <c r="C219" s="22"/>
      <c r="D219" s="22"/>
    </row>
    <row r="220" spans="2:4">
      <c r="B220" s="698"/>
      <c r="C220" s="22"/>
      <c r="D220" s="22"/>
    </row>
    <row r="221" spans="2:4">
      <c r="B221" s="698"/>
      <c r="C221" s="22"/>
      <c r="D221" s="22"/>
    </row>
    <row r="222" spans="2:4">
      <c r="B222" s="698"/>
      <c r="C222" s="22"/>
      <c r="D222" s="22"/>
    </row>
    <row r="223" spans="2:4">
      <c r="B223" s="698"/>
      <c r="C223" s="22"/>
      <c r="D223" s="22"/>
    </row>
    <row r="224" spans="2:4">
      <c r="B224" s="698"/>
      <c r="C224" s="22"/>
      <c r="D224" s="22"/>
    </row>
    <row r="225" spans="2:4">
      <c r="B225" s="698"/>
      <c r="C225" s="22"/>
      <c r="D225" s="22"/>
    </row>
    <row r="226" spans="2:4">
      <c r="B226" s="698"/>
      <c r="C226" s="22"/>
      <c r="D226" s="22"/>
    </row>
    <row r="227" spans="2:4">
      <c r="B227" s="698"/>
      <c r="C227" s="22"/>
      <c r="D227" s="22"/>
    </row>
    <row r="228" spans="2:4">
      <c r="B228" s="698"/>
      <c r="C228" s="22"/>
      <c r="D228" s="22"/>
    </row>
    <row r="229" spans="2:4">
      <c r="B229" s="698"/>
      <c r="C229" s="22"/>
      <c r="D229" s="22"/>
    </row>
    <row r="230" spans="2:4">
      <c r="B230" s="698"/>
      <c r="C230" s="22"/>
      <c r="D230" s="22"/>
    </row>
    <row r="231" spans="2:4">
      <c r="B231" s="698"/>
      <c r="C231" s="22"/>
      <c r="D231" s="22"/>
    </row>
    <row r="232" spans="2:4">
      <c r="B232" s="698"/>
      <c r="C232" s="22"/>
      <c r="D232" s="22"/>
    </row>
    <row r="233" spans="2:4">
      <c r="B233" s="698"/>
      <c r="C233" s="22"/>
      <c r="D233" s="22"/>
    </row>
    <row r="234" spans="2:4">
      <c r="B234" s="698"/>
      <c r="C234" s="22"/>
      <c r="D234" s="22"/>
    </row>
    <row r="235" spans="2:4">
      <c r="B235" s="698"/>
      <c r="C235" s="22"/>
      <c r="D235" s="22"/>
    </row>
    <row r="236" spans="2:4">
      <c r="B236" s="698"/>
      <c r="C236" s="22"/>
      <c r="D236" s="22"/>
    </row>
    <row r="237" spans="2:4">
      <c r="B237" s="698"/>
      <c r="C237" s="22"/>
      <c r="D237" s="22"/>
    </row>
    <row r="238" spans="2:4">
      <c r="B238" s="698"/>
      <c r="C238" s="22"/>
      <c r="D238" s="22"/>
    </row>
    <row r="239" spans="2:4">
      <c r="B239" s="698"/>
      <c r="C239" s="22"/>
      <c r="D239" s="22"/>
    </row>
    <row r="240" spans="2:4">
      <c r="B240" s="698"/>
      <c r="C240" s="22"/>
      <c r="D240" s="22"/>
    </row>
    <row r="241" spans="2:4">
      <c r="B241" s="698"/>
      <c r="C241" s="22"/>
      <c r="D241" s="22"/>
    </row>
    <row r="242" spans="2:4">
      <c r="B242" s="698"/>
      <c r="C242" s="22"/>
      <c r="D242" s="22"/>
    </row>
    <row r="243" spans="2:4">
      <c r="B243" s="698"/>
      <c r="C243" s="22"/>
      <c r="D243" s="22"/>
    </row>
    <row r="244" spans="2:4">
      <c r="B244" s="698"/>
      <c r="C244" s="22"/>
      <c r="D244" s="22"/>
    </row>
    <row r="245" spans="2:4">
      <c r="B245" s="698"/>
      <c r="C245" s="22"/>
      <c r="D245" s="22"/>
    </row>
    <row r="246" spans="2:4">
      <c r="B246" s="698"/>
      <c r="C246" s="22"/>
      <c r="D246" s="22"/>
    </row>
    <row r="247" spans="2:4">
      <c r="B247" s="698"/>
      <c r="C247" s="22"/>
      <c r="D247" s="22"/>
    </row>
    <row r="248" spans="2:4">
      <c r="B248" s="698"/>
      <c r="C248" s="22"/>
      <c r="D248" s="22"/>
    </row>
    <row r="249" spans="2:4">
      <c r="B249" s="698"/>
      <c r="C249" s="22"/>
      <c r="D249" s="22"/>
    </row>
    <row r="250" spans="2:4">
      <c r="B250" s="698"/>
      <c r="C250" s="22"/>
      <c r="D250" s="22"/>
    </row>
    <row r="251" spans="2:4">
      <c r="B251" s="698"/>
      <c r="C251" s="22"/>
      <c r="D251" s="22"/>
    </row>
    <row r="252" spans="2:4">
      <c r="B252" s="698"/>
      <c r="C252" s="22"/>
      <c r="D252" s="22"/>
    </row>
    <row r="253" spans="2:4">
      <c r="B253" s="698"/>
      <c r="C253" s="22"/>
      <c r="D253" s="22"/>
    </row>
    <row r="254" spans="2:4">
      <c r="B254" s="698"/>
      <c r="C254" s="22"/>
      <c r="D254" s="22"/>
    </row>
    <row r="255" spans="2:4">
      <c r="B255" s="698"/>
      <c r="C255" s="22"/>
      <c r="D255" s="22"/>
    </row>
    <row r="256" spans="2:4">
      <c r="B256" s="698"/>
      <c r="C256" s="22"/>
      <c r="D256" s="22"/>
    </row>
    <row r="257" spans="2:4">
      <c r="B257" s="698"/>
      <c r="C257" s="22"/>
      <c r="D257" s="22"/>
    </row>
    <row r="258" spans="2:4">
      <c r="B258" s="698"/>
      <c r="C258" s="22"/>
      <c r="D258" s="22"/>
    </row>
    <row r="259" spans="2:4">
      <c r="B259" s="698"/>
      <c r="C259" s="22"/>
      <c r="D259" s="22"/>
    </row>
    <row r="260" spans="2:4">
      <c r="B260" s="698"/>
      <c r="C260" s="22"/>
      <c r="D260" s="22"/>
    </row>
    <row r="261" spans="2:4">
      <c r="B261" s="698"/>
      <c r="C261" s="22"/>
      <c r="D261" s="22"/>
    </row>
    <row r="262" spans="2:4">
      <c r="B262" s="698"/>
      <c r="C262" s="22"/>
      <c r="D262" s="22"/>
    </row>
    <row r="263" spans="2:4">
      <c r="B263" s="698"/>
      <c r="C263" s="22"/>
      <c r="D263" s="22"/>
    </row>
    <row r="264" spans="2:4">
      <c r="B264" s="698"/>
      <c r="C264" s="22"/>
      <c r="D264" s="22"/>
    </row>
    <row r="265" spans="2:4">
      <c r="B265" s="698"/>
      <c r="C265" s="22"/>
      <c r="D265" s="22"/>
    </row>
    <row r="266" spans="2:4">
      <c r="B266" s="698"/>
      <c r="C266" s="22"/>
      <c r="D266" s="22"/>
    </row>
    <row r="267" spans="2:4">
      <c r="B267" s="698"/>
      <c r="C267" s="22"/>
      <c r="D267" s="22"/>
    </row>
    <row r="268" spans="2:4">
      <c r="B268" s="698"/>
      <c r="C268" s="22"/>
      <c r="D268" s="22"/>
    </row>
    <row r="269" spans="2:4">
      <c r="B269" s="698"/>
      <c r="C269" s="22"/>
      <c r="D269" s="22"/>
    </row>
    <row r="270" spans="2:4">
      <c r="B270" s="698"/>
      <c r="C270" s="22"/>
      <c r="D270" s="22"/>
    </row>
    <row r="271" spans="2:4">
      <c r="B271" s="698"/>
      <c r="C271" s="22"/>
      <c r="D271" s="22"/>
    </row>
    <row r="272" spans="2:4">
      <c r="B272" s="698"/>
      <c r="C272" s="22"/>
      <c r="D272" s="22"/>
    </row>
    <row r="273" spans="2:4">
      <c r="B273" s="698"/>
      <c r="C273" s="22"/>
      <c r="D273" s="22"/>
    </row>
    <row r="274" spans="2:4">
      <c r="B274" s="698"/>
      <c r="C274" s="22"/>
      <c r="D274" s="22"/>
    </row>
    <row r="275" spans="2:4">
      <c r="B275" s="698"/>
      <c r="C275" s="22"/>
      <c r="D275" s="22"/>
    </row>
    <row r="276" spans="2:4">
      <c r="B276" s="698"/>
      <c r="C276" s="22"/>
      <c r="D276" s="22"/>
    </row>
    <row r="277" spans="2:4">
      <c r="B277" s="698"/>
      <c r="C277" s="22"/>
      <c r="D277" s="22"/>
    </row>
    <row r="278" spans="2:4">
      <c r="B278" s="698"/>
      <c r="C278" s="22"/>
      <c r="D278" s="22"/>
    </row>
    <row r="279" spans="2:4">
      <c r="B279" s="698"/>
      <c r="C279" s="22"/>
      <c r="D279" s="22"/>
    </row>
    <row r="280" spans="2:4">
      <c r="B280" s="698"/>
      <c r="C280" s="22"/>
      <c r="D280" s="22"/>
    </row>
    <row r="281" spans="2:4">
      <c r="B281" s="698"/>
      <c r="C281" s="22"/>
      <c r="D281" s="22"/>
    </row>
    <row r="282" spans="2:4">
      <c r="B282" s="698"/>
      <c r="C282" s="22"/>
      <c r="D282" s="22"/>
    </row>
    <row r="283" spans="2:4">
      <c r="B283" s="698"/>
      <c r="C283" s="22"/>
      <c r="D283" s="22"/>
    </row>
    <row r="284" spans="2:4">
      <c r="B284" s="698"/>
      <c r="C284" s="22"/>
      <c r="D284" s="22"/>
    </row>
    <row r="285" spans="2:4">
      <c r="B285" s="698"/>
      <c r="C285" s="22"/>
      <c r="D285" s="22"/>
    </row>
    <row r="286" spans="2:4">
      <c r="B286" s="698"/>
      <c r="C286" s="22"/>
      <c r="D286" s="22"/>
    </row>
    <row r="287" spans="2:4">
      <c r="B287" s="698"/>
      <c r="C287" s="22"/>
      <c r="D287" s="22"/>
    </row>
    <row r="288" spans="2:4">
      <c r="B288" s="698"/>
      <c r="C288" s="22"/>
      <c r="D288" s="22"/>
    </row>
    <row r="289" spans="2:4">
      <c r="B289" s="698"/>
      <c r="C289" s="22"/>
      <c r="D289" s="22"/>
    </row>
    <row r="290" spans="2:4">
      <c r="B290" s="698"/>
      <c r="C290" s="22"/>
      <c r="D290" s="22"/>
    </row>
    <row r="291" spans="2:4">
      <c r="B291" s="698"/>
      <c r="C291" s="22"/>
      <c r="D291" s="22"/>
    </row>
    <row r="292" spans="2:4">
      <c r="B292" s="698"/>
      <c r="C292" s="22"/>
      <c r="D292" s="22"/>
    </row>
    <row r="293" spans="2:4">
      <c r="B293" s="698"/>
      <c r="C293" s="22"/>
      <c r="D293" s="22"/>
    </row>
    <row r="294" spans="2:4">
      <c r="B294" s="698"/>
      <c r="C294" s="22"/>
      <c r="D294" s="22"/>
    </row>
    <row r="295" spans="2:4">
      <c r="B295" s="698"/>
      <c r="C295" s="22"/>
      <c r="D295" s="22"/>
    </row>
    <row r="296" spans="2:4">
      <c r="B296" s="698"/>
      <c r="C296" s="22"/>
      <c r="D296" s="22"/>
    </row>
    <row r="297" spans="2:4">
      <c r="B297" s="698"/>
      <c r="C297" s="22"/>
      <c r="D297" s="22"/>
    </row>
  </sheetData>
  <mergeCells count="6">
    <mergeCell ref="B109:D109"/>
    <mergeCell ref="B84:D84"/>
    <mergeCell ref="B1:D1"/>
    <mergeCell ref="E1:H1"/>
    <mergeCell ref="B2:D2"/>
    <mergeCell ref="B85:D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heetViews>
  <sheetFormatPr defaultRowHeight="15"/>
  <cols>
    <col min="1" max="1" width="19.28515625" customWidth="1"/>
    <col min="2" max="2" width="35.140625" customWidth="1"/>
    <col min="3" max="3" width="31.28515625" customWidth="1"/>
    <col min="4" max="4" width="12.7109375" customWidth="1"/>
  </cols>
  <sheetData>
    <row r="1" spans="1:5" ht="25.5" customHeight="1">
      <c r="A1" s="624" t="s">
        <v>1971</v>
      </c>
      <c r="B1" s="1389" t="s">
        <v>777</v>
      </c>
      <c r="C1" s="1389"/>
      <c r="D1" s="1390"/>
    </row>
    <row r="2" spans="1:5">
      <c r="A2" s="1487" t="s">
        <v>1961</v>
      </c>
      <c r="B2" s="1488"/>
      <c r="C2" s="1488"/>
      <c r="D2" s="175"/>
      <c r="E2" s="18"/>
    </row>
    <row r="3" spans="1:5" ht="15.75" thickBot="1">
      <c r="A3" s="1532"/>
      <c r="B3" s="1533"/>
      <c r="C3" s="1533"/>
      <c r="D3" s="1534"/>
    </row>
    <row r="4" spans="1:5" ht="15.75" thickBot="1">
      <c r="A4" s="1399" t="s">
        <v>1961</v>
      </c>
      <c r="B4" s="1368"/>
      <c r="C4" s="1369"/>
      <c r="D4" s="1494" t="s">
        <v>390</v>
      </c>
    </row>
    <row r="5" spans="1:5" ht="15.75" thickBot="1">
      <c r="A5" s="1492"/>
      <c r="B5" s="1493"/>
      <c r="C5" s="1493"/>
      <c r="D5" s="1495"/>
    </row>
    <row r="6" spans="1:5" ht="15.75" thickBot="1">
      <c r="A6" s="517" t="s">
        <v>572</v>
      </c>
      <c r="B6" s="564"/>
      <c r="C6" s="578"/>
      <c r="D6" s="191" t="s">
        <v>5</v>
      </c>
    </row>
    <row r="7" spans="1:5" ht="33" customHeight="1" thickBot="1">
      <c r="A7" s="515" t="s">
        <v>1962</v>
      </c>
      <c r="B7" s="1531"/>
      <c r="C7" s="1531"/>
      <c r="D7" s="512" t="s">
        <v>1963</v>
      </c>
    </row>
    <row r="8" spans="1:5" ht="37.5" customHeight="1">
      <c r="A8" s="1513" t="s">
        <v>1965</v>
      </c>
      <c r="B8" s="1514"/>
      <c r="C8" s="1515"/>
      <c r="D8" s="1516" t="s">
        <v>1966</v>
      </c>
    </row>
    <row r="9" spans="1:5" ht="15" customHeight="1">
      <c r="A9" s="1510" t="s">
        <v>1967</v>
      </c>
      <c r="B9" s="1511"/>
      <c r="C9" s="1512"/>
      <c r="D9" s="1517"/>
    </row>
    <row r="10" spans="1:5">
      <c r="A10" s="1518"/>
      <c r="B10" s="1519"/>
      <c r="C10" s="1520"/>
      <c r="D10" s="1517"/>
    </row>
    <row r="11" spans="1:5">
      <c r="A11" s="1510"/>
      <c r="B11" s="1511"/>
      <c r="C11" s="1512"/>
      <c r="D11" s="1517"/>
    </row>
    <row r="12" spans="1:5">
      <c r="A12" s="1510"/>
      <c r="B12" s="1511"/>
      <c r="C12" s="1512"/>
      <c r="D12" s="1517"/>
    </row>
    <row r="13" spans="1:5">
      <c r="A13" s="1510"/>
      <c r="B13" s="1511"/>
      <c r="C13" s="1512"/>
      <c r="D13" s="1517"/>
    </row>
    <row r="14" spans="1:5">
      <c r="A14" s="1510"/>
      <c r="B14" s="1511"/>
      <c r="C14" s="1512"/>
      <c r="D14" s="1517"/>
    </row>
    <row r="15" spans="1:5">
      <c r="A15" s="1510"/>
      <c r="B15" s="1511"/>
      <c r="C15" s="1512"/>
      <c r="D15" s="1517"/>
    </row>
    <row r="16" spans="1:5">
      <c r="A16" s="1510"/>
      <c r="B16" s="1511"/>
      <c r="C16" s="1512"/>
      <c r="D16" s="1517"/>
    </row>
    <row r="17" spans="1:4">
      <c r="A17" s="1510"/>
      <c r="B17" s="1511"/>
      <c r="C17" s="1512"/>
      <c r="D17" s="1517"/>
    </row>
    <row r="18" spans="1:4" ht="15.75" thickBot="1">
      <c r="A18" s="1510"/>
      <c r="B18" s="1511"/>
      <c r="C18" s="1512"/>
      <c r="D18" s="1517"/>
    </row>
    <row r="19" spans="1:4" ht="30" customHeight="1">
      <c r="A19" s="1521" t="s">
        <v>1968</v>
      </c>
      <c r="B19" s="1522"/>
      <c r="C19" s="1523"/>
      <c r="D19" s="1481" t="s">
        <v>1969</v>
      </c>
    </row>
    <row r="20" spans="1:4" ht="60.75" customHeight="1" thickBot="1">
      <c r="A20" s="1528"/>
      <c r="B20" s="1529"/>
      <c r="C20" s="1530"/>
      <c r="D20" s="1524"/>
    </row>
    <row r="21" spans="1:4" ht="18.75" customHeight="1">
      <c r="A21" s="1521" t="s">
        <v>2035</v>
      </c>
      <c r="B21" s="1522"/>
      <c r="C21" s="1523"/>
      <c r="D21" s="1481" t="s">
        <v>1970</v>
      </c>
    </row>
    <row r="22" spans="1:4" ht="60.75" customHeight="1" thickBot="1">
      <c r="A22" s="1525"/>
      <c r="B22" s="1526"/>
      <c r="C22" s="1527"/>
      <c r="D22" s="1524"/>
    </row>
    <row r="81" spans="2:4" ht="96" customHeight="1">
      <c r="B81" s="164"/>
      <c r="C81" s="164"/>
      <c r="D81" s="164"/>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heetViews>
  <sheetFormatPr defaultColWidth="9.140625" defaultRowHeight="12.75"/>
  <cols>
    <col min="1" max="1" width="19" style="19" customWidth="1"/>
    <col min="2" max="8" width="11" style="19" customWidth="1"/>
    <col min="9" max="16384" width="9.140625" style="19"/>
  </cols>
  <sheetData>
    <row r="1" spans="1:8" ht="29.25" customHeight="1">
      <c r="A1" s="624" t="s">
        <v>881</v>
      </c>
      <c r="B1" s="1389" t="s">
        <v>777</v>
      </c>
      <c r="C1" s="1389"/>
      <c r="D1" s="1389"/>
      <c r="E1" s="1389"/>
      <c r="F1" s="1389"/>
      <c r="G1" s="1389"/>
      <c r="H1" s="1390"/>
    </row>
    <row r="2" spans="1:8">
      <c r="A2" s="181" t="s">
        <v>919</v>
      </c>
      <c r="B2" s="133"/>
      <c r="C2" s="189"/>
      <c r="D2" s="189"/>
      <c r="E2" s="189"/>
      <c r="F2" s="189"/>
      <c r="G2" s="189"/>
      <c r="H2" s="190"/>
    </row>
    <row r="3" spans="1:8" ht="13.5" thickBot="1">
      <c r="A3" s="1371"/>
      <c r="B3" s="1372"/>
      <c r="C3" s="1372"/>
      <c r="D3" s="1095"/>
      <c r="E3" s="1095"/>
      <c r="F3" s="1095"/>
      <c r="G3" s="1095"/>
      <c r="H3" s="1096"/>
    </row>
    <row r="4" spans="1:8" ht="39" customHeight="1" thickBot="1">
      <c r="A4" s="558" t="s">
        <v>627</v>
      </c>
      <c r="B4" s="1368" t="s">
        <v>882</v>
      </c>
      <c r="C4" s="1369"/>
      <c r="D4" s="1370"/>
      <c r="E4" s="1369"/>
      <c r="F4" s="1369"/>
      <c r="G4" s="1369"/>
      <c r="H4" s="1370"/>
    </row>
    <row r="5" spans="1:8" ht="13.5" thickBot="1">
      <c r="A5" s="129" t="s">
        <v>572</v>
      </c>
      <c r="B5" s="316"/>
      <c r="C5" s="315" t="s">
        <v>5</v>
      </c>
      <c r="D5" s="316"/>
      <c r="E5" s="130"/>
      <c r="F5" s="130"/>
      <c r="G5" s="130"/>
      <c r="H5" s="172"/>
    </row>
    <row r="6" spans="1:8" ht="94.5" customHeight="1">
      <c r="A6" s="1543" t="s">
        <v>2072</v>
      </c>
      <c r="B6" s="1544"/>
      <c r="C6" s="1544"/>
      <c r="D6" s="1544"/>
      <c r="E6" s="1544"/>
      <c r="F6" s="1544"/>
      <c r="G6" s="1544"/>
      <c r="H6" s="1545"/>
    </row>
    <row r="7" spans="1:8" ht="27" customHeight="1">
      <c r="A7" s="1543" t="s">
        <v>2073</v>
      </c>
      <c r="B7" s="1544"/>
      <c r="C7" s="1544"/>
      <c r="D7" s="1544"/>
      <c r="E7" s="1544"/>
      <c r="F7" s="1544"/>
      <c r="G7" s="1544"/>
      <c r="H7" s="1545"/>
    </row>
    <row r="8" spans="1:8" ht="15" customHeight="1">
      <c r="A8" s="1543" t="s">
        <v>2074</v>
      </c>
      <c r="B8" s="1544"/>
      <c r="C8" s="1544"/>
      <c r="D8" s="1544"/>
      <c r="E8" s="1544"/>
      <c r="F8" s="1544"/>
      <c r="G8" s="1544"/>
      <c r="H8" s="1545"/>
    </row>
    <row r="9" spans="1:8">
      <c r="A9" s="1543" t="s">
        <v>2060</v>
      </c>
      <c r="B9" s="1544"/>
      <c r="C9" s="1544"/>
      <c r="D9" s="1544"/>
      <c r="E9" s="1544"/>
      <c r="F9" s="1544"/>
      <c r="G9" s="1544"/>
      <c r="H9" s="1545"/>
    </row>
    <row r="10" spans="1:8" ht="15" customHeight="1">
      <c r="A10" s="1543" t="s">
        <v>2075</v>
      </c>
      <c r="B10" s="1544"/>
      <c r="C10" s="1544"/>
      <c r="D10" s="1544"/>
      <c r="E10" s="1544"/>
      <c r="F10" s="1544"/>
      <c r="G10" s="1544"/>
      <c r="H10" s="1545"/>
    </row>
    <row r="11" spans="1:8" ht="39.75" customHeight="1">
      <c r="A11" s="1543" t="s">
        <v>2076</v>
      </c>
      <c r="B11" s="1544"/>
      <c r="C11" s="1544"/>
      <c r="D11" s="1544"/>
      <c r="E11" s="1544"/>
      <c r="F11" s="1544"/>
      <c r="G11" s="1544"/>
      <c r="H11" s="1545"/>
    </row>
    <row r="12" spans="1:8" ht="15.75" customHeight="1" thickBot="1">
      <c r="A12" s="663"/>
      <c r="B12" s="664"/>
      <c r="C12" s="664"/>
      <c r="D12" s="664"/>
      <c r="E12" s="664"/>
      <c r="F12" s="664"/>
      <c r="G12" s="664"/>
      <c r="H12" s="665"/>
    </row>
    <row r="13" spans="1:8" ht="13.5" thickBot="1">
      <c r="A13" s="1537" t="s">
        <v>931</v>
      </c>
      <c r="B13" s="666" t="s">
        <v>816</v>
      </c>
      <c r="C13" s="666" t="s">
        <v>817</v>
      </c>
      <c r="D13" s="666" t="s">
        <v>821</v>
      </c>
      <c r="E13" s="666" t="s">
        <v>822</v>
      </c>
      <c r="F13" s="666" t="s">
        <v>825</v>
      </c>
      <c r="G13" s="666" t="s">
        <v>884</v>
      </c>
      <c r="H13" s="666" t="s">
        <v>885</v>
      </c>
    </row>
    <row r="14" spans="1:8" ht="41.25" customHeight="1" thickBot="1">
      <c r="A14" s="1538"/>
      <c r="B14" s="1537" t="s">
        <v>886</v>
      </c>
      <c r="C14" s="1537" t="s">
        <v>887</v>
      </c>
      <c r="D14" s="1540" t="s">
        <v>888</v>
      </c>
      <c r="E14" s="1541"/>
      <c r="F14" s="1541"/>
      <c r="G14" s="1541"/>
      <c r="H14" s="1542"/>
    </row>
    <row r="15" spans="1:8" ht="77.25" thickBot="1">
      <c r="A15" s="1539"/>
      <c r="B15" s="1539"/>
      <c r="C15" s="1539"/>
      <c r="D15" s="667" t="s">
        <v>889</v>
      </c>
      <c r="E15" s="667" t="s">
        <v>890</v>
      </c>
      <c r="F15" s="667" t="s">
        <v>891</v>
      </c>
      <c r="G15" s="667" t="s">
        <v>892</v>
      </c>
      <c r="H15" s="667" t="s">
        <v>893</v>
      </c>
    </row>
    <row r="16" spans="1:8" ht="13.5" thickBot="1">
      <c r="A16" s="668" t="s">
        <v>894</v>
      </c>
      <c r="B16" s="669"/>
      <c r="C16" s="669"/>
      <c r="D16" s="669"/>
      <c r="E16" s="669"/>
      <c r="F16" s="669"/>
      <c r="G16" s="669"/>
      <c r="H16" s="669"/>
    </row>
    <row r="17" spans="1:8" ht="26.25" thickBot="1">
      <c r="A17" s="670" t="s">
        <v>895</v>
      </c>
      <c r="B17" s="671"/>
      <c r="C17" s="671"/>
      <c r="D17" s="671"/>
      <c r="E17" s="671"/>
      <c r="F17" s="671"/>
      <c r="G17" s="672"/>
      <c r="H17" s="672"/>
    </row>
    <row r="18" spans="1:8" ht="39" thickBot="1">
      <c r="A18" s="670" t="s">
        <v>896</v>
      </c>
      <c r="B18" s="671"/>
      <c r="C18" s="671"/>
      <c r="D18" s="671"/>
      <c r="E18" s="671"/>
      <c r="F18" s="671"/>
      <c r="G18" s="672"/>
      <c r="H18" s="672"/>
    </row>
    <row r="19" spans="1:8" ht="26.25" thickBot="1">
      <c r="A19" s="670" t="s">
        <v>897</v>
      </c>
      <c r="B19" s="671"/>
      <c r="C19" s="671"/>
      <c r="D19" s="671"/>
      <c r="E19" s="671"/>
      <c r="F19" s="671"/>
      <c r="G19" s="672"/>
      <c r="H19" s="672"/>
    </row>
    <row r="20" spans="1:8" ht="39" thickBot="1">
      <c r="A20" s="670" t="s">
        <v>898</v>
      </c>
      <c r="B20" s="671"/>
      <c r="C20" s="671"/>
      <c r="D20" s="671"/>
      <c r="E20" s="671"/>
      <c r="F20" s="671"/>
      <c r="G20" s="672"/>
      <c r="H20" s="672"/>
    </row>
    <row r="21" spans="1:8" ht="26.25" thickBot="1">
      <c r="A21" s="670" t="s">
        <v>899</v>
      </c>
      <c r="B21" s="671"/>
      <c r="C21" s="671"/>
      <c r="D21" s="671"/>
      <c r="E21" s="671"/>
      <c r="F21" s="671"/>
      <c r="G21" s="672"/>
      <c r="H21" s="672"/>
    </row>
    <row r="22" spans="1:8" ht="26.25" thickBot="1">
      <c r="A22" s="670" t="s">
        <v>900</v>
      </c>
      <c r="B22" s="671"/>
      <c r="C22" s="671"/>
      <c r="D22" s="671"/>
      <c r="E22" s="671"/>
      <c r="F22" s="671"/>
      <c r="G22" s="672"/>
      <c r="H22" s="672"/>
    </row>
    <row r="23" spans="1:8" ht="26.25" thickBot="1">
      <c r="A23" s="670" t="s">
        <v>901</v>
      </c>
      <c r="B23" s="671"/>
      <c r="C23" s="671"/>
      <c r="D23" s="671"/>
      <c r="E23" s="671"/>
      <c r="F23" s="671"/>
      <c r="G23" s="672"/>
      <c r="H23" s="672"/>
    </row>
    <row r="24" spans="1:8" ht="39" thickBot="1">
      <c r="A24" s="670" t="s">
        <v>902</v>
      </c>
      <c r="B24" s="671"/>
      <c r="C24" s="671"/>
      <c r="D24" s="671"/>
      <c r="E24" s="671"/>
      <c r="F24" s="671"/>
      <c r="G24" s="672"/>
      <c r="H24" s="672"/>
    </row>
    <row r="25" spans="1:8" ht="26.25" thickBot="1">
      <c r="A25" s="670" t="s">
        <v>903</v>
      </c>
      <c r="B25" s="671"/>
      <c r="C25" s="671"/>
      <c r="D25" s="671"/>
      <c r="E25" s="671"/>
      <c r="F25" s="671"/>
      <c r="G25" s="672"/>
      <c r="H25" s="672"/>
    </row>
    <row r="26" spans="1:8" ht="13.5" thickBot="1">
      <c r="A26" s="670" t="s">
        <v>904</v>
      </c>
      <c r="B26" s="671"/>
      <c r="C26" s="671"/>
      <c r="D26" s="671"/>
      <c r="E26" s="671"/>
      <c r="F26" s="671"/>
      <c r="G26" s="672"/>
      <c r="H26" s="672"/>
    </row>
    <row r="27" spans="1:8" ht="13.5" thickBot="1">
      <c r="A27" s="673" t="s">
        <v>905</v>
      </c>
      <c r="B27" s="671"/>
      <c r="C27" s="671"/>
      <c r="D27" s="671"/>
      <c r="E27" s="671"/>
      <c r="F27" s="671"/>
      <c r="G27" s="672"/>
      <c r="H27" s="672"/>
    </row>
    <row r="28" spans="1:8" ht="13.5" thickBot="1">
      <c r="A28" s="670"/>
      <c r="B28" s="671"/>
      <c r="C28" s="671"/>
      <c r="D28" s="671"/>
      <c r="E28" s="671"/>
      <c r="F28" s="671"/>
      <c r="G28" s="672"/>
      <c r="H28" s="672"/>
    </row>
    <row r="29" spans="1:8" ht="13.5" thickBot="1">
      <c r="A29" s="668" t="s">
        <v>906</v>
      </c>
      <c r="B29" s="669"/>
      <c r="C29" s="669"/>
      <c r="D29" s="669"/>
      <c r="E29" s="669"/>
      <c r="F29" s="669"/>
      <c r="G29" s="669"/>
      <c r="H29" s="669"/>
    </row>
    <row r="30" spans="1:8" ht="13.5" thickBot="1">
      <c r="A30" s="670" t="s">
        <v>907</v>
      </c>
      <c r="B30" s="671"/>
      <c r="C30" s="671"/>
      <c r="D30" s="671"/>
      <c r="E30" s="671"/>
      <c r="F30" s="671"/>
      <c r="G30" s="672"/>
      <c r="H30" s="672"/>
    </row>
    <row r="31" spans="1:8" ht="39.75" customHeight="1" thickBot="1">
      <c r="A31" s="670" t="s">
        <v>908</v>
      </c>
      <c r="B31" s="671"/>
      <c r="C31" s="671"/>
      <c r="D31" s="671"/>
      <c r="E31" s="671"/>
      <c r="F31" s="671"/>
      <c r="G31" s="672"/>
      <c r="H31" s="672"/>
    </row>
    <row r="32" spans="1:8" ht="13.5" thickBot="1">
      <c r="A32" s="670" t="s">
        <v>909</v>
      </c>
      <c r="B32" s="671"/>
      <c r="C32" s="671"/>
      <c r="D32" s="671"/>
      <c r="E32" s="671"/>
      <c r="F32" s="671"/>
      <c r="G32" s="672"/>
      <c r="H32" s="672"/>
    </row>
    <row r="33" spans="1:8" ht="39" thickBot="1">
      <c r="A33" s="670" t="s">
        <v>910</v>
      </c>
      <c r="B33" s="671"/>
      <c r="C33" s="671"/>
      <c r="D33" s="671"/>
      <c r="E33" s="671"/>
      <c r="F33" s="671"/>
      <c r="G33" s="672"/>
      <c r="H33" s="672"/>
    </row>
    <row r="34" spans="1:8" ht="26.25" thickBot="1">
      <c r="A34" s="670" t="s">
        <v>911</v>
      </c>
      <c r="B34" s="671"/>
      <c r="C34" s="671"/>
      <c r="D34" s="671"/>
      <c r="E34" s="671"/>
      <c r="F34" s="671"/>
      <c r="G34" s="672"/>
      <c r="H34" s="672"/>
    </row>
    <row r="35" spans="1:8" ht="39" thickBot="1">
      <c r="A35" s="670" t="s">
        <v>912</v>
      </c>
      <c r="B35" s="671"/>
      <c r="C35" s="671"/>
      <c r="D35" s="671"/>
      <c r="E35" s="671"/>
      <c r="F35" s="671"/>
      <c r="G35" s="672"/>
      <c r="H35" s="672"/>
    </row>
    <row r="36" spans="1:8" ht="26.25" thickBot="1">
      <c r="A36" s="670" t="s">
        <v>899</v>
      </c>
      <c r="B36" s="671"/>
      <c r="C36" s="671"/>
      <c r="D36" s="671"/>
      <c r="E36" s="671"/>
      <c r="F36" s="671"/>
      <c r="G36" s="672"/>
      <c r="H36" s="672"/>
    </row>
    <row r="37" spans="1:8" ht="13.5" thickBot="1">
      <c r="A37" s="670" t="s">
        <v>904</v>
      </c>
      <c r="B37" s="671"/>
      <c r="C37" s="671"/>
      <c r="D37" s="671"/>
      <c r="E37" s="671"/>
      <c r="F37" s="671"/>
      <c r="G37" s="672"/>
      <c r="H37" s="672"/>
    </row>
    <row r="38" spans="1:8" ht="13.5" thickBot="1">
      <c r="A38" s="673" t="s">
        <v>913</v>
      </c>
      <c r="B38" s="671"/>
      <c r="C38" s="671"/>
      <c r="D38" s="671"/>
      <c r="E38" s="671"/>
      <c r="F38" s="671"/>
      <c r="G38" s="672"/>
      <c r="H38" s="672"/>
    </row>
    <row r="40" spans="1:8" ht="36.75" customHeight="1">
      <c r="A40" s="1536" t="s">
        <v>928</v>
      </c>
      <c r="B40" s="1536"/>
      <c r="C40" s="1536"/>
      <c r="D40" s="1536"/>
      <c r="E40" s="1536"/>
      <c r="F40" s="1536"/>
      <c r="G40" s="1536"/>
      <c r="H40" s="1536"/>
    </row>
    <row r="41" spans="1:8">
      <c r="A41" s="674" t="s">
        <v>932</v>
      </c>
    </row>
    <row r="42" spans="1:8">
      <c r="A42" s="675" t="s">
        <v>933</v>
      </c>
    </row>
    <row r="43" spans="1:8" ht="104.25" customHeight="1">
      <c r="A43" s="1535" t="s">
        <v>934</v>
      </c>
      <c r="B43" s="1536"/>
      <c r="C43" s="1536"/>
      <c r="D43" s="1536"/>
      <c r="E43" s="1536"/>
      <c r="F43" s="1536"/>
      <c r="G43" s="1536"/>
      <c r="H43" s="1536"/>
    </row>
    <row r="44" spans="1:8">
      <c r="A44" s="675" t="s">
        <v>935</v>
      </c>
    </row>
    <row r="45" spans="1:8" ht="38.25" customHeight="1">
      <c r="A45" s="1535" t="s">
        <v>1422</v>
      </c>
      <c r="B45" s="1536"/>
      <c r="C45" s="1536"/>
      <c r="D45" s="1536"/>
      <c r="E45" s="1536"/>
      <c r="F45" s="1536"/>
      <c r="G45" s="1536"/>
      <c r="H45" s="1536"/>
    </row>
    <row r="46" spans="1:8" ht="25.5" customHeight="1">
      <c r="A46" s="1535" t="s">
        <v>1423</v>
      </c>
      <c r="B46" s="1536"/>
      <c r="C46" s="1536"/>
      <c r="D46" s="1536"/>
      <c r="E46" s="1536"/>
      <c r="F46" s="1536"/>
      <c r="G46" s="1536"/>
      <c r="H46" s="1536"/>
    </row>
    <row r="47" spans="1:8" ht="27.75" customHeight="1">
      <c r="A47" s="1535" t="s">
        <v>936</v>
      </c>
      <c r="B47" s="1536"/>
      <c r="C47" s="1536"/>
      <c r="D47" s="1536"/>
      <c r="E47" s="1536"/>
      <c r="F47" s="1536"/>
      <c r="G47" s="1536"/>
      <c r="H47" s="1536"/>
    </row>
    <row r="48" spans="1:8" ht="36.75" customHeight="1">
      <c r="A48" s="1535" t="s">
        <v>937</v>
      </c>
      <c r="B48" s="1536"/>
      <c r="C48" s="1536"/>
      <c r="D48" s="1536"/>
      <c r="E48" s="1536"/>
      <c r="F48" s="1536"/>
      <c r="G48" s="1536"/>
      <c r="H48" s="1536"/>
    </row>
    <row r="49" spans="1:8" ht="44.25" customHeight="1">
      <c r="A49" s="1535" t="s">
        <v>1424</v>
      </c>
      <c r="B49" s="1536"/>
      <c r="C49" s="1536"/>
      <c r="D49" s="1536"/>
      <c r="E49" s="1536"/>
      <c r="F49" s="1536"/>
      <c r="G49" s="1536"/>
      <c r="H49" s="1536"/>
    </row>
    <row r="50" spans="1:8" ht="43.5" customHeight="1">
      <c r="A50" s="1535" t="s">
        <v>1425</v>
      </c>
      <c r="B50" s="1536"/>
      <c r="C50" s="1536"/>
      <c r="D50" s="1536"/>
      <c r="E50" s="1536"/>
      <c r="F50" s="1536"/>
      <c r="G50" s="1536"/>
      <c r="H50" s="1536"/>
    </row>
    <row r="51" spans="1:8" ht="26.25" customHeight="1">
      <c r="A51" s="1535" t="s">
        <v>1426</v>
      </c>
      <c r="B51" s="1536"/>
      <c r="C51" s="1536"/>
      <c r="D51" s="1536"/>
      <c r="E51" s="1536"/>
      <c r="F51" s="1536"/>
      <c r="G51" s="1536"/>
      <c r="H51" s="1536"/>
    </row>
    <row r="52" spans="1:8" ht="63" customHeight="1">
      <c r="A52" s="1535" t="s">
        <v>1427</v>
      </c>
      <c r="B52" s="1536"/>
      <c r="C52" s="1536"/>
      <c r="D52" s="1536"/>
      <c r="E52" s="1536"/>
      <c r="F52" s="1536"/>
      <c r="G52" s="1536"/>
      <c r="H52" s="1536"/>
    </row>
    <row r="53" spans="1:8" ht="25.5" customHeight="1">
      <c r="A53" s="1535" t="s">
        <v>1428</v>
      </c>
      <c r="B53" s="1536"/>
      <c r="C53" s="1536"/>
      <c r="D53" s="1536"/>
      <c r="E53" s="1536"/>
      <c r="F53" s="1536"/>
      <c r="G53" s="1536"/>
      <c r="H53" s="1536"/>
    </row>
    <row r="54" spans="1:8" ht="103.5" customHeight="1">
      <c r="A54" s="1535" t="s">
        <v>938</v>
      </c>
      <c r="B54" s="1536"/>
      <c r="C54" s="1536"/>
      <c r="D54" s="1536"/>
      <c r="E54" s="1536"/>
      <c r="F54" s="1536"/>
      <c r="G54" s="1536"/>
      <c r="H54" s="1536"/>
    </row>
    <row r="55" spans="1:8" ht="67.5" customHeight="1">
      <c r="A55" s="1535" t="s">
        <v>939</v>
      </c>
      <c r="B55" s="1536"/>
      <c r="C55" s="1536"/>
      <c r="D55" s="1536"/>
      <c r="E55" s="1536"/>
      <c r="F55" s="1536"/>
      <c r="G55" s="1536"/>
      <c r="H55" s="1536"/>
    </row>
    <row r="56" spans="1:8" ht="38.25" customHeight="1">
      <c r="A56" s="1535" t="s">
        <v>940</v>
      </c>
      <c r="B56" s="1536"/>
      <c r="C56" s="1536"/>
      <c r="D56" s="1536"/>
      <c r="E56" s="1536"/>
      <c r="F56" s="1536"/>
      <c r="G56" s="1536"/>
      <c r="H56" s="1536"/>
    </row>
    <row r="88" spans="2:4" ht="96" customHeight="1">
      <c r="B88" s="229"/>
      <c r="C88" s="229"/>
      <c r="D88" s="229"/>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topLeftCell="A4" zoomScaleNormal="100" zoomScaleSheetLayoutView="100" workbookViewId="0"/>
  </sheetViews>
  <sheetFormatPr defaultColWidth="9.140625" defaultRowHeight="12.75"/>
  <cols>
    <col min="1" max="1" width="3.7109375" style="19" customWidth="1"/>
    <col min="2" max="2" width="27.85546875" style="19" customWidth="1"/>
    <col min="3" max="7" width="12.85546875" style="19" customWidth="1"/>
    <col min="8" max="16384" width="9.140625" style="19"/>
  </cols>
  <sheetData>
    <row r="1" spans="1:7" ht="29.25" customHeight="1">
      <c r="A1" s="624" t="s">
        <v>941</v>
      </c>
      <c r="B1" s="224"/>
      <c r="C1" s="1389" t="s">
        <v>777</v>
      </c>
      <c r="D1" s="1389"/>
      <c r="E1" s="1389"/>
      <c r="F1" s="1389"/>
      <c r="G1" s="1390"/>
    </row>
    <row r="2" spans="1:7">
      <c r="A2" s="290" t="s">
        <v>942</v>
      </c>
      <c r="B2" s="133"/>
      <c r="C2" s="189"/>
      <c r="D2" s="189"/>
      <c r="E2" s="189"/>
      <c r="F2" s="189"/>
      <c r="G2" s="190"/>
    </row>
    <row r="3" spans="1:7" ht="13.5" thickBot="1">
      <c r="A3" s="1548"/>
      <c r="B3" s="1372"/>
      <c r="C3" s="1372"/>
      <c r="D3" s="1095"/>
      <c r="E3" s="1095"/>
      <c r="F3" s="1095"/>
      <c r="G3" s="1096"/>
    </row>
    <row r="4" spans="1:7" ht="39" customHeight="1" thickBot="1">
      <c r="A4" s="1368" t="s">
        <v>627</v>
      </c>
      <c r="B4" s="1549"/>
      <c r="C4" s="1368" t="s">
        <v>943</v>
      </c>
      <c r="D4" s="1370"/>
      <c r="E4" s="1369"/>
      <c r="F4" s="1369"/>
      <c r="G4" s="1370"/>
    </row>
    <row r="5" spans="1:7" ht="13.5" thickBot="1">
      <c r="A5" s="129" t="s">
        <v>572</v>
      </c>
      <c r="B5" s="316"/>
      <c r="C5" s="315" t="s">
        <v>5</v>
      </c>
      <c r="D5" s="316"/>
      <c r="E5" s="130"/>
      <c r="F5" s="130"/>
      <c r="G5" s="172"/>
    </row>
    <row r="6" spans="1:7" ht="41.25" customHeight="1" thickBot="1">
      <c r="A6" s="1373" t="s">
        <v>2077</v>
      </c>
      <c r="B6" s="1374"/>
      <c r="C6" s="1374"/>
      <c r="D6" s="1374"/>
      <c r="E6" s="1374"/>
      <c r="F6" s="1374"/>
      <c r="G6" s="1550"/>
    </row>
    <row r="7" spans="1:7" ht="13.5" thickBot="1">
      <c r="A7" s="1373" t="s">
        <v>2078</v>
      </c>
      <c r="B7" s="1374"/>
      <c r="C7" s="1374"/>
      <c r="D7" s="1374"/>
      <c r="E7" s="1374"/>
      <c r="F7" s="1374"/>
      <c r="G7" s="1550"/>
    </row>
    <row r="8" spans="1:7" ht="39" customHeight="1" thickBot="1">
      <c r="A8" s="1373" t="s">
        <v>2079</v>
      </c>
      <c r="B8" s="1374"/>
      <c r="C8" s="1374"/>
      <c r="D8" s="1374"/>
      <c r="E8" s="1374"/>
      <c r="F8" s="1374"/>
      <c r="G8" s="1550"/>
    </row>
    <row r="9" spans="1:7" ht="13.5" thickBot="1">
      <c r="A9" s="1373" t="s">
        <v>2052</v>
      </c>
      <c r="B9" s="1374"/>
      <c r="C9" s="1374"/>
      <c r="D9" s="1374"/>
      <c r="E9" s="1374"/>
      <c r="F9" s="1374"/>
      <c r="G9" s="1550"/>
    </row>
    <row r="10" spans="1:7" ht="57" customHeight="1" thickBot="1">
      <c r="A10" s="1373" t="s">
        <v>2080</v>
      </c>
      <c r="B10" s="1374"/>
      <c r="C10" s="1374"/>
      <c r="D10" s="1374"/>
      <c r="E10" s="1374"/>
      <c r="F10" s="1374"/>
      <c r="G10" s="1550"/>
    </row>
    <row r="11" spans="1:7" ht="13.5" thickBot="1">
      <c r="A11" s="1373" t="s">
        <v>2081</v>
      </c>
      <c r="B11" s="1374"/>
      <c r="C11" s="1374"/>
      <c r="D11" s="1374"/>
      <c r="E11" s="1374"/>
      <c r="F11" s="1374"/>
      <c r="G11" s="1550"/>
    </row>
    <row r="12" spans="1:7" ht="13.5" thickBot="1">
      <c r="A12" s="676"/>
      <c r="B12" s="677"/>
      <c r="C12" s="677"/>
      <c r="D12" s="677"/>
      <c r="E12" s="677"/>
      <c r="F12" s="677"/>
      <c r="G12" s="678"/>
    </row>
    <row r="13" spans="1:7" ht="13.5" thickBot="1">
      <c r="A13" s="679"/>
      <c r="B13" s="680"/>
      <c r="C13" s="666" t="s">
        <v>816</v>
      </c>
      <c r="D13" s="666" t="s">
        <v>817</v>
      </c>
      <c r="E13" s="666" t="s">
        <v>821</v>
      </c>
      <c r="F13" s="666" t="s">
        <v>822</v>
      </c>
      <c r="G13" s="666" t="s">
        <v>825</v>
      </c>
    </row>
    <row r="14" spans="1:7" ht="13.5" thickBot="1">
      <c r="A14" s="681"/>
      <c r="B14" s="682"/>
      <c r="C14" s="1537" t="s">
        <v>417</v>
      </c>
      <c r="D14" s="1540" t="s">
        <v>944</v>
      </c>
      <c r="E14" s="1541"/>
      <c r="F14" s="1541"/>
      <c r="G14" s="1542"/>
    </row>
    <row r="15" spans="1:7" ht="39" thickBot="1">
      <c r="A15" s="683"/>
      <c r="B15" s="667" t="s">
        <v>931</v>
      </c>
      <c r="C15" s="1539"/>
      <c r="D15" s="667" t="s">
        <v>945</v>
      </c>
      <c r="E15" s="667" t="s">
        <v>946</v>
      </c>
      <c r="F15" s="667" t="s">
        <v>947</v>
      </c>
      <c r="G15" s="667" t="s">
        <v>948</v>
      </c>
    </row>
    <row r="16" spans="1:7" ht="53.25" customHeight="1" thickBot="1">
      <c r="A16" s="673">
        <v>1</v>
      </c>
      <c r="B16" s="684" t="s">
        <v>949</v>
      </c>
      <c r="C16" s="671"/>
      <c r="D16" s="671"/>
      <c r="E16" s="685"/>
      <c r="F16" s="671"/>
      <c r="G16" s="671"/>
    </row>
    <row r="17" spans="1:7" ht="49.5" customHeight="1" thickBot="1">
      <c r="A17" s="670">
        <v>2</v>
      </c>
      <c r="B17" s="672" t="s">
        <v>950</v>
      </c>
      <c r="C17" s="671"/>
      <c r="D17" s="671"/>
      <c r="E17" s="685"/>
      <c r="F17" s="671"/>
      <c r="G17" s="671"/>
    </row>
    <row r="18" spans="1:7" ht="42" customHeight="1" thickBot="1">
      <c r="A18" s="670">
        <v>3</v>
      </c>
      <c r="B18" s="672" t="s">
        <v>951</v>
      </c>
      <c r="C18" s="671"/>
      <c r="D18" s="671"/>
      <c r="E18" s="685"/>
      <c r="F18" s="671"/>
      <c r="G18" s="671"/>
    </row>
    <row r="19" spans="1:7" ht="13.5" thickBot="1">
      <c r="A19" s="670">
        <v>4</v>
      </c>
      <c r="B19" s="672" t="s">
        <v>952</v>
      </c>
      <c r="C19" s="671"/>
      <c r="D19" s="671"/>
      <c r="E19" s="685"/>
      <c r="F19" s="671"/>
      <c r="G19" s="671"/>
    </row>
    <row r="20" spans="1:7" ht="13.5" thickBot="1">
      <c r="A20" s="670">
        <v>5</v>
      </c>
      <c r="B20" s="686" t="s">
        <v>953</v>
      </c>
      <c r="C20" s="671"/>
      <c r="D20" s="671"/>
      <c r="E20" s="685"/>
      <c r="F20" s="671"/>
      <c r="G20" s="671"/>
    </row>
    <row r="21" spans="1:7" ht="51.75" customHeight="1" thickBot="1">
      <c r="A21" s="670">
        <v>6</v>
      </c>
      <c r="B21" s="686" t="s">
        <v>954</v>
      </c>
      <c r="C21" s="671"/>
      <c r="D21" s="671"/>
      <c r="E21" s="685"/>
      <c r="F21" s="671"/>
      <c r="G21" s="671"/>
    </row>
    <row r="22" spans="1:7" ht="30.75" customHeight="1" thickBot="1">
      <c r="A22" s="670">
        <v>7</v>
      </c>
      <c r="B22" s="686" t="s">
        <v>2003</v>
      </c>
      <c r="C22" s="671"/>
      <c r="D22" s="671"/>
      <c r="E22" s="685"/>
      <c r="F22" s="671"/>
      <c r="G22" s="671"/>
    </row>
    <row r="23" spans="1:7" ht="30.75" customHeight="1" thickBot="1">
      <c r="A23" s="670">
        <v>8</v>
      </c>
      <c r="B23" s="686" t="s">
        <v>2023</v>
      </c>
      <c r="C23" s="671"/>
      <c r="D23" s="671"/>
      <c r="E23" s="685"/>
      <c r="F23" s="671"/>
      <c r="G23" s="671"/>
    </row>
    <row r="24" spans="1:7" ht="13.5" thickBot="1">
      <c r="A24" s="670">
        <v>9</v>
      </c>
      <c r="B24" s="672" t="s">
        <v>955</v>
      </c>
      <c r="C24" s="671"/>
      <c r="D24" s="671"/>
      <c r="E24" s="685"/>
      <c r="F24" s="671"/>
      <c r="G24" s="671"/>
    </row>
    <row r="25" spans="1:7" ht="33.75" customHeight="1" thickBot="1">
      <c r="A25" s="673">
        <v>10</v>
      </c>
      <c r="B25" s="684" t="s">
        <v>956</v>
      </c>
      <c r="C25" s="671"/>
      <c r="D25" s="671"/>
      <c r="E25" s="685"/>
      <c r="F25" s="671"/>
      <c r="G25" s="671"/>
    </row>
    <row r="27" spans="1:7" ht="66" customHeight="1">
      <c r="A27" s="1535" t="s">
        <v>930</v>
      </c>
      <c r="B27" s="1536"/>
      <c r="C27" s="1536"/>
      <c r="D27" s="1536"/>
      <c r="E27" s="1536"/>
      <c r="F27" s="1536"/>
      <c r="G27" s="1536"/>
    </row>
    <row r="28" spans="1:7">
      <c r="A28" s="1543" t="s">
        <v>957</v>
      </c>
      <c r="B28" s="1544"/>
      <c r="C28" s="1544"/>
      <c r="D28" s="1544"/>
      <c r="E28" s="1544"/>
      <c r="F28" s="1544"/>
      <c r="G28" s="1544"/>
    </row>
    <row r="29" spans="1:7" s="641" customFormat="1">
      <c r="A29" s="1500" t="s">
        <v>958</v>
      </c>
      <c r="B29" s="1500"/>
      <c r="C29" s="1500"/>
      <c r="D29" s="1500"/>
      <c r="E29" s="1500"/>
      <c r="F29" s="1500"/>
      <c r="G29" s="1500"/>
    </row>
    <row r="30" spans="1:7" s="641" customFormat="1" ht="38.25" customHeight="1">
      <c r="A30" s="1546" t="s">
        <v>2082</v>
      </c>
      <c r="B30" s="1546"/>
      <c r="C30" s="1546"/>
      <c r="D30" s="1546"/>
      <c r="E30" s="1546"/>
      <c r="F30" s="1546"/>
      <c r="G30" s="1546"/>
    </row>
    <row r="31" spans="1:7" s="641" customFormat="1" ht="80.25" customHeight="1">
      <c r="A31" s="1546" t="s">
        <v>2083</v>
      </c>
      <c r="B31" s="1546"/>
      <c r="C31" s="1546"/>
      <c r="D31" s="1546"/>
      <c r="E31" s="1546"/>
      <c r="F31" s="1546"/>
      <c r="G31" s="1546"/>
    </row>
    <row r="32" spans="1:7" s="641" customFormat="1" ht="38.25" customHeight="1">
      <c r="A32" s="1546" t="s">
        <v>2084</v>
      </c>
      <c r="B32" s="1546"/>
      <c r="C32" s="1546"/>
      <c r="D32" s="1546"/>
      <c r="E32" s="1546"/>
      <c r="F32" s="1546"/>
      <c r="G32" s="1546"/>
    </row>
    <row r="33" spans="1:7" s="641" customFormat="1" ht="67.5" customHeight="1">
      <c r="A33" s="1546" t="s">
        <v>2085</v>
      </c>
      <c r="B33" s="1546"/>
      <c r="C33" s="1546"/>
      <c r="D33" s="1546"/>
      <c r="E33" s="1546"/>
      <c r="F33" s="1546"/>
      <c r="G33" s="1546"/>
    </row>
    <row r="34" spans="1:7" s="641" customFormat="1" ht="89.25" customHeight="1">
      <c r="A34" s="1546" t="s">
        <v>2086</v>
      </c>
      <c r="B34" s="1546"/>
      <c r="C34" s="1546"/>
      <c r="D34" s="1546"/>
      <c r="E34" s="1546"/>
      <c r="F34" s="1546"/>
      <c r="G34" s="1546"/>
    </row>
    <row r="35" spans="1:7" s="641" customFormat="1" ht="54" customHeight="1">
      <c r="A35" s="1546" t="s">
        <v>2087</v>
      </c>
      <c r="B35" s="1546"/>
      <c r="C35" s="1546"/>
      <c r="D35" s="1546"/>
      <c r="E35" s="1546"/>
      <c r="F35" s="1546"/>
      <c r="G35" s="1546"/>
    </row>
    <row r="36" spans="1:7" s="585" customFormat="1" ht="90" customHeight="1">
      <c r="A36" s="1547" t="s">
        <v>2088</v>
      </c>
      <c r="B36" s="1547"/>
      <c r="C36" s="1547"/>
      <c r="D36" s="1547"/>
      <c r="E36" s="1547"/>
      <c r="F36" s="1547"/>
      <c r="G36" s="1547"/>
    </row>
    <row r="37" spans="1:7" s="641" customFormat="1" ht="64.5" customHeight="1">
      <c r="A37" s="1375" t="s">
        <v>959</v>
      </c>
      <c r="B37" s="1375"/>
      <c r="C37" s="1375"/>
      <c r="D37" s="1375"/>
      <c r="E37" s="1375"/>
      <c r="F37" s="1375"/>
      <c r="G37" s="1375"/>
    </row>
    <row r="38" spans="1:7" s="641" customFormat="1" ht="29.25" customHeight="1">
      <c r="A38" s="1500" t="s">
        <v>960</v>
      </c>
      <c r="B38" s="1500"/>
      <c r="C38" s="1500"/>
      <c r="D38" s="1500"/>
      <c r="E38" s="1500"/>
      <c r="F38" s="1500"/>
      <c r="G38" s="1500"/>
    </row>
    <row r="39" spans="1:7" s="641" customFormat="1" ht="28.5" customHeight="1">
      <c r="A39" s="1500" t="s">
        <v>1429</v>
      </c>
      <c r="B39" s="1500"/>
      <c r="C39" s="1500"/>
      <c r="D39" s="1500"/>
      <c r="E39" s="1500"/>
      <c r="F39" s="1500"/>
      <c r="G39" s="1500"/>
    </row>
    <row r="40" spans="1:7" s="641" customFormat="1" ht="36.75" customHeight="1">
      <c r="A40" s="1500" t="s">
        <v>1430</v>
      </c>
      <c r="B40" s="1500"/>
      <c r="C40" s="1500"/>
      <c r="D40" s="1500"/>
      <c r="E40" s="1500"/>
      <c r="F40" s="1500"/>
      <c r="G40" s="1500"/>
    </row>
    <row r="41" spans="1:7" s="641" customFormat="1" ht="24" customHeight="1">
      <c r="A41" s="1500" t="s">
        <v>2089</v>
      </c>
      <c r="B41" s="1500"/>
      <c r="C41" s="1500"/>
      <c r="D41" s="1500"/>
      <c r="E41" s="1500"/>
      <c r="F41" s="1500"/>
      <c r="G41" s="1500"/>
    </row>
    <row r="42" spans="1:7" s="641" customFormat="1" ht="24" customHeight="1">
      <c r="A42" s="1500" t="s">
        <v>1431</v>
      </c>
      <c r="B42" s="1500"/>
      <c r="C42" s="1500"/>
      <c r="D42" s="1500"/>
      <c r="E42" s="1500"/>
      <c r="F42" s="1500"/>
      <c r="G42" s="1500"/>
    </row>
    <row r="88" spans="2:4" ht="96" customHeight="1">
      <c r="B88" s="229"/>
      <c r="C88" s="229"/>
      <c r="D88" s="229"/>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topLeftCell="A7" zoomScaleNormal="100" zoomScaleSheetLayoutView="100" workbookViewId="0"/>
  </sheetViews>
  <sheetFormatPr defaultColWidth="9.140625" defaultRowHeight="12.75"/>
  <cols>
    <col min="1" max="1" width="13.42578125" style="19" customWidth="1"/>
    <col min="2" max="2" width="15.5703125" style="19" customWidth="1"/>
    <col min="3" max="3" width="12.5703125" style="19" customWidth="1"/>
    <col min="4" max="4" width="13.28515625" style="19" customWidth="1"/>
    <col min="5" max="6" width="12.5703125" style="19" customWidth="1"/>
    <col min="7" max="7" width="17.7109375" style="19" customWidth="1"/>
    <col min="8" max="16384" width="9.140625" style="19"/>
  </cols>
  <sheetData>
    <row r="1" spans="1:15782" s="22" customFormat="1" ht="29.25" customHeight="1">
      <c r="A1" s="624" t="s">
        <v>961</v>
      </c>
      <c r="B1" s="1389" t="s">
        <v>777</v>
      </c>
      <c r="C1" s="1389"/>
      <c r="D1" s="1389"/>
      <c r="E1" s="1389"/>
      <c r="F1" s="1389"/>
      <c r="G1" s="1390"/>
    </row>
    <row r="2" spans="1:15782" s="22" customFormat="1">
      <c r="A2" s="181" t="s">
        <v>963</v>
      </c>
      <c r="B2" s="133"/>
      <c r="C2" s="189"/>
      <c r="D2" s="189"/>
      <c r="E2" s="189"/>
      <c r="F2" s="189"/>
      <c r="G2" s="190"/>
    </row>
    <row r="3" spans="1:15782" s="22" customFormat="1" ht="13.5" thickBot="1">
      <c r="A3" s="1097"/>
      <c r="B3" s="1098"/>
      <c r="C3" s="1098"/>
      <c r="D3" s="1098"/>
      <c r="E3" s="1098"/>
      <c r="F3" s="1098"/>
      <c r="G3" s="1099"/>
    </row>
    <row r="4" spans="1:15782" s="22" customFormat="1" ht="39" customHeight="1" thickBot="1">
      <c r="A4" s="558" t="s">
        <v>627</v>
      </c>
      <c r="B4" s="1368" t="s">
        <v>962</v>
      </c>
      <c r="C4" s="1369"/>
      <c r="D4" s="1370"/>
      <c r="E4" s="1369"/>
      <c r="F4" s="1369"/>
      <c r="G4" s="1370"/>
    </row>
    <row r="5" spans="1:15782" s="22" customFormat="1" ht="13.5" thickBot="1">
      <c r="A5" s="129" t="s">
        <v>572</v>
      </c>
      <c r="B5" s="316"/>
      <c r="C5" s="315" t="s">
        <v>5</v>
      </c>
      <c r="D5" s="315"/>
      <c r="E5" s="127"/>
      <c r="F5" s="127"/>
      <c r="G5" s="191"/>
    </row>
    <row r="6" spans="1:15782" s="22" customFormat="1" ht="27" customHeight="1" thickBot="1">
      <c r="A6" s="1551" t="s">
        <v>2090</v>
      </c>
      <c r="B6" s="1552"/>
      <c r="C6" s="1552"/>
      <c r="D6" s="1552"/>
      <c r="E6" s="1552"/>
      <c r="F6" s="1552"/>
      <c r="G6" s="1553"/>
    </row>
    <row r="7" spans="1:15782" s="22" customFormat="1" ht="17.25" customHeight="1" thickBot="1">
      <c r="A7" s="1551" t="s">
        <v>2078</v>
      </c>
      <c r="B7" s="1552"/>
      <c r="C7" s="1552"/>
      <c r="D7" s="1552"/>
      <c r="E7" s="1552"/>
      <c r="F7" s="1552"/>
      <c r="G7" s="1553"/>
    </row>
    <row r="8" spans="1:15782" s="22" customFormat="1" ht="81.75" customHeight="1" thickBot="1">
      <c r="A8" s="1551" t="s">
        <v>2091</v>
      </c>
      <c r="B8" s="1552"/>
      <c r="C8" s="1552"/>
      <c r="D8" s="1552"/>
      <c r="E8" s="1552"/>
      <c r="F8" s="1552"/>
      <c r="G8" s="1553"/>
    </row>
    <row r="9" spans="1:15782" s="22" customFormat="1" ht="13.5" thickBot="1">
      <c r="A9" s="1551" t="s">
        <v>2052</v>
      </c>
      <c r="B9" s="1552"/>
      <c r="C9" s="1552"/>
      <c r="D9" s="1552"/>
      <c r="E9" s="1552"/>
      <c r="F9" s="1552"/>
      <c r="G9" s="1553"/>
    </row>
    <row r="10" spans="1:15782" s="22" customFormat="1" ht="43.5" customHeight="1" thickBot="1">
      <c r="A10" s="1551" t="s">
        <v>2092</v>
      </c>
      <c r="B10" s="1552"/>
      <c r="C10" s="1552"/>
      <c r="D10" s="1552"/>
      <c r="E10" s="1552"/>
      <c r="F10" s="1552"/>
      <c r="G10" s="1553"/>
    </row>
    <row r="11" spans="1:15782" s="22" customFormat="1" ht="24.75" customHeight="1" thickBot="1">
      <c r="A11" s="1551" t="s">
        <v>2093</v>
      </c>
      <c r="B11" s="1552"/>
      <c r="C11" s="1552"/>
      <c r="D11" s="1552"/>
      <c r="E11" s="1552"/>
      <c r="F11" s="1552"/>
      <c r="G11" s="1553"/>
    </row>
    <row r="12" spans="1:15782" s="22" customFormat="1" ht="13.5" thickBot="1">
      <c r="A12" s="689"/>
      <c r="B12" s="690"/>
      <c r="C12" s="690"/>
      <c r="D12" s="690"/>
      <c r="E12" s="690"/>
      <c r="F12" s="690"/>
      <c r="G12" s="691"/>
    </row>
    <row r="13" spans="1:15782" s="22" customFormat="1" ht="26.25" thickBot="1">
      <c r="A13" s="692" t="s">
        <v>1964</v>
      </c>
      <c r="B13" s="690"/>
      <c r="C13" s="690"/>
      <c r="D13" s="690"/>
      <c r="E13" s="690"/>
      <c r="F13" s="690"/>
      <c r="G13" s="691"/>
    </row>
    <row r="14" spans="1:15782" s="22" customFormat="1" ht="13.5" thickBot="1">
      <c r="A14" s="693" t="s">
        <v>816</v>
      </c>
      <c r="B14" s="694" t="s">
        <v>817</v>
      </c>
      <c r="C14" s="695" t="s">
        <v>821</v>
      </c>
      <c r="D14" s="694" t="s">
        <v>822</v>
      </c>
      <c r="E14" s="694" t="s">
        <v>825</v>
      </c>
      <c r="F14" s="694" t="s">
        <v>884</v>
      </c>
      <c r="G14" s="696" t="s">
        <v>885</v>
      </c>
    </row>
    <row r="15" spans="1:15782" s="22" customFormat="1" ht="51.75" customHeight="1" thickBot="1">
      <c r="A15" s="1554" t="s">
        <v>4</v>
      </c>
      <c r="B15" s="1556" t="s">
        <v>964</v>
      </c>
      <c r="C15" s="685" t="s">
        <v>965</v>
      </c>
      <c r="D15" s="697" t="s">
        <v>966</v>
      </c>
      <c r="E15" s="1558"/>
      <c r="F15" s="1380"/>
      <c r="G15" s="1559"/>
    </row>
    <row r="16" spans="1:15782" s="698" customFormat="1" ht="39" thickBot="1">
      <c r="A16" s="1555"/>
      <c r="B16" s="1557"/>
      <c r="C16" s="685" t="s">
        <v>967</v>
      </c>
      <c r="D16" s="685" t="s">
        <v>968</v>
      </c>
      <c r="E16" s="685" t="s">
        <v>969</v>
      </c>
      <c r="F16" s="685" t="s">
        <v>970</v>
      </c>
      <c r="G16" s="687"/>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row>
    <row r="17" spans="1:7" s="22" customFormat="1" ht="13.5" thickBot="1">
      <c r="A17" s="699" t="s">
        <v>971</v>
      </c>
      <c r="B17" s="697" t="s">
        <v>967</v>
      </c>
      <c r="C17" s="696" t="s">
        <v>972</v>
      </c>
      <c r="D17" s="688"/>
      <c r="E17" s="688"/>
      <c r="F17" s="688"/>
      <c r="G17" s="700" t="s">
        <v>973</v>
      </c>
    </row>
    <row r="18" spans="1:7" s="22" customFormat="1" ht="13.5" thickBot="1">
      <c r="A18" s="699" t="s">
        <v>974</v>
      </c>
      <c r="B18" s="697" t="s">
        <v>967</v>
      </c>
      <c r="C18" s="688"/>
      <c r="D18" s="696" t="s">
        <v>972</v>
      </c>
      <c r="E18" s="688"/>
      <c r="F18" s="688"/>
      <c r="G18" s="700" t="s">
        <v>973</v>
      </c>
    </row>
    <row r="19" spans="1:7" s="22" customFormat="1" ht="13.5" thickBot="1">
      <c r="A19" s="699" t="s">
        <v>975</v>
      </c>
      <c r="B19" s="697" t="s">
        <v>967</v>
      </c>
      <c r="C19" s="688"/>
      <c r="D19" s="688"/>
      <c r="E19" s="688"/>
      <c r="F19" s="696" t="s">
        <v>972</v>
      </c>
      <c r="G19" s="700" t="s">
        <v>976</v>
      </c>
    </row>
    <row r="20" spans="1:7" s="22" customFormat="1" ht="39" thickBot="1">
      <c r="A20" s="699" t="s">
        <v>977</v>
      </c>
      <c r="B20" s="697" t="s">
        <v>967</v>
      </c>
      <c r="C20" s="688"/>
      <c r="D20" s="688"/>
      <c r="E20" s="696" t="s">
        <v>972</v>
      </c>
      <c r="F20" s="688"/>
      <c r="G20" s="700" t="s">
        <v>978</v>
      </c>
    </row>
    <row r="21" spans="1:7" s="22" customFormat="1">
      <c r="A21" s="19"/>
      <c r="B21" s="19"/>
      <c r="C21" s="19"/>
      <c r="D21" s="19"/>
      <c r="E21" s="19"/>
      <c r="F21" s="19"/>
      <c r="G21" s="19"/>
    </row>
    <row r="22" spans="1:7" s="22" customFormat="1" ht="49.5" customHeight="1">
      <c r="A22" s="1535" t="s">
        <v>929</v>
      </c>
      <c r="B22" s="1536"/>
      <c r="C22" s="1536"/>
      <c r="D22" s="1536"/>
      <c r="E22" s="1536"/>
      <c r="F22" s="1536"/>
      <c r="G22" s="1536"/>
    </row>
    <row r="23" spans="1:7" s="22" customFormat="1">
      <c r="A23" s="701" t="s">
        <v>957</v>
      </c>
      <c r="B23" s="19"/>
      <c r="C23" s="19"/>
      <c r="D23" s="19"/>
      <c r="E23" s="19"/>
      <c r="F23" s="19"/>
      <c r="G23" s="19"/>
    </row>
    <row r="24" spans="1:7" s="22" customFormat="1" ht="23.25" customHeight="1">
      <c r="A24" s="1546" t="s">
        <v>2094</v>
      </c>
      <c r="B24" s="1546"/>
      <c r="C24" s="1546"/>
      <c r="D24" s="1546"/>
      <c r="E24" s="1546"/>
      <c r="F24" s="1546"/>
      <c r="G24" s="1546"/>
    </row>
    <row r="25" spans="1:7" s="22" customFormat="1" ht="15" customHeight="1">
      <c r="A25" s="1546" t="s">
        <v>2095</v>
      </c>
      <c r="B25" s="1546"/>
      <c r="C25" s="1546"/>
      <c r="D25" s="1546"/>
      <c r="E25" s="1546"/>
      <c r="F25" s="1546"/>
      <c r="G25" s="1546"/>
    </row>
    <row r="26" spans="1:7" s="22" customFormat="1" ht="24" customHeight="1">
      <c r="A26" s="1546" t="s">
        <v>2096</v>
      </c>
      <c r="B26" s="1546"/>
      <c r="C26" s="1546"/>
      <c r="D26" s="1546"/>
      <c r="E26" s="1546"/>
      <c r="F26" s="1546"/>
      <c r="G26" s="1546"/>
    </row>
    <row r="27" spans="1:7" s="22" customFormat="1">
      <c r="A27" s="1546" t="s">
        <v>2097</v>
      </c>
      <c r="B27" s="1546"/>
      <c r="C27" s="1546"/>
      <c r="D27" s="1546"/>
      <c r="E27" s="1546"/>
      <c r="F27" s="1546"/>
      <c r="G27" s="1546"/>
    </row>
    <row r="88" spans="2:4" ht="96" customHeight="1">
      <c r="B88" s="229"/>
      <c r="C88" s="229"/>
      <c r="D88" s="229"/>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topLeftCell="A7" zoomScaleNormal="100" zoomScaleSheetLayoutView="100" workbookViewId="0"/>
  </sheetViews>
  <sheetFormatPr defaultColWidth="9.140625" defaultRowHeight="12.75"/>
  <cols>
    <col min="1" max="1" width="14.140625" style="19" customWidth="1"/>
    <col min="2" max="2" width="2.5703125" style="19" bestFit="1" customWidth="1"/>
    <col min="3" max="3" width="43.140625" style="19" customWidth="1"/>
    <col min="4" max="4" width="37.7109375" style="19" customWidth="1"/>
    <col min="5" max="16384" width="9.140625" style="19"/>
  </cols>
  <sheetData>
    <row r="1" spans="1:4" ht="29.25" customHeight="1">
      <c r="A1" s="624" t="s">
        <v>979</v>
      </c>
      <c r="B1" s="1389" t="s">
        <v>777</v>
      </c>
      <c r="C1" s="1389"/>
      <c r="D1" s="1390"/>
    </row>
    <row r="2" spans="1:4">
      <c r="A2" s="181" t="s">
        <v>980</v>
      </c>
      <c r="B2" s="133"/>
      <c r="C2" s="189"/>
      <c r="D2" s="190"/>
    </row>
    <row r="3" spans="1:4" ht="13.5" thickBot="1">
      <c r="A3" s="1371"/>
      <c r="B3" s="1372"/>
      <c r="C3" s="1372"/>
      <c r="D3" s="1094"/>
    </row>
    <row r="4" spans="1:4" ht="39" customHeight="1" thickBot="1">
      <c r="A4" s="558" t="s">
        <v>627</v>
      </c>
      <c r="B4" s="1368" t="s">
        <v>981</v>
      </c>
      <c r="C4" s="1369"/>
      <c r="D4" s="1370"/>
    </row>
    <row r="5" spans="1:4" ht="13.5" thickBot="1">
      <c r="A5" s="129" t="s">
        <v>572</v>
      </c>
      <c r="B5" s="316"/>
      <c r="C5" s="315" t="s">
        <v>5</v>
      </c>
      <c r="D5" s="550"/>
    </row>
    <row r="6" spans="1:4" ht="39.75" customHeight="1" thickBot="1">
      <c r="A6" s="1385" t="s">
        <v>2098</v>
      </c>
      <c r="B6" s="1386"/>
      <c r="C6" s="1386"/>
      <c r="D6" s="1560"/>
    </row>
    <row r="7" spans="1:4" ht="15.75" customHeight="1" thickBot="1">
      <c r="A7" s="1385" t="s">
        <v>2078</v>
      </c>
      <c r="B7" s="1386"/>
      <c r="C7" s="1386"/>
      <c r="D7" s="1560"/>
    </row>
    <row r="8" spans="1:4" ht="13.5" thickBot="1">
      <c r="A8" s="1396" t="s">
        <v>2099</v>
      </c>
      <c r="B8" s="1397"/>
      <c r="C8" s="1397"/>
      <c r="D8" s="622"/>
    </row>
    <row r="9" spans="1:4" ht="13.5" thickBot="1">
      <c r="A9" s="1396" t="s">
        <v>2060</v>
      </c>
      <c r="B9" s="1397"/>
      <c r="C9" s="1397"/>
      <c r="D9" s="622"/>
    </row>
    <row r="10" spans="1:4" ht="13.5" thickBot="1">
      <c r="A10" s="1396" t="s">
        <v>2100</v>
      </c>
      <c r="B10" s="1397"/>
      <c r="C10" s="1397"/>
      <c r="D10" s="622"/>
    </row>
    <row r="11" spans="1:4" ht="13.5" thickBot="1">
      <c r="A11" s="702"/>
      <c r="B11" s="703"/>
      <c r="C11" s="703"/>
      <c r="D11" s="622"/>
    </row>
    <row r="12" spans="1:4" ht="65.25" customHeight="1" thickBot="1">
      <c r="A12" s="621" t="s">
        <v>982</v>
      </c>
      <c r="B12" s="1561" t="s">
        <v>983</v>
      </c>
      <c r="C12" s="1562"/>
      <c r="D12" s="611"/>
    </row>
    <row r="13" spans="1:4" ht="82.5" customHeight="1" thickBot="1">
      <c r="A13" s="616" t="s">
        <v>982</v>
      </c>
      <c r="B13" s="611" t="s">
        <v>755</v>
      </c>
      <c r="C13" s="611" t="s">
        <v>984</v>
      </c>
      <c r="D13" s="611"/>
    </row>
    <row r="14" spans="1:4" ht="58.5" customHeight="1" thickBot="1">
      <c r="A14" s="616" t="s">
        <v>982</v>
      </c>
      <c r="B14" s="611" t="s">
        <v>761</v>
      </c>
      <c r="C14" s="611" t="s">
        <v>985</v>
      </c>
      <c r="D14" s="611"/>
    </row>
    <row r="15" spans="1:4" ht="177.75" customHeight="1">
      <c r="A15" s="1556" t="s">
        <v>987</v>
      </c>
      <c r="B15" s="1377" t="s">
        <v>764</v>
      </c>
      <c r="C15" s="610" t="s">
        <v>986</v>
      </c>
      <c r="D15" s="610"/>
    </row>
    <row r="16" spans="1:4" ht="39" customHeight="1">
      <c r="A16" s="1563"/>
      <c r="B16" s="1384"/>
      <c r="C16" s="612" t="s">
        <v>2101</v>
      </c>
      <c r="D16" s="612"/>
    </row>
    <row r="17" spans="1:4" ht="18" customHeight="1">
      <c r="A17" s="1563"/>
      <c r="B17" s="1384"/>
      <c r="C17" s="612" t="s">
        <v>2102</v>
      </c>
      <c r="D17" s="612"/>
    </row>
    <row r="18" spans="1:4" ht="38.25" customHeight="1" thickBot="1">
      <c r="A18" s="1557"/>
      <c r="B18" s="1378"/>
      <c r="C18" s="611" t="s">
        <v>2103</v>
      </c>
      <c r="D18" s="611"/>
    </row>
    <row r="20" spans="1:4" ht="40.5" customHeight="1">
      <c r="A20" s="1375" t="s">
        <v>2104</v>
      </c>
      <c r="B20" s="1375"/>
      <c r="C20" s="1375"/>
      <c r="D20" s="1375"/>
    </row>
    <row r="21" spans="1:4">
      <c r="A21" s="623"/>
    </row>
    <row r="88" spans="2:4" ht="96" customHeight="1">
      <c r="B88" s="229"/>
      <c r="C88" s="229"/>
      <c r="D88" s="229"/>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F89"/>
  <sheetViews>
    <sheetView zoomScale="85" zoomScaleNormal="85" zoomScaleSheetLayoutView="100" workbookViewId="0"/>
  </sheetViews>
  <sheetFormatPr defaultColWidth="9.140625" defaultRowHeight="12.75" outlineLevelRow="1"/>
  <cols>
    <col min="1" max="1" width="108.85546875" style="19" customWidth="1"/>
    <col min="2" max="2" width="28.140625" style="19" customWidth="1"/>
    <col min="3" max="3" width="28.5703125" style="19" customWidth="1"/>
    <col min="4" max="4" width="5.5703125" style="19" customWidth="1"/>
    <col min="5" max="5" width="14.28515625" style="19" customWidth="1"/>
    <col min="6" max="16384" width="9.140625" style="19"/>
  </cols>
  <sheetData>
    <row r="1" spans="1:6" ht="39" customHeight="1">
      <c r="A1" s="624" t="s">
        <v>988</v>
      </c>
      <c r="B1" s="1389" t="s">
        <v>402</v>
      </c>
      <c r="C1" s="1389"/>
      <c r="D1" s="1389"/>
      <c r="E1" s="1390"/>
    </row>
    <row r="2" spans="1:6" ht="18" customHeight="1">
      <c r="A2" s="565" t="s">
        <v>992</v>
      </c>
      <c r="B2" s="189"/>
      <c r="C2" s="189"/>
      <c r="D2" s="189"/>
      <c r="E2" s="190"/>
    </row>
    <row r="3" spans="1:6" ht="13.5" thickBot="1">
      <c r="A3" s="1573"/>
      <c r="B3" s="1574"/>
      <c r="C3" s="1574"/>
      <c r="D3" s="1574"/>
      <c r="E3" s="295"/>
    </row>
    <row r="4" spans="1:6" s="618" customFormat="1" ht="27.75" customHeight="1" thickBot="1">
      <c r="A4" s="1583" t="s">
        <v>597</v>
      </c>
      <c r="B4" s="1583"/>
      <c r="C4" s="1584"/>
      <c r="D4" s="1585"/>
      <c r="E4" s="1585"/>
    </row>
    <row r="5" spans="1:6">
      <c r="A5" s="1417" t="s">
        <v>361</v>
      </c>
      <c r="B5" s="1586"/>
      <c r="C5" s="1586"/>
      <c r="D5" s="1587"/>
      <c r="E5" s="1589" t="s">
        <v>627</v>
      </c>
    </row>
    <row r="6" spans="1:6" ht="23.25" customHeight="1" thickBot="1">
      <c r="A6" s="1588"/>
      <c r="B6" s="1586"/>
      <c r="C6" s="1586"/>
      <c r="D6" s="1587"/>
      <c r="E6" s="1590"/>
      <c r="F6" s="229"/>
    </row>
    <row r="7" spans="1:6" ht="13.5" thickBot="1">
      <c r="A7" s="129" t="s">
        <v>572</v>
      </c>
      <c r="B7" s="127"/>
      <c r="C7" s="1146">
        <f>Obsah!D4</f>
        <v>43465</v>
      </c>
      <c r="D7" s="578"/>
      <c r="E7" s="128"/>
    </row>
    <row r="8" spans="1:6">
      <c r="A8" s="1575" t="s">
        <v>372</v>
      </c>
      <c r="B8" s="1576"/>
      <c r="C8" s="1576"/>
      <c r="D8" s="1577"/>
      <c r="E8" s="1581" t="s">
        <v>995</v>
      </c>
    </row>
    <row r="9" spans="1:6" ht="26.25" customHeight="1" thickBot="1">
      <c r="A9" s="1578"/>
      <c r="B9" s="1579"/>
      <c r="C9" s="1579"/>
      <c r="D9" s="1580"/>
      <c r="E9" s="1582"/>
    </row>
    <row r="10" spans="1:6" ht="32.25" customHeight="1">
      <c r="A10" s="939" t="s">
        <v>2616</v>
      </c>
      <c r="B10" s="1160" t="s">
        <v>2617</v>
      </c>
      <c r="C10" s="1160" t="s">
        <v>2618</v>
      </c>
      <c r="D10" s="22" t="s">
        <v>356</v>
      </c>
      <c r="E10" s="177" t="s">
        <v>356</v>
      </c>
    </row>
    <row r="11" spans="1:6" outlineLevel="1">
      <c r="A11" s="19" t="s">
        <v>2619</v>
      </c>
      <c r="B11" s="1161">
        <v>500020</v>
      </c>
      <c r="C11" s="1161">
        <v>500020</v>
      </c>
      <c r="D11" s="22"/>
      <c r="E11" s="178"/>
    </row>
    <row r="12" spans="1:6" outlineLevel="1">
      <c r="A12" s="19" t="s">
        <v>2620</v>
      </c>
      <c r="B12" s="1161">
        <v>4462563.1030000001</v>
      </c>
      <c r="C12" s="1161">
        <v>4462563.1030000001</v>
      </c>
      <c r="D12" s="22"/>
      <c r="E12" s="178"/>
    </row>
    <row r="13" spans="1:6" outlineLevel="1">
      <c r="A13" s="19" t="s">
        <v>2621</v>
      </c>
      <c r="B13" s="1161">
        <v>1443255.80842999</v>
      </c>
      <c r="C13" s="1161">
        <v>1443255.80842999</v>
      </c>
      <c r="D13" s="22"/>
      <c r="E13" s="178"/>
    </row>
    <row r="14" spans="1:6" outlineLevel="1">
      <c r="A14" s="19" t="s">
        <v>2622</v>
      </c>
      <c r="B14" s="1161">
        <v>5019.1247800000001</v>
      </c>
      <c r="C14" s="1161">
        <v>5019.1247800000001</v>
      </c>
      <c r="D14" s="22"/>
      <c r="E14" s="178"/>
    </row>
    <row r="15" spans="1:6" outlineLevel="1">
      <c r="A15" s="656" t="s">
        <v>2623</v>
      </c>
      <c r="B15" s="1162">
        <v>1331654.3336400101</v>
      </c>
      <c r="C15" s="1162">
        <v>1331654.3336400101</v>
      </c>
      <c r="D15" s="22"/>
      <c r="E15" s="178"/>
    </row>
    <row r="16" spans="1:6" outlineLevel="1">
      <c r="A16" s="19" t="s">
        <v>2624</v>
      </c>
      <c r="B16" s="1161">
        <v>-1144379.6461924</v>
      </c>
      <c r="C16" s="1161">
        <v>0</v>
      </c>
      <c r="D16" s="22"/>
      <c r="E16" s="178"/>
    </row>
    <row r="17" spans="1:5" outlineLevel="1">
      <c r="A17" s="19" t="s">
        <v>2625</v>
      </c>
      <c r="B17" s="1161">
        <v>-835.98306176526</v>
      </c>
      <c r="C17" s="1161">
        <v>0</v>
      </c>
      <c r="D17" s="22"/>
      <c r="E17" s="178"/>
    </row>
    <row r="18" spans="1:5" outlineLevel="1">
      <c r="A18" s="19" t="s">
        <v>2630</v>
      </c>
      <c r="B18" s="1161">
        <v>140332.54542015601</v>
      </c>
      <c r="C18" s="1161"/>
      <c r="D18" s="22"/>
      <c r="E18" s="178"/>
    </row>
    <row r="19" spans="1:5" outlineLevel="1">
      <c r="A19" s="19" t="s">
        <v>2626</v>
      </c>
      <c r="B19" s="1161">
        <f>SUM(B11:B18)</f>
        <v>6737629.2860159911</v>
      </c>
      <c r="C19" s="1161">
        <v>0</v>
      </c>
      <c r="D19" s="22"/>
      <c r="E19" s="178"/>
    </row>
    <row r="20" spans="1:5" outlineLevel="1">
      <c r="A20" s="19" t="s">
        <v>2627</v>
      </c>
      <c r="B20" s="1161">
        <v>1300000</v>
      </c>
      <c r="C20" s="1161">
        <v>0</v>
      </c>
      <c r="D20" s="22"/>
      <c r="E20" s="178"/>
    </row>
    <row r="21" spans="1:5" outlineLevel="1">
      <c r="A21" s="19" t="s">
        <v>2628</v>
      </c>
      <c r="B21" s="1161">
        <f>B19+B20</f>
        <v>8037629.2860159911</v>
      </c>
      <c r="C21" s="1161">
        <f>SUM(C11:C20)</f>
        <v>7742512.3698500004</v>
      </c>
      <c r="D21" s="22"/>
      <c r="E21" s="178"/>
    </row>
    <row r="22" spans="1:5" outlineLevel="1">
      <c r="A22" s="939" t="s">
        <v>2629</v>
      </c>
      <c r="B22" s="1163">
        <f>B21</f>
        <v>8037629.2860159911</v>
      </c>
      <c r="C22" s="1161"/>
      <c r="D22" s="22"/>
      <c r="E22" s="178"/>
    </row>
    <row r="23" spans="1:5" outlineLevel="1">
      <c r="A23" s="21"/>
      <c r="B23" s="22"/>
      <c r="C23" s="22"/>
      <c r="D23" s="22"/>
      <c r="E23" s="178"/>
    </row>
    <row r="24" spans="1:5" outlineLevel="1">
      <c r="A24" s="21"/>
      <c r="B24" s="22"/>
      <c r="C24" s="22"/>
      <c r="D24" s="22"/>
      <c r="E24" s="178"/>
    </row>
    <row r="25" spans="1:5" outlineLevel="1">
      <c r="A25" s="21"/>
      <c r="B25" s="22"/>
      <c r="C25" s="22"/>
      <c r="D25" s="22"/>
      <c r="E25" s="178"/>
    </row>
    <row r="26" spans="1:5" outlineLevel="1">
      <c r="A26" s="21"/>
      <c r="B26" s="22"/>
      <c r="C26" s="22"/>
      <c r="D26" s="22"/>
      <c r="E26" s="178"/>
    </row>
    <row r="27" spans="1:5" outlineLevel="1">
      <c r="A27" s="21"/>
      <c r="B27" s="22"/>
      <c r="C27" s="22"/>
      <c r="D27" s="22"/>
      <c r="E27" s="178"/>
    </row>
    <row r="28" spans="1:5" outlineLevel="1">
      <c r="A28" s="21"/>
      <c r="B28" s="22"/>
      <c r="C28" s="22"/>
      <c r="D28" s="22"/>
      <c r="E28" s="178"/>
    </row>
    <row r="29" spans="1:5" outlineLevel="1">
      <c r="A29" s="21"/>
      <c r="B29" s="22"/>
      <c r="C29" s="22"/>
      <c r="D29" s="22"/>
      <c r="E29" s="178"/>
    </row>
    <row r="30" spans="1:5" outlineLevel="1">
      <c r="A30" s="21"/>
      <c r="B30" s="22"/>
      <c r="C30" s="22"/>
      <c r="D30" s="22"/>
      <c r="E30" s="178"/>
    </row>
    <row r="31" spans="1:5" outlineLevel="1">
      <c r="A31" s="21"/>
      <c r="B31" s="22"/>
      <c r="C31" s="22"/>
      <c r="D31" s="22"/>
      <c r="E31" s="178"/>
    </row>
    <row r="32" spans="1:5" outlineLevel="1">
      <c r="A32" s="21"/>
      <c r="B32" s="22"/>
      <c r="C32" s="22"/>
      <c r="D32" s="22"/>
      <c r="E32" s="178"/>
    </row>
    <row r="33" spans="1:5" outlineLevel="1">
      <c r="A33" s="21"/>
      <c r="B33" s="22"/>
      <c r="C33" s="22"/>
      <c r="D33" s="22"/>
      <c r="E33" s="178"/>
    </row>
    <row r="34" spans="1:5" outlineLevel="1">
      <c r="A34" s="21"/>
      <c r="B34" s="22"/>
      <c r="C34" s="22"/>
      <c r="D34" s="22"/>
      <c r="E34" s="178"/>
    </row>
    <row r="35" spans="1:5" outlineLevel="1">
      <c r="A35" s="21"/>
      <c r="B35" s="22"/>
      <c r="C35" s="22"/>
      <c r="D35" s="22"/>
      <c r="E35" s="178"/>
    </row>
    <row r="36" spans="1:5" outlineLevel="1">
      <c r="A36" s="21"/>
      <c r="B36" s="22"/>
      <c r="C36" s="22"/>
      <c r="D36" s="22"/>
      <c r="E36" s="178"/>
    </row>
    <row r="37" spans="1:5" outlineLevel="1">
      <c r="A37" s="21"/>
      <c r="B37" s="22"/>
      <c r="C37" s="22"/>
      <c r="D37" s="22"/>
      <c r="E37" s="178"/>
    </row>
    <row r="38" spans="1:5" outlineLevel="1">
      <c r="A38" s="21"/>
      <c r="B38" s="22"/>
      <c r="C38" s="22"/>
      <c r="D38" s="22"/>
      <c r="E38" s="178"/>
    </row>
    <row r="39" spans="1:5" outlineLevel="1">
      <c r="A39" s="21"/>
      <c r="B39" s="22"/>
      <c r="C39" s="22"/>
      <c r="D39" s="22"/>
      <c r="E39" s="178"/>
    </row>
    <row r="40" spans="1:5" ht="13.5" outlineLevel="1" thickBot="1">
      <c r="A40" s="21"/>
      <c r="B40" s="22"/>
      <c r="C40" s="22"/>
      <c r="D40" s="22"/>
      <c r="E40" s="179"/>
    </row>
    <row r="41" spans="1:5" ht="63" customHeight="1">
      <c r="A41" s="1570" t="s">
        <v>362</v>
      </c>
      <c r="B41" s="1571"/>
      <c r="C41" s="1571"/>
      <c r="D41" s="1571"/>
      <c r="E41" s="1572"/>
    </row>
    <row r="42" spans="1:5" ht="43.5" customHeight="1">
      <c r="A42" s="1564" t="s">
        <v>363</v>
      </c>
      <c r="B42" s="1565"/>
      <c r="C42" s="1565"/>
      <c r="D42" s="1565"/>
      <c r="E42" s="1566"/>
    </row>
    <row r="43" spans="1:5" ht="128.25" customHeight="1">
      <c r="A43" s="1564" t="s">
        <v>364</v>
      </c>
      <c r="B43" s="1565"/>
      <c r="C43" s="1565"/>
      <c r="D43" s="1565"/>
      <c r="E43" s="1566"/>
    </row>
    <row r="44" spans="1:5" ht="66.75" customHeight="1">
      <c r="A44" s="1564" t="s">
        <v>365</v>
      </c>
      <c r="B44" s="1565"/>
      <c r="C44" s="1565"/>
      <c r="D44" s="1565"/>
      <c r="E44" s="1566"/>
    </row>
    <row r="45" spans="1:5" ht="47.25" customHeight="1">
      <c r="A45" s="1564" t="s">
        <v>366</v>
      </c>
      <c r="B45" s="1565"/>
      <c r="C45" s="1565"/>
      <c r="D45" s="1565"/>
      <c r="E45" s="1566"/>
    </row>
    <row r="46" spans="1:5" ht="75.75" customHeight="1">
      <c r="A46" s="1564" t="s">
        <v>367</v>
      </c>
      <c r="B46" s="1565"/>
      <c r="C46" s="1565"/>
      <c r="D46" s="1565"/>
      <c r="E46" s="1566"/>
    </row>
    <row r="47" spans="1:5" ht="40.5" customHeight="1">
      <c r="A47" s="1564" t="s">
        <v>368</v>
      </c>
      <c r="B47" s="1565"/>
      <c r="C47" s="1565"/>
      <c r="D47" s="1565"/>
      <c r="E47" s="1566"/>
    </row>
    <row r="48" spans="1:5" ht="32.25" customHeight="1" thickBot="1">
      <c r="A48" s="1567" t="s">
        <v>369</v>
      </c>
      <c r="B48" s="1568"/>
      <c r="C48" s="1568"/>
      <c r="D48" s="1568"/>
      <c r="E48" s="1569"/>
    </row>
    <row r="89" spans="2:4" ht="96" customHeight="1">
      <c r="B89" s="229"/>
      <c r="C89" s="229"/>
      <c r="D89" s="229"/>
    </row>
  </sheetData>
  <mergeCells count="15">
    <mergeCell ref="A3:D3"/>
    <mergeCell ref="B1:E1"/>
    <mergeCell ref="A8:D9"/>
    <mergeCell ref="E8:E9"/>
    <mergeCell ref="A4:E4"/>
    <mergeCell ref="A5:D6"/>
    <mergeCell ref="E5:E6"/>
    <mergeCell ref="A47:E47"/>
    <mergeCell ref="A48:E48"/>
    <mergeCell ref="A41:E41"/>
    <mergeCell ref="A42:E42"/>
    <mergeCell ref="A43:E43"/>
    <mergeCell ref="A44:E44"/>
    <mergeCell ref="A45:E45"/>
    <mergeCell ref="A46:E4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zoomScaleNormal="100" zoomScaleSheetLayoutView="100" workbookViewId="0"/>
  </sheetViews>
  <sheetFormatPr defaultColWidth="9.140625" defaultRowHeight="12.75"/>
  <cols>
    <col min="1" max="1" width="5.7109375" style="19" customWidth="1"/>
    <col min="2" max="2" width="12.42578125" style="19" customWidth="1"/>
    <col min="3" max="3" width="41.28515625" style="19" customWidth="1"/>
    <col min="4" max="4" width="24" style="19" customWidth="1"/>
    <col min="5" max="5" width="19.140625" style="19" customWidth="1"/>
    <col min="6" max="6" width="27" style="19" customWidth="1"/>
    <col min="7" max="16384" width="9.140625" style="19"/>
  </cols>
  <sheetData>
    <row r="1" spans="1:6" ht="41.25" customHeight="1">
      <c r="A1" s="624" t="s">
        <v>989</v>
      </c>
      <c r="B1" s="291"/>
      <c r="C1" s="1389" t="s">
        <v>402</v>
      </c>
      <c r="D1" s="1389"/>
      <c r="E1" s="1390"/>
    </row>
    <row r="2" spans="1:6" ht="20.25" customHeight="1">
      <c r="A2" s="565" t="s">
        <v>993</v>
      </c>
      <c r="B2" s="292"/>
      <c r="C2" s="293"/>
      <c r="D2" s="293"/>
      <c r="E2" s="294"/>
    </row>
    <row r="3" spans="1:6" ht="13.5" thickBot="1">
      <c r="A3" s="1573"/>
      <c r="B3" s="1574"/>
      <c r="C3" s="1574"/>
      <c r="D3" s="1574"/>
      <c r="E3" s="706"/>
    </row>
    <row r="4" spans="1:6" ht="19.5" customHeight="1" thickBot="1">
      <c r="A4" s="1618" t="s">
        <v>597</v>
      </c>
      <c r="B4" s="1618"/>
      <c r="C4" s="1619"/>
      <c r="D4" s="1620"/>
      <c r="E4" s="1620"/>
    </row>
    <row r="5" spans="1:6" ht="14.25" customHeight="1">
      <c r="A5" s="1417" t="s">
        <v>1059</v>
      </c>
      <c r="B5" s="1586"/>
      <c r="C5" s="1586"/>
      <c r="D5" s="1610"/>
      <c r="E5" s="1611"/>
    </row>
    <row r="6" spans="1:6" ht="14.25" customHeight="1" thickBot="1">
      <c r="A6" s="1612"/>
      <c r="B6" s="1613"/>
      <c r="C6" s="1613"/>
      <c r="D6" s="1614"/>
      <c r="E6" s="1615"/>
    </row>
    <row r="7" spans="1:6" ht="14.25" customHeight="1" thickBot="1">
      <c r="A7" s="1616" t="s">
        <v>572</v>
      </c>
      <c r="B7" s="1617"/>
      <c r="C7" s="1617"/>
      <c r="D7" s="1346">
        <f>Obsah!D4</f>
        <v>43465</v>
      </c>
      <c r="E7" s="1347"/>
    </row>
    <row r="8" spans="1:6">
      <c r="A8" s="1348">
        <v>1</v>
      </c>
      <c r="B8" s="1621" t="s">
        <v>19</v>
      </c>
      <c r="C8" s="1621"/>
      <c r="D8" s="1621"/>
      <c r="E8" s="1350" t="s">
        <v>2631</v>
      </c>
      <c r="F8" s="1349" t="s">
        <v>2631</v>
      </c>
    </row>
    <row r="9" spans="1:6" ht="22.5" customHeight="1">
      <c r="A9" s="708">
        <v>2</v>
      </c>
      <c r="B9" s="1591" t="s">
        <v>20</v>
      </c>
      <c r="C9" s="1591"/>
      <c r="D9" s="1591"/>
      <c r="E9" s="1342" t="s">
        <v>2632</v>
      </c>
      <c r="F9" s="1343" t="s">
        <v>2633</v>
      </c>
    </row>
    <row r="10" spans="1:6" ht="89.25">
      <c r="A10" s="708">
        <v>3</v>
      </c>
      <c r="B10" s="1591" t="s">
        <v>104</v>
      </c>
      <c r="C10" s="1591"/>
      <c r="D10" s="1591"/>
      <c r="E10" s="1342" t="s">
        <v>2634</v>
      </c>
      <c r="F10" s="1343" t="s">
        <v>2635</v>
      </c>
    </row>
    <row r="11" spans="1:6" ht="15" customHeight="1">
      <c r="A11" s="1608" t="s">
        <v>21</v>
      </c>
      <c r="B11" s="1609"/>
      <c r="C11" s="1609"/>
      <c r="D11" s="1609"/>
      <c r="E11" s="1609"/>
      <c r="F11" s="1351"/>
    </row>
    <row r="12" spans="1:6" ht="38.25">
      <c r="A12" s="708">
        <v>4</v>
      </c>
      <c r="B12" s="1591" t="s">
        <v>22</v>
      </c>
      <c r="C12" s="1591"/>
      <c r="D12" s="1591"/>
      <c r="E12" s="1342" t="s">
        <v>2636</v>
      </c>
      <c r="F12" s="1343" t="s">
        <v>2637</v>
      </c>
    </row>
    <row r="13" spans="1:6" ht="38.25">
      <c r="A13" s="708">
        <v>5</v>
      </c>
      <c r="B13" s="1591" t="s">
        <v>24</v>
      </c>
      <c r="C13" s="1591"/>
      <c r="D13" s="1591"/>
      <c r="E13" s="1342" t="s">
        <v>2636</v>
      </c>
      <c r="F13" s="1343" t="s">
        <v>2637</v>
      </c>
    </row>
    <row r="14" spans="1:6" ht="27.75" customHeight="1">
      <c r="A14" s="708">
        <v>6</v>
      </c>
      <c r="B14" s="1591" t="s">
        <v>23</v>
      </c>
      <c r="C14" s="1591"/>
      <c r="D14" s="1591"/>
      <c r="E14" s="1342" t="s">
        <v>2638</v>
      </c>
      <c r="F14" s="1343" t="s">
        <v>2638</v>
      </c>
    </row>
    <row r="15" spans="1:6">
      <c r="A15" s="708">
        <v>7</v>
      </c>
      <c r="B15" s="1591" t="s">
        <v>25</v>
      </c>
      <c r="C15" s="1591"/>
      <c r="D15" s="1591"/>
      <c r="E15" s="1342" t="s">
        <v>2639</v>
      </c>
      <c r="F15" s="1343" t="s">
        <v>2640</v>
      </c>
    </row>
    <row r="16" spans="1:6">
      <c r="A16" s="708">
        <v>8</v>
      </c>
      <c r="B16" s="1591" t="s">
        <v>26</v>
      </c>
      <c r="C16" s="1591"/>
      <c r="D16" s="1591"/>
      <c r="E16" s="1342" t="s">
        <v>2689</v>
      </c>
      <c r="F16" s="1343">
        <v>1300</v>
      </c>
    </row>
    <row r="17" spans="1:6">
      <c r="A17" s="708">
        <v>9</v>
      </c>
      <c r="B17" s="1591" t="s">
        <v>27</v>
      </c>
      <c r="C17" s="1591"/>
      <c r="D17" s="1591"/>
      <c r="E17" s="1342">
        <v>1000</v>
      </c>
      <c r="F17" s="1343">
        <v>1000000</v>
      </c>
    </row>
    <row r="18" spans="1:6">
      <c r="A18" s="710" t="s">
        <v>15</v>
      </c>
      <c r="B18" s="1591" t="s">
        <v>28</v>
      </c>
      <c r="C18" s="1591"/>
      <c r="D18" s="1591"/>
      <c r="E18" s="1342">
        <v>1000</v>
      </c>
      <c r="F18" s="1343">
        <v>1000000</v>
      </c>
    </row>
    <row r="19" spans="1:6">
      <c r="A19" s="710" t="s">
        <v>16</v>
      </c>
      <c r="B19" s="1591" t="s">
        <v>29</v>
      </c>
      <c r="C19" s="1591"/>
      <c r="D19" s="1591"/>
      <c r="E19" s="1342" t="s">
        <v>2641</v>
      </c>
      <c r="F19" s="1343">
        <v>1000000</v>
      </c>
    </row>
    <row r="20" spans="1:6" ht="25.5">
      <c r="A20" s="708">
        <v>10</v>
      </c>
      <c r="B20" s="1591" t="s">
        <v>30</v>
      </c>
      <c r="C20" s="1591"/>
      <c r="D20" s="1591"/>
      <c r="E20" s="1342" t="s">
        <v>2642</v>
      </c>
      <c r="F20" s="1343" t="s">
        <v>2643</v>
      </c>
    </row>
    <row r="21" spans="1:6">
      <c r="A21" s="708">
        <v>11</v>
      </c>
      <c r="B21" s="1591" t="s">
        <v>31</v>
      </c>
      <c r="C21" s="1591"/>
      <c r="D21" s="1591"/>
      <c r="E21" s="1342" t="s">
        <v>2644</v>
      </c>
      <c r="F21" s="1343" t="s">
        <v>2645</v>
      </c>
    </row>
    <row r="22" spans="1:6">
      <c r="A22" s="708">
        <v>12</v>
      </c>
      <c r="B22" s="1591" t="s">
        <v>32</v>
      </c>
      <c r="C22" s="1591"/>
      <c r="D22" s="1591"/>
      <c r="E22" s="1342" t="s">
        <v>2646</v>
      </c>
      <c r="F22" s="1343" t="s">
        <v>2647</v>
      </c>
    </row>
    <row r="23" spans="1:6">
      <c r="A23" s="708">
        <v>13</v>
      </c>
      <c r="B23" s="1591" t="s">
        <v>2024</v>
      </c>
      <c r="C23" s="1591"/>
      <c r="D23" s="1591"/>
      <c r="E23" s="1342" t="s">
        <v>2648</v>
      </c>
      <c r="F23" s="1343" t="s">
        <v>2649</v>
      </c>
    </row>
    <row r="24" spans="1:6">
      <c r="A24" s="708">
        <v>14</v>
      </c>
      <c r="B24" s="1591" t="s">
        <v>33</v>
      </c>
      <c r="C24" s="1591"/>
      <c r="D24" s="1591"/>
      <c r="E24" s="1342" t="s">
        <v>2650</v>
      </c>
      <c r="F24" s="1343" t="s">
        <v>2651</v>
      </c>
    </row>
    <row r="25" spans="1:6">
      <c r="A25" s="708">
        <v>15</v>
      </c>
      <c r="B25" s="1591" t="s">
        <v>34</v>
      </c>
      <c r="C25" s="1591"/>
      <c r="D25" s="1591"/>
      <c r="E25" s="1342" t="s">
        <v>2652</v>
      </c>
      <c r="F25" s="1343" t="s">
        <v>2653</v>
      </c>
    </row>
    <row r="26" spans="1:6">
      <c r="A26" s="708">
        <v>16</v>
      </c>
      <c r="B26" s="1591" t="s">
        <v>35</v>
      </c>
      <c r="C26" s="1591"/>
      <c r="D26" s="1591"/>
      <c r="E26" s="1342" t="s">
        <v>2652</v>
      </c>
      <c r="F26" s="1343" t="s">
        <v>2652</v>
      </c>
    </row>
    <row r="27" spans="1:6" ht="15" customHeight="1">
      <c r="A27" s="1608" t="s">
        <v>36</v>
      </c>
      <c r="B27" s="1609"/>
      <c r="C27" s="1609"/>
      <c r="D27" s="1609"/>
      <c r="E27" s="1609"/>
      <c r="F27" s="1351"/>
    </row>
    <row r="28" spans="1:6" ht="12.75" customHeight="1">
      <c r="A28" s="708">
        <v>17</v>
      </c>
      <c r="B28" s="1591" t="s">
        <v>37</v>
      </c>
      <c r="C28" s="1591"/>
      <c r="D28" s="1591"/>
      <c r="E28" s="1342" t="s">
        <v>2654</v>
      </c>
      <c r="F28" s="1343" t="s">
        <v>2655</v>
      </c>
    </row>
    <row r="29" spans="1:6" ht="12.75" customHeight="1">
      <c r="A29" s="708">
        <v>18</v>
      </c>
      <c r="B29" s="1591" t="s">
        <v>38</v>
      </c>
      <c r="C29" s="1591"/>
      <c r="D29" s="1591"/>
      <c r="E29" s="1342" t="s">
        <v>2652</v>
      </c>
      <c r="F29" s="1343" t="s">
        <v>2656</v>
      </c>
    </row>
    <row r="30" spans="1:6" ht="12.75" customHeight="1">
      <c r="A30" s="708">
        <v>19</v>
      </c>
      <c r="B30" s="1591" t="s">
        <v>39</v>
      </c>
      <c r="C30" s="1591"/>
      <c r="D30" s="1591"/>
      <c r="E30" s="1342" t="s">
        <v>2650</v>
      </c>
      <c r="F30" s="1343" t="s">
        <v>2652</v>
      </c>
    </row>
    <row r="31" spans="1:6" ht="25.5" customHeight="1">
      <c r="A31" s="710" t="s">
        <v>17</v>
      </c>
      <c r="B31" s="1591" t="s">
        <v>40</v>
      </c>
      <c r="C31" s="1591"/>
      <c r="D31" s="1591"/>
      <c r="E31" s="1342" t="s">
        <v>2657</v>
      </c>
      <c r="F31" s="1343" t="s">
        <v>2658</v>
      </c>
    </row>
    <row r="32" spans="1:6" ht="25.5" customHeight="1">
      <c r="A32" s="710" t="s">
        <v>18</v>
      </c>
      <c r="B32" s="1591" t="s">
        <v>41</v>
      </c>
      <c r="C32" s="1591"/>
      <c r="D32" s="1591"/>
      <c r="E32" s="1342" t="s">
        <v>2657</v>
      </c>
      <c r="F32" s="1343" t="s">
        <v>2658</v>
      </c>
    </row>
    <row r="33" spans="1:6" ht="12.75" customHeight="1">
      <c r="A33" s="708">
        <v>21</v>
      </c>
      <c r="B33" s="1591" t="s">
        <v>42</v>
      </c>
      <c r="C33" s="1591"/>
      <c r="D33" s="1591"/>
      <c r="E33" s="1342" t="s">
        <v>2650</v>
      </c>
      <c r="F33" s="1343" t="s">
        <v>2650</v>
      </c>
    </row>
    <row r="34" spans="1:6" ht="12.75" customHeight="1">
      <c r="A34" s="708">
        <v>22</v>
      </c>
      <c r="B34" s="1591" t="s">
        <v>43</v>
      </c>
      <c r="C34" s="1591"/>
      <c r="D34" s="1591"/>
      <c r="E34" s="1342" t="s">
        <v>2659</v>
      </c>
      <c r="F34" s="1343" t="s">
        <v>2659</v>
      </c>
    </row>
    <row r="35" spans="1:6" ht="12.75" customHeight="1">
      <c r="A35" s="708">
        <v>23</v>
      </c>
      <c r="B35" s="1591" t="s">
        <v>44</v>
      </c>
      <c r="C35" s="1591"/>
      <c r="D35" s="1591"/>
      <c r="E35" s="1342" t="s">
        <v>2660</v>
      </c>
      <c r="F35" s="1343" t="s">
        <v>2660</v>
      </c>
    </row>
    <row r="36" spans="1:6" ht="12.75" customHeight="1">
      <c r="A36" s="708">
        <v>24</v>
      </c>
      <c r="B36" s="1591" t="s">
        <v>45</v>
      </c>
      <c r="C36" s="1591"/>
      <c r="D36" s="1591"/>
      <c r="E36" s="1342" t="s">
        <v>2652</v>
      </c>
      <c r="F36" s="1343" t="s">
        <v>2652</v>
      </c>
    </row>
    <row r="37" spans="1:6" ht="12.75" customHeight="1">
      <c r="A37" s="708">
        <v>25</v>
      </c>
      <c r="B37" s="1591" t="s">
        <v>46</v>
      </c>
      <c r="C37" s="1591"/>
      <c r="D37" s="1591"/>
      <c r="E37" s="1342" t="s">
        <v>2652</v>
      </c>
      <c r="F37" s="1343" t="s">
        <v>2652</v>
      </c>
    </row>
    <row r="38" spans="1:6" ht="12.75" customHeight="1">
      <c r="A38" s="708">
        <v>26</v>
      </c>
      <c r="B38" s="1591" t="s">
        <v>47</v>
      </c>
      <c r="C38" s="1591"/>
      <c r="D38" s="1591"/>
      <c r="E38" s="1342" t="s">
        <v>2652</v>
      </c>
      <c r="F38" s="1343" t="s">
        <v>2652</v>
      </c>
    </row>
    <row r="39" spans="1:6" ht="12.75" customHeight="1">
      <c r="A39" s="708">
        <v>27</v>
      </c>
      <c r="B39" s="1591" t="s">
        <v>48</v>
      </c>
      <c r="C39" s="1591"/>
      <c r="D39" s="1591"/>
      <c r="E39" s="1342" t="s">
        <v>2652</v>
      </c>
      <c r="F39" s="1343" t="s">
        <v>2652</v>
      </c>
    </row>
    <row r="40" spans="1:6" ht="12.75" customHeight="1">
      <c r="A40" s="708">
        <v>28</v>
      </c>
      <c r="B40" s="1591" t="s">
        <v>49</v>
      </c>
      <c r="C40" s="1591"/>
      <c r="D40" s="1591"/>
      <c r="E40" s="1342" t="s">
        <v>2652</v>
      </c>
      <c r="F40" s="1343" t="s">
        <v>2652</v>
      </c>
    </row>
    <row r="41" spans="1:6" ht="24" customHeight="1">
      <c r="A41" s="708">
        <v>29</v>
      </c>
      <c r="B41" s="1591" t="s">
        <v>50</v>
      </c>
      <c r="C41" s="1591"/>
      <c r="D41" s="1591"/>
      <c r="E41" s="1342" t="s">
        <v>2652</v>
      </c>
      <c r="F41" s="1343" t="s">
        <v>2652</v>
      </c>
    </row>
    <row r="42" spans="1:6" ht="12.75" customHeight="1">
      <c r="A42" s="708">
        <v>30</v>
      </c>
      <c r="B42" s="1591" t="s">
        <v>51</v>
      </c>
      <c r="C42" s="1591"/>
      <c r="D42" s="1591"/>
      <c r="E42" s="1342" t="s">
        <v>2650</v>
      </c>
      <c r="F42" s="1343" t="s">
        <v>2650</v>
      </c>
    </row>
    <row r="43" spans="1:6" ht="12.75" customHeight="1">
      <c r="A43" s="708">
        <v>31</v>
      </c>
      <c r="B43" s="1591" t="s">
        <v>52</v>
      </c>
      <c r="C43" s="1591"/>
      <c r="D43" s="1591"/>
      <c r="E43" s="1342" t="s">
        <v>2652</v>
      </c>
      <c r="F43" s="1343" t="s">
        <v>2652</v>
      </c>
    </row>
    <row r="44" spans="1:6" ht="12.75" customHeight="1">
      <c r="A44" s="708">
        <v>32</v>
      </c>
      <c r="B44" s="1591" t="s">
        <v>53</v>
      </c>
      <c r="C44" s="1591"/>
      <c r="D44" s="1591"/>
      <c r="E44" s="1342" t="s">
        <v>2652</v>
      </c>
      <c r="F44" s="1343" t="s">
        <v>2652</v>
      </c>
    </row>
    <row r="45" spans="1:6" ht="12.75" customHeight="1">
      <c r="A45" s="708">
        <v>33</v>
      </c>
      <c r="B45" s="1591" t="s">
        <v>54</v>
      </c>
      <c r="C45" s="1591"/>
      <c r="D45" s="1591"/>
      <c r="E45" s="1342" t="s">
        <v>2652</v>
      </c>
      <c r="F45" s="1343" t="s">
        <v>2652</v>
      </c>
    </row>
    <row r="46" spans="1:6" ht="12.75" customHeight="1">
      <c r="A46" s="708">
        <v>34</v>
      </c>
      <c r="B46" s="1591" t="s">
        <v>55</v>
      </c>
      <c r="C46" s="1591"/>
      <c r="D46" s="1591"/>
      <c r="E46" s="1342" t="s">
        <v>2652</v>
      </c>
      <c r="F46" s="1343" t="s">
        <v>2652</v>
      </c>
    </row>
    <row r="47" spans="1:6" ht="26.25" customHeight="1">
      <c r="A47" s="708">
        <v>35</v>
      </c>
      <c r="B47" s="1591" t="s">
        <v>56</v>
      </c>
      <c r="C47" s="1591"/>
      <c r="D47" s="1591"/>
      <c r="E47" s="1342" t="s">
        <v>2633</v>
      </c>
      <c r="F47" s="1343" t="s">
        <v>2661</v>
      </c>
    </row>
    <row r="48" spans="1:6" ht="12.75" customHeight="1">
      <c r="A48" s="708">
        <v>36</v>
      </c>
      <c r="B48" s="1591" t="s">
        <v>57</v>
      </c>
      <c r="C48" s="1591"/>
      <c r="D48" s="1591"/>
      <c r="E48" s="1342" t="s">
        <v>2650</v>
      </c>
      <c r="F48" s="1343" t="s">
        <v>2650</v>
      </c>
    </row>
    <row r="49" spans="1:6" ht="12.75" customHeight="1" thickBot="1">
      <c r="A49" s="711">
        <v>37</v>
      </c>
      <c r="B49" s="1593" t="s">
        <v>58</v>
      </c>
      <c r="C49" s="1593"/>
      <c r="D49" s="1593"/>
      <c r="E49" s="1344" t="s">
        <v>2652</v>
      </c>
      <c r="F49" s="1345" t="s">
        <v>2652</v>
      </c>
    </row>
    <row r="50" spans="1:6" ht="13.5" thickBot="1">
      <c r="A50" s="1595" t="s">
        <v>2105</v>
      </c>
      <c r="B50" s="1596"/>
      <c r="C50" s="1596"/>
      <c r="D50" s="1596"/>
      <c r="E50" s="1597"/>
    </row>
    <row r="51" spans="1:6" ht="13.5" thickBot="1">
      <c r="A51" s="1601"/>
      <c r="B51" s="1602"/>
      <c r="C51" s="1602"/>
      <c r="D51" s="1602"/>
      <c r="E51" s="1603"/>
    </row>
    <row r="52" spans="1:6" ht="15" customHeight="1">
      <c r="A52" s="1598" t="s">
        <v>1922</v>
      </c>
      <c r="B52" s="1599"/>
      <c r="C52" s="1599"/>
      <c r="D52" s="1599"/>
      <c r="E52" s="1600"/>
    </row>
    <row r="53" spans="1:6" ht="53.25" customHeight="1">
      <c r="A53" s="1604" t="s">
        <v>631</v>
      </c>
      <c r="B53" s="1604"/>
      <c r="C53" s="1604"/>
      <c r="D53" s="1604"/>
      <c r="E53" s="1604"/>
    </row>
    <row r="54" spans="1:6" ht="30" customHeight="1">
      <c r="A54" s="1604" t="s">
        <v>59</v>
      </c>
      <c r="B54" s="1604"/>
      <c r="C54" s="1604"/>
      <c r="D54" s="1604"/>
      <c r="E54" s="1604"/>
    </row>
    <row r="55" spans="1:6" ht="33" customHeight="1">
      <c r="A55" s="1604" t="s">
        <v>60</v>
      </c>
      <c r="B55" s="1604"/>
      <c r="C55" s="1604"/>
      <c r="D55" s="1604"/>
      <c r="E55" s="1604"/>
    </row>
    <row r="56" spans="1:6">
      <c r="A56" s="1605"/>
      <c r="B56" s="1606"/>
      <c r="C56" s="1606"/>
      <c r="D56" s="1606"/>
      <c r="E56" s="1607"/>
    </row>
    <row r="57" spans="1:6" ht="30" customHeight="1">
      <c r="A57" s="708">
        <v>1</v>
      </c>
      <c r="B57" s="1591" t="s">
        <v>61</v>
      </c>
      <c r="C57" s="1591"/>
      <c r="D57" s="1591"/>
      <c r="E57" s="1592"/>
    </row>
    <row r="58" spans="1:6" ht="30" customHeight="1">
      <c r="A58" s="708">
        <v>2</v>
      </c>
      <c r="B58" s="1591" t="s">
        <v>62</v>
      </c>
      <c r="C58" s="1591"/>
      <c r="D58" s="1591"/>
      <c r="E58" s="1592"/>
    </row>
    <row r="59" spans="1:6" ht="30" customHeight="1">
      <c r="A59" s="708">
        <v>3</v>
      </c>
      <c r="B59" s="1591" t="s">
        <v>63</v>
      </c>
      <c r="C59" s="1591"/>
      <c r="D59" s="1591"/>
      <c r="E59" s="1592"/>
    </row>
    <row r="60" spans="1:6" ht="60" customHeight="1">
      <c r="A60" s="708">
        <v>4</v>
      </c>
      <c r="B60" s="1591" t="s">
        <v>64</v>
      </c>
      <c r="C60" s="1591"/>
      <c r="D60" s="1591"/>
      <c r="E60" s="1592"/>
    </row>
    <row r="61" spans="1:6" ht="38.25" customHeight="1">
      <c r="A61" s="708">
        <v>5</v>
      </c>
      <c r="B61" s="1591" t="s">
        <v>65</v>
      </c>
      <c r="C61" s="1591"/>
      <c r="D61" s="1591"/>
      <c r="E61" s="1592"/>
    </row>
    <row r="62" spans="1:6" ht="30" customHeight="1">
      <c r="A62" s="708">
        <v>6</v>
      </c>
      <c r="B62" s="1591" t="s">
        <v>66</v>
      </c>
      <c r="C62" s="1591"/>
      <c r="D62" s="1591"/>
      <c r="E62" s="1592"/>
    </row>
    <row r="63" spans="1:6" ht="64.5" customHeight="1">
      <c r="A63" s="708">
        <v>7</v>
      </c>
      <c r="B63" s="1591" t="s">
        <v>67</v>
      </c>
      <c r="C63" s="1591"/>
      <c r="D63" s="1591"/>
      <c r="E63" s="1592"/>
    </row>
    <row r="64" spans="1:6" ht="63" customHeight="1">
      <c r="A64" s="708">
        <v>8</v>
      </c>
      <c r="B64" s="1591" t="s">
        <v>68</v>
      </c>
      <c r="C64" s="1591"/>
      <c r="D64" s="1591"/>
      <c r="E64" s="1592"/>
    </row>
    <row r="65" spans="1:5" ht="30" customHeight="1">
      <c r="A65" s="708">
        <v>9</v>
      </c>
      <c r="B65" s="1591" t="s">
        <v>69</v>
      </c>
      <c r="C65" s="1591"/>
      <c r="D65" s="1591"/>
      <c r="E65" s="1592"/>
    </row>
    <row r="66" spans="1:5" ht="30" customHeight="1">
      <c r="A66" s="710" t="s">
        <v>15</v>
      </c>
      <c r="B66" s="1591" t="s">
        <v>70</v>
      </c>
      <c r="C66" s="1591"/>
      <c r="D66" s="1591"/>
      <c r="E66" s="1592"/>
    </row>
    <row r="67" spans="1:5" ht="30" customHeight="1">
      <c r="A67" s="710" t="s">
        <v>16</v>
      </c>
      <c r="B67" s="1591" t="s">
        <v>71</v>
      </c>
      <c r="C67" s="1591"/>
      <c r="D67" s="1591"/>
      <c r="E67" s="1592"/>
    </row>
    <row r="68" spans="1:5" ht="45" customHeight="1">
      <c r="A68" s="708">
        <v>10</v>
      </c>
      <c r="B68" s="1591" t="s">
        <v>72</v>
      </c>
      <c r="C68" s="1591"/>
      <c r="D68" s="1591"/>
      <c r="E68" s="1592"/>
    </row>
    <row r="69" spans="1:5" ht="30" customHeight="1">
      <c r="A69" s="708">
        <v>11</v>
      </c>
      <c r="B69" s="1591" t="s">
        <v>73</v>
      </c>
      <c r="C69" s="1591"/>
      <c r="D69" s="1591"/>
      <c r="E69" s="1592"/>
    </row>
    <row r="70" spans="1:5" ht="30" customHeight="1">
      <c r="A70" s="708">
        <v>12</v>
      </c>
      <c r="B70" s="1591" t="s">
        <v>74</v>
      </c>
      <c r="C70" s="1591"/>
      <c r="D70" s="1591"/>
      <c r="E70" s="1592"/>
    </row>
    <row r="71" spans="1:5" ht="36.75" customHeight="1">
      <c r="A71" s="708">
        <v>13</v>
      </c>
      <c r="B71" s="1591" t="s">
        <v>75</v>
      </c>
      <c r="C71" s="1591"/>
      <c r="D71" s="1591"/>
      <c r="E71" s="1592"/>
    </row>
    <row r="72" spans="1:5" ht="30" customHeight="1">
      <c r="A72" s="708">
        <v>14</v>
      </c>
      <c r="B72" s="1591" t="s">
        <v>76</v>
      </c>
      <c r="C72" s="1591"/>
      <c r="D72" s="1591"/>
      <c r="E72" s="1592"/>
    </row>
    <row r="73" spans="1:5" ht="63.75" customHeight="1">
      <c r="A73" s="708">
        <v>15</v>
      </c>
      <c r="B73" s="1591" t="s">
        <v>77</v>
      </c>
      <c r="C73" s="1591"/>
      <c r="D73" s="1591"/>
      <c r="E73" s="1592"/>
    </row>
    <row r="74" spans="1:5" ht="30" customHeight="1">
      <c r="A74" s="708">
        <v>16</v>
      </c>
      <c r="B74" s="1591" t="s">
        <v>78</v>
      </c>
      <c r="C74" s="1591"/>
      <c r="D74" s="1591"/>
      <c r="E74" s="1592"/>
    </row>
    <row r="75" spans="1:5" ht="63.75" customHeight="1">
      <c r="A75" s="708">
        <v>17</v>
      </c>
      <c r="B75" s="1591" t="s">
        <v>79</v>
      </c>
      <c r="C75" s="1591"/>
      <c r="D75" s="1591"/>
      <c r="E75" s="1592"/>
    </row>
    <row r="76" spans="1:5" ht="36.75" customHeight="1">
      <c r="A76" s="708">
        <v>18</v>
      </c>
      <c r="B76" s="1591" t="s">
        <v>1060</v>
      </c>
      <c r="C76" s="1591"/>
      <c r="D76" s="1591"/>
      <c r="E76" s="1592"/>
    </row>
    <row r="77" spans="1:5" ht="39.75" customHeight="1">
      <c r="A77" s="708">
        <v>19</v>
      </c>
      <c r="B77" s="1591" t="s">
        <v>80</v>
      </c>
      <c r="C77" s="1591"/>
      <c r="D77" s="1591"/>
      <c r="E77" s="1592"/>
    </row>
    <row r="78" spans="1:5" ht="101.25" customHeight="1">
      <c r="A78" s="710" t="s">
        <v>17</v>
      </c>
      <c r="B78" s="1591" t="s">
        <v>81</v>
      </c>
      <c r="C78" s="1591"/>
      <c r="D78" s="1591"/>
      <c r="E78" s="1592"/>
    </row>
    <row r="79" spans="1:5" ht="42" customHeight="1">
      <c r="A79" s="710" t="s">
        <v>18</v>
      </c>
      <c r="B79" s="1591" t="s">
        <v>82</v>
      </c>
      <c r="C79" s="1591"/>
      <c r="D79" s="1591"/>
      <c r="E79" s="1592"/>
    </row>
    <row r="80" spans="1:5" ht="30" customHeight="1">
      <c r="A80" s="708">
        <v>21</v>
      </c>
      <c r="B80" s="1591" t="s">
        <v>83</v>
      </c>
      <c r="C80" s="1591"/>
      <c r="D80" s="1591"/>
      <c r="E80" s="1592"/>
    </row>
    <row r="81" spans="1:5" ht="30" customHeight="1">
      <c r="A81" s="708">
        <v>22</v>
      </c>
      <c r="B81" s="1591" t="s">
        <v>84</v>
      </c>
      <c r="C81" s="1591"/>
      <c r="D81" s="1591"/>
      <c r="E81" s="1592"/>
    </row>
    <row r="82" spans="1:5" ht="30" customHeight="1">
      <c r="A82" s="708">
        <v>23</v>
      </c>
      <c r="B82" s="1591" t="s">
        <v>85</v>
      </c>
      <c r="C82" s="1591"/>
      <c r="D82" s="1591"/>
      <c r="E82" s="1592"/>
    </row>
    <row r="83" spans="1:5" ht="51.75" customHeight="1">
      <c r="A83" s="708">
        <v>24</v>
      </c>
      <c r="B83" s="1591" t="s">
        <v>86</v>
      </c>
      <c r="C83" s="1591"/>
      <c r="D83" s="1591"/>
      <c r="E83" s="1592"/>
    </row>
    <row r="84" spans="1:5" ht="42.75" customHeight="1">
      <c r="A84" s="708">
        <v>25</v>
      </c>
      <c r="B84" s="1591" t="s">
        <v>87</v>
      </c>
      <c r="C84" s="1591"/>
      <c r="D84" s="1591"/>
      <c r="E84" s="1592"/>
    </row>
    <row r="85" spans="1:5" ht="27" customHeight="1">
      <c r="A85" s="708">
        <v>26</v>
      </c>
      <c r="B85" s="1591" t="s">
        <v>88</v>
      </c>
      <c r="C85" s="1591"/>
      <c r="D85" s="1591"/>
      <c r="E85" s="1592"/>
    </row>
    <row r="86" spans="1:5" ht="39.75" customHeight="1">
      <c r="A86" s="708">
        <v>27</v>
      </c>
      <c r="B86" s="1591" t="s">
        <v>89</v>
      </c>
      <c r="C86" s="1591"/>
      <c r="D86" s="1591"/>
      <c r="E86" s="1592"/>
    </row>
    <row r="87" spans="1:5" ht="40.5" customHeight="1">
      <c r="A87" s="708">
        <v>28</v>
      </c>
      <c r="B87" s="1591" t="s">
        <v>90</v>
      </c>
      <c r="C87" s="1591"/>
      <c r="D87" s="1591"/>
      <c r="E87" s="1592"/>
    </row>
    <row r="88" spans="1:5" ht="27.75" customHeight="1">
      <c r="A88" s="708">
        <v>29</v>
      </c>
      <c r="B88" s="1591" t="s">
        <v>2106</v>
      </c>
      <c r="C88" s="1591"/>
      <c r="D88" s="1591"/>
      <c r="E88" s="1592"/>
    </row>
    <row r="89" spans="1:5" ht="30" customHeight="1">
      <c r="A89" s="708">
        <v>30</v>
      </c>
      <c r="B89" s="1591" t="s">
        <v>91</v>
      </c>
      <c r="C89" s="1591"/>
      <c r="D89" s="1591"/>
      <c r="E89" s="1592"/>
    </row>
    <row r="90" spans="1:5" ht="64.5" customHeight="1">
      <c r="A90" s="708">
        <v>31</v>
      </c>
      <c r="B90" s="1591" t="s">
        <v>92</v>
      </c>
      <c r="C90" s="1591"/>
      <c r="D90" s="1591"/>
      <c r="E90" s="1592"/>
    </row>
    <row r="91" spans="1:5" ht="45" customHeight="1">
      <c r="A91" s="708">
        <v>32</v>
      </c>
      <c r="B91" s="1591" t="s">
        <v>93</v>
      </c>
      <c r="C91" s="1591"/>
      <c r="D91" s="1591"/>
      <c r="E91" s="1592"/>
    </row>
    <row r="92" spans="1:5" ht="30" customHeight="1">
      <c r="A92" s="708">
        <v>33</v>
      </c>
      <c r="B92" s="1591" t="s">
        <v>94</v>
      </c>
      <c r="C92" s="1591"/>
      <c r="D92" s="1591"/>
      <c r="E92" s="1592"/>
    </row>
    <row r="93" spans="1:5" ht="29.25" customHeight="1">
      <c r="A93" s="708">
        <v>34</v>
      </c>
      <c r="B93" s="1591" t="s">
        <v>95</v>
      </c>
      <c r="C93" s="1591"/>
      <c r="D93" s="1591"/>
      <c r="E93" s="1592"/>
    </row>
    <row r="94" spans="1:5" ht="37.5" customHeight="1">
      <c r="A94" s="708">
        <v>35</v>
      </c>
      <c r="B94" s="1591" t="s">
        <v>96</v>
      </c>
      <c r="C94" s="1591"/>
      <c r="D94" s="1591"/>
      <c r="E94" s="1592"/>
    </row>
    <row r="95" spans="1:5" ht="29.25" customHeight="1">
      <c r="A95" s="708">
        <v>36</v>
      </c>
      <c r="B95" s="1591" t="s">
        <v>97</v>
      </c>
      <c r="C95" s="1591"/>
      <c r="D95" s="1591"/>
      <c r="E95" s="1592"/>
    </row>
    <row r="96" spans="1:5" ht="29.25" customHeight="1" thickBot="1">
      <c r="A96" s="711">
        <v>37</v>
      </c>
      <c r="B96" s="1593" t="s">
        <v>98</v>
      </c>
      <c r="C96" s="1593"/>
      <c r="D96" s="1593"/>
      <c r="E96" s="1594"/>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zoomScale="85" zoomScaleNormal="85" zoomScaleSheetLayoutView="100" workbookViewId="0">
      <selection sqref="A1:B1"/>
    </sheetView>
  </sheetViews>
  <sheetFormatPr defaultColWidth="9.140625" defaultRowHeight="12.75"/>
  <cols>
    <col min="1" max="1" width="3.7109375" style="19" customWidth="1"/>
    <col min="2" max="2" width="9.140625" style="19" customWidth="1"/>
    <col min="3" max="3" width="49.140625" style="19" customWidth="1"/>
    <col min="4" max="4" width="11.28515625" style="19" customWidth="1"/>
    <col min="5" max="5" width="21.28515625" style="19" customWidth="1"/>
    <col min="6" max="16384" width="9.140625" style="19"/>
  </cols>
  <sheetData>
    <row r="1" spans="1:8" ht="24.75" customHeight="1">
      <c r="A1" s="1646" t="s">
        <v>990</v>
      </c>
      <c r="B1" s="1647"/>
      <c r="C1" s="1389" t="s">
        <v>403</v>
      </c>
      <c r="D1" s="1389"/>
      <c r="E1" s="1390"/>
      <c r="F1" s="714"/>
      <c r="G1" s="714"/>
      <c r="H1" s="714"/>
    </row>
    <row r="2" spans="1:8" ht="30.75" customHeight="1">
      <c r="A2" s="176" t="s">
        <v>994</v>
      </c>
      <c r="B2" s="292"/>
      <c r="C2" s="189"/>
      <c r="D2" s="189"/>
      <c r="E2" s="190"/>
      <c r="F2" s="714"/>
      <c r="G2" s="714"/>
      <c r="H2" s="714"/>
    </row>
    <row r="3" spans="1:8" ht="13.5" thickBot="1">
      <c r="A3" s="1657"/>
      <c r="B3" s="1658"/>
      <c r="C3" s="1658"/>
      <c r="D3" s="1658"/>
      <c r="E3" s="713"/>
      <c r="F3" s="714"/>
      <c r="G3" s="714"/>
      <c r="H3" s="714"/>
    </row>
    <row r="4" spans="1:8" ht="32.25" customHeight="1" thickBot="1">
      <c r="A4" s="1652" t="s">
        <v>401</v>
      </c>
      <c r="B4" s="1653"/>
      <c r="C4" s="1653"/>
      <c r="D4" s="1653"/>
      <c r="E4" s="1654"/>
    </row>
    <row r="5" spans="1:8" ht="66.75" customHeight="1" thickBot="1">
      <c r="A5" s="1401" t="s">
        <v>2565</v>
      </c>
      <c r="B5" s="1402"/>
      <c r="C5" s="1402"/>
      <c r="D5" s="1402"/>
      <c r="E5" s="712" t="s">
        <v>627</v>
      </c>
    </row>
    <row r="6" spans="1:8" ht="15" customHeight="1" thickBot="1">
      <c r="A6" s="129" t="s">
        <v>572</v>
      </c>
      <c r="B6" s="715"/>
      <c r="C6" s="127"/>
      <c r="D6" s="127"/>
      <c r="E6" s="1147">
        <f>Obsah!D4</f>
        <v>43465</v>
      </c>
    </row>
    <row r="7" spans="1:8" ht="45" customHeight="1">
      <c r="A7" s="1648"/>
      <c r="B7" s="1649"/>
      <c r="C7" s="1649"/>
      <c r="D7" s="173" t="s">
        <v>2107</v>
      </c>
      <c r="E7" s="1655" t="s">
        <v>2025</v>
      </c>
    </row>
    <row r="8" spans="1:8" ht="30" customHeight="1">
      <c r="A8" s="1650"/>
      <c r="B8" s="1651"/>
      <c r="C8" s="1651"/>
      <c r="D8" s="174" t="s">
        <v>2615</v>
      </c>
      <c r="E8" s="1656"/>
    </row>
    <row r="9" spans="1:8" ht="23.25" customHeight="1">
      <c r="A9" s="708">
        <v>1</v>
      </c>
      <c r="B9" s="1591" t="s">
        <v>104</v>
      </c>
      <c r="C9" s="1591"/>
      <c r="D9" s="1164">
        <v>4962583.1030000001</v>
      </c>
      <c r="E9" s="709" t="s">
        <v>105</v>
      </c>
    </row>
    <row r="10" spans="1:8" ht="30" customHeight="1">
      <c r="A10" s="717"/>
      <c r="B10" s="1591" t="s">
        <v>106</v>
      </c>
      <c r="C10" s="1591"/>
      <c r="D10" s="1164"/>
      <c r="E10" s="709" t="s">
        <v>107</v>
      </c>
    </row>
    <row r="11" spans="1:8" ht="30" customHeight="1">
      <c r="A11" s="717"/>
      <c r="B11" s="1591" t="s">
        <v>108</v>
      </c>
      <c r="C11" s="1591"/>
      <c r="D11" s="1164"/>
      <c r="E11" s="709" t="s">
        <v>107</v>
      </c>
    </row>
    <row r="12" spans="1:8" ht="30" customHeight="1">
      <c r="A12" s="717"/>
      <c r="B12" s="1591" t="s">
        <v>109</v>
      </c>
      <c r="C12" s="1591"/>
      <c r="D12" s="1164"/>
      <c r="E12" s="709" t="s">
        <v>107</v>
      </c>
    </row>
    <row r="13" spans="1:8">
      <c r="A13" s="708">
        <v>2</v>
      </c>
      <c r="B13" s="1591" t="s">
        <v>110</v>
      </c>
      <c r="C13" s="1591"/>
      <c r="D13" s="1164">
        <v>1331654.3336400101</v>
      </c>
      <c r="E13" s="709" t="s">
        <v>111</v>
      </c>
    </row>
    <row r="14" spans="1:8">
      <c r="A14" s="718">
        <v>3</v>
      </c>
      <c r="B14" s="1591" t="s">
        <v>112</v>
      </c>
      <c r="C14" s="1591"/>
      <c r="D14" s="1164">
        <v>5019.1247800000001</v>
      </c>
      <c r="E14" s="709" t="s">
        <v>354</v>
      </c>
    </row>
    <row r="15" spans="1:8">
      <c r="A15" s="349" t="s">
        <v>99</v>
      </c>
      <c r="B15" s="1642" t="s">
        <v>349</v>
      </c>
      <c r="C15" s="1642"/>
      <c r="D15" s="1164"/>
      <c r="E15" s="719" t="s">
        <v>113</v>
      </c>
    </row>
    <row r="16" spans="1:8" ht="39" customHeight="1">
      <c r="A16" s="708">
        <v>4</v>
      </c>
      <c r="B16" s="1591" t="s">
        <v>114</v>
      </c>
      <c r="C16" s="1591"/>
      <c r="D16" s="1165"/>
      <c r="E16" s="709" t="s">
        <v>115</v>
      </c>
    </row>
    <row r="17" spans="1:7">
      <c r="A17" s="708">
        <v>5</v>
      </c>
      <c r="B17" s="1591" t="s">
        <v>116</v>
      </c>
      <c r="C17" s="1591"/>
      <c r="D17" s="1165"/>
      <c r="E17" s="709" t="s">
        <v>117</v>
      </c>
    </row>
    <row r="18" spans="1:7" ht="26.25" customHeight="1">
      <c r="A18" s="717" t="s">
        <v>100</v>
      </c>
      <c r="B18" s="1591" t="s">
        <v>118</v>
      </c>
      <c r="C18" s="1591"/>
      <c r="D18" s="1164">
        <v>1443255.80842999</v>
      </c>
      <c r="E18" s="709" t="s">
        <v>119</v>
      </c>
    </row>
    <row r="19" spans="1:7">
      <c r="A19" s="708">
        <v>6</v>
      </c>
      <c r="B19" s="1641" t="s">
        <v>120</v>
      </c>
      <c r="C19" s="1641"/>
      <c r="D19" s="1166">
        <f>(+D9+D14+D13+D18)</f>
        <v>7742512.3698500004</v>
      </c>
      <c r="E19" s="709" t="s">
        <v>121</v>
      </c>
    </row>
    <row r="20" spans="1:7" ht="15" customHeight="1">
      <c r="A20" s="1643" t="s">
        <v>122</v>
      </c>
      <c r="B20" s="1644"/>
      <c r="C20" s="1644"/>
      <c r="D20" s="1644"/>
      <c r="E20" s="1645"/>
    </row>
    <row r="21" spans="1:7">
      <c r="A21" s="708">
        <v>7</v>
      </c>
      <c r="B21" s="1591" t="s">
        <v>123</v>
      </c>
      <c r="C21" s="1591"/>
      <c r="D21" s="1164">
        <v>-835.98306176526</v>
      </c>
      <c r="E21" s="709" t="s">
        <v>124</v>
      </c>
    </row>
    <row r="22" spans="1:7" ht="26.25" customHeight="1">
      <c r="A22" s="708">
        <v>8</v>
      </c>
      <c r="B22" s="1591" t="s">
        <v>125</v>
      </c>
      <c r="C22" s="1591"/>
      <c r="D22" s="1164">
        <v>-1144379.6461924</v>
      </c>
      <c r="E22" s="709" t="s">
        <v>126</v>
      </c>
    </row>
    <row r="23" spans="1:7">
      <c r="A23" s="708">
        <v>9</v>
      </c>
      <c r="B23" s="1591" t="s">
        <v>2630</v>
      </c>
      <c r="C23" s="1591"/>
      <c r="D23" s="1164">
        <v>140332.54542015601</v>
      </c>
      <c r="E23" s="709"/>
      <c r="G23" s="229"/>
    </row>
    <row r="24" spans="1:7" ht="49.5" customHeight="1">
      <c r="A24" s="708">
        <v>10</v>
      </c>
      <c r="B24" s="1565" t="s">
        <v>128</v>
      </c>
      <c r="C24" s="1565"/>
      <c r="D24" s="721"/>
      <c r="E24" s="709" t="s">
        <v>129</v>
      </c>
    </row>
    <row r="25" spans="1:7" ht="30.75" customHeight="1">
      <c r="A25" s="708">
        <v>11</v>
      </c>
      <c r="B25" s="1591" t="s">
        <v>130</v>
      </c>
      <c r="C25" s="1591"/>
      <c r="D25" s="716"/>
      <c r="E25" s="709" t="s">
        <v>131</v>
      </c>
    </row>
    <row r="26" spans="1:7" ht="25.5">
      <c r="A26" s="708">
        <v>12</v>
      </c>
      <c r="B26" s="1591" t="s">
        <v>132</v>
      </c>
      <c r="C26" s="1591"/>
      <c r="D26" s="716"/>
      <c r="E26" s="709" t="s">
        <v>133</v>
      </c>
    </row>
    <row r="27" spans="1:7">
      <c r="A27" s="708">
        <v>13</v>
      </c>
      <c r="B27" s="1591" t="s">
        <v>134</v>
      </c>
      <c r="C27" s="1591"/>
      <c r="D27" s="716"/>
      <c r="E27" s="709" t="s">
        <v>135</v>
      </c>
    </row>
    <row r="28" spans="1:7" ht="24" customHeight="1">
      <c r="A28" s="708">
        <v>14</v>
      </c>
      <c r="B28" s="1591" t="s">
        <v>136</v>
      </c>
      <c r="C28" s="1591"/>
      <c r="D28" s="716"/>
      <c r="E28" s="709" t="s">
        <v>137</v>
      </c>
    </row>
    <row r="29" spans="1:7" ht="26.25" customHeight="1">
      <c r="A29" s="708">
        <v>15</v>
      </c>
      <c r="B29" s="1591" t="s">
        <v>136</v>
      </c>
      <c r="C29" s="1591"/>
      <c r="D29" s="716"/>
      <c r="E29" s="709" t="s">
        <v>138</v>
      </c>
    </row>
    <row r="30" spans="1:7" ht="27" customHeight="1">
      <c r="A30" s="708">
        <v>16</v>
      </c>
      <c r="B30" s="1591" t="s">
        <v>139</v>
      </c>
      <c r="C30" s="1591"/>
      <c r="D30" s="716"/>
      <c r="E30" s="709" t="s">
        <v>140</v>
      </c>
    </row>
    <row r="31" spans="1:7" ht="47.25" customHeight="1">
      <c r="A31" s="708">
        <v>17</v>
      </c>
      <c r="B31" s="1591" t="s">
        <v>141</v>
      </c>
      <c r="C31" s="1591"/>
      <c r="D31" s="716"/>
      <c r="E31" s="709" t="s">
        <v>142</v>
      </c>
    </row>
    <row r="32" spans="1:7" ht="51.75" customHeight="1">
      <c r="A32" s="708">
        <v>18</v>
      </c>
      <c r="B32" s="1591" t="s">
        <v>143</v>
      </c>
      <c r="C32" s="1591"/>
      <c r="D32" s="716"/>
      <c r="E32" s="709" t="s">
        <v>144</v>
      </c>
    </row>
    <row r="33" spans="1:5" ht="50.25" customHeight="1">
      <c r="A33" s="708">
        <v>19</v>
      </c>
      <c r="B33" s="1591" t="s">
        <v>145</v>
      </c>
      <c r="C33" s="1591"/>
      <c r="D33" s="716"/>
      <c r="E33" s="709" t="s">
        <v>146</v>
      </c>
    </row>
    <row r="34" spans="1:5">
      <c r="A34" s="708">
        <v>20</v>
      </c>
      <c r="B34" s="1591" t="s">
        <v>127</v>
      </c>
      <c r="C34" s="1591"/>
      <c r="D34" s="716"/>
      <c r="E34" s="709"/>
    </row>
    <row r="35" spans="1:5" ht="36.75" customHeight="1">
      <c r="A35" s="717" t="s">
        <v>17</v>
      </c>
      <c r="B35" s="1591" t="s">
        <v>147</v>
      </c>
      <c r="C35" s="1591"/>
      <c r="D35" s="716"/>
      <c r="E35" s="709" t="s">
        <v>148</v>
      </c>
    </row>
    <row r="36" spans="1:5" ht="25.5">
      <c r="A36" s="717" t="s">
        <v>18</v>
      </c>
      <c r="B36" s="1591" t="s">
        <v>149</v>
      </c>
      <c r="C36" s="1591"/>
      <c r="D36" s="716"/>
      <c r="E36" s="709" t="s">
        <v>150</v>
      </c>
    </row>
    <row r="37" spans="1:5" ht="51">
      <c r="A37" s="717" t="s">
        <v>101</v>
      </c>
      <c r="B37" s="1591" t="s">
        <v>151</v>
      </c>
      <c r="C37" s="1591"/>
      <c r="D37" s="716"/>
      <c r="E37" s="709" t="s">
        <v>152</v>
      </c>
    </row>
    <row r="38" spans="1:5" ht="25.5">
      <c r="A38" s="717" t="s">
        <v>102</v>
      </c>
      <c r="B38" s="1591" t="s">
        <v>153</v>
      </c>
      <c r="C38" s="1591"/>
      <c r="D38" s="716"/>
      <c r="E38" s="709" t="s">
        <v>154</v>
      </c>
    </row>
    <row r="39" spans="1:5" ht="38.25">
      <c r="A39" s="708">
        <v>21</v>
      </c>
      <c r="B39" s="1591" t="s">
        <v>155</v>
      </c>
      <c r="C39" s="1591"/>
      <c r="D39" s="716"/>
      <c r="E39" s="709" t="s">
        <v>156</v>
      </c>
    </row>
    <row r="40" spans="1:5">
      <c r="A40" s="708">
        <v>22</v>
      </c>
      <c r="B40" s="1591" t="s">
        <v>157</v>
      </c>
      <c r="C40" s="1591"/>
      <c r="D40" s="716"/>
      <c r="E40" s="709" t="s">
        <v>158</v>
      </c>
    </row>
    <row r="41" spans="1:5" ht="25.5">
      <c r="A41" s="708">
        <v>23</v>
      </c>
      <c r="B41" s="1591" t="s">
        <v>159</v>
      </c>
      <c r="C41" s="1591"/>
      <c r="D41" s="716"/>
      <c r="E41" s="709" t="s">
        <v>160</v>
      </c>
    </row>
    <row r="42" spans="1:5">
      <c r="A42" s="708">
        <v>24</v>
      </c>
      <c r="B42" s="1591" t="s">
        <v>127</v>
      </c>
      <c r="C42" s="1591"/>
      <c r="D42" s="716"/>
      <c r="E42" s="709"/>
    </row>
    <row r="43" spans="1:5" ht="38.25">
      <c r="A43" s="708">
        <v>25</v>
      </c>
      <c r="B43" s="1591" t="s">
        <v>161</v>
      </c>
      <c r="C43" s="1591"/>
      <c r="D43" s="716"/>
      <c r="E43" s="709" t="s">
        <v>156</v>
      </c>
    </row>
    <row r="44" spans="1:5" ht="25.5">
      <c r="A44" s="708" t="s">
        <v>162</v>
      </c>
      <c r="B44" s="1591" t="s">
        <v>164</v>
      </c>
      <c r="C44" s="1591"/>
      <c r="D44" s="716"/>
      <c r="E44" s="709" t="s">
        <v>165</v>
      </c>
    </row>
    <row r="45" spans="1:5" ht="25.5">
      <c r="A45" s="708" t="s">
        <v>163</v>
      </c>
      <c r="B45" s="1591" t="s">
        <v>166</v>
      </c>
      <c r="C45" s="1591"/>
      <c r="D45" s="716"/>
      <c r="E45" s="709" t="s">
        <v>167</v>
      </c>
    </row>
    <row r="46" spans="1:5" ht="28.5" customHeight="1">
      <c r="A46" s="708">
        <v>27</v>
      </c>
      <c r="B46" s="1591" t="s">
        <v>168</v>
      </c>
      <c r="C46" s="1591"/>
      <c r="D46" s="716"/>
      <c r="E46" s="709" t="s">
        <v>169</v>
      </c>
    </row>
    <row r="47" spans="1:5" ht="25.5">
      <c r="A47" s="708">
        <v>28</v>
      </c>
      <c r="B47" s="1641" t="s">
        <v>170</v>
      </c>
      <c r="C47" s="1641"/>
      <c r="D47" s="1166">
        <f>SUM(D21:D46)</f>
        <v>-1004883.0838340094</v>
      </c>
      <c r="E47" s="709" t="s">
        <v>171</v>
      </c>
    </row>
    <row r="48" spans="1:5" ht="25.5">
      <c r="A48" s="708">
        <v>29</v>
      </c>
      <c r="B48" s="1641" t="s">
        <v>172</v>
      </c>
      <c r="C48" s="1641"/>
      <c r="D48" s="1166">
        <f>D19+D47</f>
        <v>6737629.2860159911</v>
      </c>
      <c r="E48" s="709" t="s">
        <v>173</v>
      </c>
    </row>
    <row r="49" spans="1:5" ht="15" customHeight="1">
      <c r="A49" s="1659" t="s">
        <v>174</v>
      </c>
      <c r="B49" s="1660"/>
      <c r="C49" s="1660"/>
      <c r="D49" s="1660"/>
      <c r="E49" s="1661"/>
    </row>
    <row r="50" spans="1:5">
      <c r="A50" s="708">
        <v>30</v>
      </c>
      <c r="B50" s="1591" t="s">
        <v>104</v>
      </c>
      <c r="C50" s="1591"/>
      <c r="D50" s="716"/>
      <c r="E50" s="709" t="s">
        <v>175</v>
      </c>
    </row>
    <row r="51" spans="1:5" ht="22.5" customHeight="1">
      <c r="A51" s="708">
        <v>31</v>
      </c>
      <c r="B51" s="1591" t="s">
        <v>176</v>
      </c>
      <c r="C51" s="1591"/>
      <c r="D51" s="716"/>
      <c r="E51" s="709"/>
    </row>
    <row r="52" spans="1:5" ht="30" customHeight="1">
      <c r="A52" s="708">
        <v>32</v>
      </c>
      <c r="B52" s="1591" t="s">
        <v>177</v>
      </c>
      <c r="C52" s="1591"/>
      <c r="D52" s="716"/>
      <c r="E52" s="709"/>
    </row>
    <row r="53" spans="1:5" ht="36" customHeight="1">
      <c r="A53" s="708">
        <v>33</v>
      </c>
      <c r="B53" s="1591" t="s">
        <v>2663</v>
      </c>
      <c r="C53" s="1591"/>
      <c r="D53" s="716"/>
      <c r="E53" s="709" t="s">
        <v>178</v>
      </c>
    </row>
    <row r="54" spans="1:5" ht="43.5" customHeight="1">
      <c r="A54" s="708">
        <v>34</v>
      </c>
      <c r="B54" s="1591" t="s">
        <v>179</v>
      </c>
      <c r="C54" s="1591"/>
      <c r="D54" s="716"/>
      <c r="E54" s="709" t="s">
        <v>180</v>
      </c>
    </row>
    <row r="55" spans="1:5" ht="26.25" customHeight="1">
      <c r="A55" s="708">
        <v>35</v>
      </c>
      <c r="B55" s="1591" t="s">
        <v>181</v>
      </c>
      <c r="C55" s="1591"/>
      <c r="D55" s="716"/>
      <c r="E55" s="722" t="s">
        <v>178</v>
      </c>
    </row>
    <row r="56" spans="1:5" ht="25.5">
      <c r="A56" s="708">
        <v>36</v>
      </c>
      <c r="B56" s="1641" t="s">
        <v>182</v>
      </c>
      <c r="C56" s="1641"/>
      <c r="D56" s="1167">
        <v>0</v>
      </c>
      <c r="E56" s="709" t="s">
        <v>183</v>
      </c>
    </row>
    <row r="57" spans="1:5" ht="15" customHeight="1">
      <c r="A57" s="1643" t="s">
        <v>350</v>
      </c>
      <c r="B57" s="1644"/>
      <c r="C57" s="1644"/>
      <c r="D57" s="1644"/>
      <c r="E57" s="1645"/>
    </row>
    <row r="58" spans="1:5" ht="38.25">
      <c r="A58" s="708">
        <v>37</v>
      </c>
      <c r="B58" s="1591" t="s">
        <v>184</v>
      </c>
      <c r="C58" s="1591"/>
      <c r="D58" s="716"/>
      <c r="E58" s="709" t="s">
        <v>185</v>
      </c>
    </row>
    <row r="59" spans="1:5" ht="48" customHeight="1">
      <c r="A59" s="708">
        <v>38</v>
      </c>
      <c r="B59" s="1591" t="s">
        <v>186</v>
      </c>
      <c r="C59" s="1591"/>
      <c r="D59" s="716"/>
      <c r="E59" s="709" t="s">
        <v>187</v>
      </c>
    </row>
    <row r="60" spans="1:5" ht="50.25" customHeight="1">
      <c r="A60" s="708">
        <v>39</v>
      </c>
      <c r="B60" s="1591" t="s">
        <v>188</v>
      </c>
      <c r="C60" s="1591"/>
      <c r="D60" s="716"/>
      <c r="E60" s="709" t="s">
        <v>189</v>
      </c>
    </row>
    <row r="61" spans="1:5" ht="53.25" customHeight="1">
      <c r="A61" s="708">
        <v>40</v>
      </c>
      <c r="B61" s="1591" t="s">
        <v>190</v>
      </c>
      <c r="C61" s="1591"/>
      <c r="D61" s="716"/>
      <c r="E61" s="709" t="s">
        <v>191</v>
      </c>
    </row>
    <row r="62" spans="1:5">
      <c r="A62" s="708">
        <v>41</v>
      </c>
      <c r="B62" s="1591" t="s">
        <v>127</v>
      </c>
      <c r="C62" s="1591"/>
      <c r="D62" s="716"/>
      <c r="E62" s="709"/>
    </row>
    <row r="63" spans="1:5" ht="26.25" customHeight="1">
      <c r="A63" s="708">
        <v>42</v>
      </c>
      <c r="B63" s="1591" t="s">
        <v>192</v>
      </c>
      <c r="C63" s="1591"/>
      <c r="D63" s="716"/>
      <c r="E63" s="709" t="s">
        <v>193</v>
      </c>
    </row>
    <row r="64" spans="1:5">
      <c r="A64" s="708">
        <v>43</v>
      </c>
      <c r="B64" s="1641" t="s">
        <v>194</v>
      </c>
      <c r="C64" s="1641"/>
      <c r="D64" s="1168" t="s">
        <v>2662</v>
      </c>
      <c r="E64" s="709" t="s">
        <v>195</v>
      </c>
    </row>
    <row r="65" spans="1:5" ht="25.5">
      <c r="A65" s="708">
        <v>44</v>
      </c>
      <c r="B65" s="1641" t="s">
        <v>196</v>
      </c>
      <c r="C65" s="1641"/>
      <c r="D65" s="1168" t="s">
        <v>2662</v>
      </c>
      <c r="E65" s="709" t="s">
        <v>197</v>
      </c>
    </row>
    <row r="66" spans="1:5">
      <c r="A66" s="708">
        <v>45</v>
      </c>
      <c r="B66" s="1641" t="s">
        <v>198</v>
      </c>
      <c r="C66" s="1641"/>
      <c r="D66" s="1166">
        <f>D48</f>
        <v>6737629.2860159911</v>
      </c>
      <c r="E66" s="709" t="s">
        <v>199</v>
      </c>
    </row>
    <row r="67" spans="1:5" ht="15" customHeight="1">
      <c r="A67" s="1643" t="s">
        <v>200</v>
      </c>
      <c r="B67" s="1644"/>
      <c r="C67" s="1644"/>
      <c r="D67" s="1644"/>
      <c r="E67" s="1645"/>
    </row>
    <row r="68" spans="1:5" ht="17.25" customHeight="1">
      <c r="A68" s="708">
        <v>46</v>
      </c>
      <c r="B68" s="1591" t="s">
        <v>104</v>
      </c>
      <c r="C68" s="1591"/>
      <c r="D68" s="1164">
        <v>1300000</v>
      </c>
      <c r="E68" s="709" t="s">
        <v>201</v>
      </c>
    </row>
    <row r="69" spans="1:5" ht="40.5" customHeight="1">
      <c r="A69" s="708">
        <v>47</v>
      </c>
      <c r="B69" s="1591" t="s">
        <v>202</v>
      </c>
      <c r="C69" s="1591"/>
      <c r="D69" s="1169"/>
      <c r="E69" s="709" t="s">
        <v>203</v>
      </c>
    </row>
    <row r="70" spans="1:5" ht="49.5" customHeight="1">
      <c r="A70" s="708">
        <v>48</v>
      </c>
      <c r="B70" s="1591" t="s">
        <v>204</v>
      </c>
      <c r="C70" s="1591"/>
      <c r="D70" s="1169"/>
      <c r="E70" s="709" t="s">
        <v>205</v>
      </c>
    </row>
    <row r="71" spans="1:5">
      <c r="A71" s="708">
        <v>49</v>
      </c>
      <c r="B71" s="1591" t="s">
        <v>181</v>
      </c>
      <c r="C71" s="1591"/>
      <c r="D71" s="1169"/>
      <c r="E71" s="709" t="s">
        <v>203</v>
      </c>
    </row>
    <row r="72" spans="1:5">
      <c r="A72" s="708">
        <v>50</v>
      </c>
      <c r="B72" s="1591" t="s">
        <v>206</v>
      </c>
      <c r="C72" s="1591"/>
      <c r="D72" s="1169"/>
      <c r="E72" s="709" t="s">
        <v>207</v>
      </c>
    </row>
    <row r="73" spans="1:5">
      <c r="A73" s="708">
        <v>51</v>
      </c>
      <c r="B73" s="1641" t="s">
        <v>208</v>
      </c>
      <c r="C73" s="1641"/>
      <c r="D73" s="1166">
        <v>1300000</v>
      </c>
      <c r="E73" s="709"/>
    </row>
    <row r="74" spans="1:5" ht="15" customHeight="1">
      <c r="A74" s="1643" t="s">
        <v>209</v>
      </c>
      <c r="B74" s="1644"/>
      <c r="C74" s="1644"/>
      <c r="D74" s="1644"/>
      <c r="E74" s="1645"/>
    </row>
    <row r="75" spans="1:5" ht="38.25">
      <c r="A75" s="708">
        <v>52</v>
      </c>
      <c r="B75" s="1591" t="s">
        <v>210</v>
      </c>
      <c r="C75" s="1591"/>
      <c r="D75" s="716"/>
      <c r="E75" s="709" t="s">
        <v>211</v>
      </c>
    </row>
    <row r="76" spans="1:5" ht="51.75" customHeight="1">
      <c r="A76" s="708">
        <v>53</v>
      </c>
      <c r="B76" s="1591" t="s">
        <v>212</v>
      </c>
      <c r="C76" s="1591"/>
      <c r="D76" s="716"/>
      <c r="E76" s="709" t="s">
        <v>213</v>
      </c>
    </row>
    <row r="77" spans="1:5" ht="63.75" customHeight="1">
      <c r="A77" s="708">
        <v>54</v>
      </c>
      <c r="B77" s="1591" t="s">
        <v>214</v>
      </c>
      <c r="C77" s="1591"/>
      <c r="D77" s="716"/>
      <c r="E77" s="709" t="s">
        <v>215</v>
      </c>
    </row>
    <row r="78" spans="1:5" ht="51.75" customHeight="1">
      <c r="A78" s="708">
        <v>55</v>
      </c>
      <c r="B78" s="1591" t="s">
        <v>216</v>
      </c>
      <c r="C78" s="1591"/>
      <c r="D78" s="716"/>
      <c r="E78" s="709" t="s">
        <v>217</v>
      </c>
    </row>
    <row r="79" spans="1:5">
      <c r="A79" s="708">
        <v>56</v>
      </c>
      <c r="B79" s="1591" t="s">
        <v>127</v>
      </c>
      <c r="C79" s="1591"/>
      <c r="D79" s="716"/>
      <c r="E79" s="709"/>
    </row>
    <row r="80" spans="1:5">
      <c r="A80" s="708">
        <v>57</v>
      </c>
      <c r="B80" s="1641" t="s">
        <v>218</v>
      </c>
      <c r="C80" s="1641"/>
      <c r="D80" s="720"/>
      <c r="E80" s="709" t="s">
        <v>219</v>
      </c>
    </row>
    <row r="81" spans="1:5" ht="25.5">
      <c r="A81" s="708">
        <v>58</v>
      </c>
      <c r="B81" s="1641" t="s">
        <v>220</v>
      </c>
      <c r="C81" s="1641"/>
      <c r="D81" s="1166">
        <f>D73</f>
        <v>1300000</v>
      </c>
      <c r="E81" s="709" t="s">
        <v>221</v>
      </c>
    </row>
    <row r="82" spans="1:5">
      <c r="A82" s="708">
        <v>59</v>
      </c>
      <c r="B82" s="1641" t="s">
        <v>222</v>
      </c>
      <c r="C82" s="1641"/>
      <c r="D82" s="1166">
        <f>D66+D81</f>
        <v>8037629.2860159911</v>
      </c>
      <c r="E82" s="709" t="s">
        <v>223</v>
      </c>
    </row>
    <row r="83" spans="1:5">
      <c r="A83" s="708">
        <v>60</v>
      </c>
      <c r="B83" s="1662" t="s">
        <v>224</v>
      </c>
      <c r="C83" s="1662"/>
      <c r="D83" s="1166">
        <v>46751636.167060196</v>
      </c>
      <c r="E83" s="709"/>
    </row>
    <row r="84" spans="1:5" ht="15" customHeight="1">
      <c r="A84" s="1643" t="s">
        <v>225</v>
      </c>
      <c r="B84" s="1644"/>
      <c r="C84" s="1644"/>
      <c r="D84" s="1644"/>
      <c r="E84" s="1645"/>
    </row>
    <row r="85" spans="1:5">
      <c r="A85" s="708">
        <v>61</v>
      </c>
      <c r="B85" s="1641" t="s">
        <v>226</v>
      </c>
      <c r="C85" s="1641"/>
      <c r="D85" s="1170">
        <v>0.14411536875287201</v>
      </c>
      <c r="E85" s="709" t="s">
        <v>227</v>
      </c>
    </row>
    <row r="86" spans="1:5">
      <c r="A86" s="708">
        <v>62</v>
      </c>
      <c r="B86" s="1641" t="s">
        <v>228</v>
      </c>
      <c r="C86" s="1641"/>
      <c r="D86" s="1170">
        <v>0.14411536875287201</v>
      </c>
      <c r="E86" s="709" t="s">
        <v>229</v>
      </c>
    </row>
    <row r="87" spans="1:5">
      <c r="A87" s="708">
        <v>63</v>
      </c>
      <c r="B87" s="1641" t="s">
        <v>230</v>
      </c>
      <c r="C87" s="1641"/>
      <c r="D87" s="1170">
        <v>0.17192188220524901</v>
      </c>
      <c r="E87" s="709" t="s">
        <v>231</v>
      </c>
    </row>
    <row r="88" spans="1:5" ht="96" customHeight="1">
      <c r="A88" s="708">
        <v>64</v>
      </c>
      <c r="B88" s="1662" t="s">
        <v>2108</v>
      </c>
      <c r="C88" s="1662"/>
      <c r="D88" s="1170">
        <v>3.9189893585407795E-2</v>
      </c>
      <c r="E88" s="709" t="s">
        <v>232</v>
      </c>
    </row>
    <row r="89" spans="1:5">
      <c r="A89" s="708">
        <v>65</v>
      </c>
      <c r="B89" s="1662" t="s">
        <v>233</v>
      </c>
      <c r="C89" s="1662"/>
      <c r="D89" s="1170">
        <v>2.5000000000000001E-2</v>
      </c>
      <c r="E89" s="709"/>
    </row>
    <row r="90" spans="1:5">
      <c r="A90" s="708">
        <v>66</v>
      </c>
      <c r="B90" s="1662" t="s">
        <v>234</v>
      </c>
      <c r="C90" s="1662"/>
      <c r="D90" s="1170">
        <v>3.68989358540779E-3</v>
      </c>
      <c r="E90" s="709"/>
    </row>
    <row r="91" spans="1:5">
      <c r="A91" s="708">
        <v>67</v>
      </c>
      <c r="B91" s="1662" t="s">
        <v>235</v>
      </c>
      <c r="C91" s="1662"/>
      <c r="D91" s="1171" t="s">
        <v>2662</v>
      </c>
      <c r="E91" s="709"/>
    </row>
    <row r="92" spans="1:5" ht="25.5" customHeight="1">
      <c r="A92" s="717" t="s">
        <v>103</v>
      </c>
      <c r="B92" s="1662" t="s">
        <v>236</v>
      </c>
      <c r="C92" s="1662"/>
      <c r="D92" s="1171" t="s">
        <v>2662</v>
      </c>
      <c r="E92" s="709"/>
    </row>
    <row r="93" spans="1:5" ht="51">
      <c r="A93" s="708">
        <v>68</v>
      </c>
      <c r="B93" s="1662" t="s">
        <v>237</v>
      </c>
      <c r="C93" s="1662"/>
      <c r="D93" s="1172">
        <f>D86-6%</f>
        <v>8.4115368752872011E-2</v>
      </c>
      <c r="E93" s="709" t="s">
        <v>238</v>
      </c>
    </row>
    <row r="94" spans="1:5">
      <c r="A94" s="708">
        <v>69</v>
      </c>
      <c r="B94" s="1591" t="s">
        <v>239</v>
      </c>
      <c r="C94" s="1591"/>
      <c r="D94" s="716"/>
      <c r="E94" s="709"/>
    </row>
    <row r="95" spans="1:5">
      <c r="A95" s="708">
        <v>70</v>
      </c>
      <c r="B95" s="1591" t="s">
        <v>239</v>
      </c>
      <c r="C95" s="1591"/>
      <c r="D95" s="716"/>
      <c r="E95" s="709"/>
    </row>
    <row r="96" spans="1:5">
      <c r="A96" s="708">
        <v>71</v>
      </c>
      <c r="B96" s="1591" t="s">
        <v>240</v>
      </c>
      <c r="C96" s="1591"/>
      <c r="D96" s="716"/>
      <c r="E96" s="709"/>
    </row>
    <row r="97" spans="1:5" ht="15" customHeight="1">
      <c r="A97" s="1643" t="s">
        <v>241</v>
      </c>
      <c r="B97" s="1644"/>
      <c r="C97" s="1644"/>
      <c r="D97" s="1644"/>
      <c r="E97" s="1645"/>
    </row>
    <row r="98" spans="1:5" ht="63.75">
      <c r="A98" s="708">
        <v>72</v>
      </c>
      <c r="B98" s="1591" t="s">
        <v>242</v>
      </c>
      <c r="C98" s="1591"/>
      <c r="D98" s="716"/>
      <c r="E98" s="709" t="s">
        <v>243</v>
      </c>
    </row>
    <row r="99" spans="1:5" ht="25.5">
      <c r="A99" s="708">
        <v>73</v>
      </c>
      <c r="B99" s="1591" t="s">
        <v>244</v>
      </c>
      <c r="C99" s="1591"/>
      <c r="D99" s="716"/>
      <c r="E99" s="709" t="s">
        <v>245</v>
      </c>
    </row>
    <row r="100" spans="1:5">
      <c r="A100" s="708">
        <v>74</v>
      </c>
      <c r="B100" s="1591" t="s">
        <v>127</v>
      </c>
      <c r="C100" s="1591"/>
      <c r="D100" s="716"/>
      <c r="E100" s="709"/>
    </row>
    <row r="101" spans="1:5" ht="25.5">
      <c r="A101" s="708">
        <v>75</v>
      </c>
      <c r="B101" s="1591" t="s">
        <v>246</v>
      </c>
      <c r="C101" s="1591"/>
      <c r="D101" s="716"/>
      <c r="E101" s="709" t="s">
        <v>247</v>
      </c>
    </row>
    <row r="102" spans="1:5" ht="15" customHeight="1">
      <c r="A102" s="1643" t="s">
        <v>248</v>
      </c>
      <c r="B102" s="1644"/>
      <c r="C102" s="1644"/>
      <c r="D102" s="1644"/>
      <c r="E102" s="1645"/>
    </row>
    <row r="103" spans="1:5" ht="36.75" customHeight="1">
      <c r="A103" s="708">
        <v>76</v>
      </c>
      <c r="B103" s="1591" t="s">
        <v>249</v>
      </c>
      <c r="C103" s="1591"/>
      <c r="D103" s="716"/>
      <c r="E103" s="709" t="s">
        <v>250</v>
      </c>
    </row>
    <row r="104" spans="1:5">
      <c r="A104" s="708">
        <v>77</v>
      </c>
      <c r="B104" s="1591" t="s">
        <v>251</v>
      </c>
      <c r="C104" s="1591"/>
      <c r="D104" s="716"/>
      <c r="E104" s="709" t="s">
        <v>250</v>
      </c>
    </row>
    <row r="105" spans="1:5" ht="41.25" customHeight="1">
      <c r="A105" s="708">
        <v>78</v>
      </c>
      <c r="B105" s="1591" t="s">
        <v>252</v>
      </c>
      <c r="C105" s="1591"/>
      <c r="D105" s="716"/>
      <c r="E105" s="709" t="s">
        <v>250</v>
      </c>
    </row>
    <row r="106" spans="1:5" ht="27" customHeight="1">
      <c r="A106" s="708">
        <v>79</v>
      </c>
      <c r="B106" s="1591" t="s">
        <v>253</v>
      </c>
      <c r="C106" s="1591"/>
      <c r="D106" s="716"/>
      <c r="E106" s="722" t="s">
        <v>250</v>
      </c>
    </row>
    <row r="107" spans="1:5" ht="26.25" customHeight="1">
      <c r="A107" s="1643" t="s">
        <v>254</v>
      </c>
      <c r="B107" s="1644"/>
      <c r="C107" s="1644"/>
      <c r="D107" s="1644"/>
      <c r="E107" s="1645"/>
    </row>
    <row r="108" spans="1:5" ht="30" customHeight="1">
      <c r="A108" s="708">
        <v>80</v>
      </c>
      <c r="B108" s="1591" t="s">
        <v>255</v>
      </c>
      <c r="C108" s="1591"/>
      <c r="D108" s="716"/>
      <c r="E108" s="709" t="s">
        <v>256</v>
      </c>
    </row>
    <row r="109" spans="1:5" ht="30" customHeight="1">
      <c r="A109" s="708">
        <v>81</v>
      </c>
      <c r="B109" s="1591" t="s">
        <v>257</v>
      </c>
      <c r="C109" s="1591"/>
      <c r="D109" s="716"/>
      <c r="E109" s="709" t="s">
        <v>256</v>
      </c>
    </row>
    <row r="110" spans="1:5" ht="30" customHeight="1">
      <c r="A110" s="708">
        <v>82</v>
      </c>
      <c r="B110" s="1591" t="s">
        <v>258</v>
      </c>
      <c r="C110" s="1591"/>
      <c r="D110" s="716"/>
      <c r="E110" s="709" t="s">
        <v>259</v>
      </c>
    </row>
    <row r="111" spans="1:5" ht="30" customHeight="1">
      <c r="A111" s="708">
        <v>83</v>
      </c>
      <c r="B111" s="1591" t="s">
        <v>260</v>
      </c>
      <c r="C111" s="1591"/>
      <c r="D111" s="716"/>
      <c r="E111" s="709" t="s">
        <v>259</v>
      </c>
    </row>
    <row r="112" spans="1:5" ht="30" customHeight="1">
      <c r="A112" s="708">
        <v>84</v>
      </c>
      <c r="B112" s="1591" t="s">
        <v>261</v>
      </c>
      <c r="C112" s="1591"/>
      <c r="D112" s="716"/>
      <c r="E112" s="709" t="s">
        <v>262</v>
      </c>
    </row>
    <row r="113" spans="1:5" ht="30" customHeight="1" thickBot="1">
      <c r="A113" s="711">
        <v>85</v>
      </c>
      <c r="B113" s="1593" t="s">
        <v>263</v>
      </c>
      <c r="C113" s="1593"/>
      <c r="D113" s="723"/>
      <c r="E113" s="724" t="s">
        <v>262</v>
      </c>
    </row>
    <row r="114" spans="1:5" ht="44.25" customHeight="1">
      <c r="A114" s="1623" t="s">
        <v>2566</v>
      </c>
      <c r="B114" s="1624"/>
      <c r="C114" s="1624"/>
      <c r="D114" s="1624"/>
      <c r="E114" s="1625"/>
    </row>
    <row r="115" spans="1:5" ht="20.25" customHeight="1" thickBot="1">
      <c r="A115" s="1100"/>
      <c r="B115" s="1101"/>
      <c r="C115" s="1101"/>
      <c r="D115" s="1101"/>
      <c r="E115" s="1102"/>
    </row>
    <row r="116" spans="1:5" ht="31.5" customHeight="1" thickBot="1">
      <c r="A116" s="1417" t="s">
        <v>2027</v>
      </c>
      <c r="B116" s="1418"/>
      <c r="C116" s="1418"/>
      <c r="D116" s="1418"/>
      <c r="E116" s="1108" t="s">
        <v>627</v>
      </c>
    </row>
    <row r="117" spans="1:5" s="660" customFormat="1" ht="17.25" customHeight="1">
      <c r="A117" s="1626" t="s">
        <v>2026</v>
      </c>
      <c r="B117" s="1627"/>
      <c r="C117" s="1627"/>
      <c r="D117" s="1103"/>
      <c r="E117" s="1634" t="s">
        <v>2109</v>
      </c>
    </row>
    <row r="118" spans="1:5" s="619" customFormat="1" ht="21" customHeight="1">
      <c r="A118" s="1628" t="s">
        <v>2028</v>
      </c>
      <c r="B118" s="1629"/>
      <c r="C118" s="1629"/>
      <c r="D118" s="1104"/>
      <c r="E118" s="1635"/>
    </row>
    <row r="119" spans="1:5" s="617" customFormat="1" ht="20.25" customHeight="1">
      <c r="A119" s="1628" t="s">
        <v>2029</v>
      </c>
      <c r="B119" s="1629"/>
      <c r="C119" s="1629"/>
      <c r="D119" s="1105"/>
      <c r="E119" s="1635"/>
    </row>
    <row r="120" spans="1:5" s="619" customFormat="1" ht="17.25" customHeight="1" thickBot="1">
      <c r="A120" s="1630" t="s">
        <v>2030</v>
      </c>
      <c r="B120" s="1631"/>
      <c r="C120" s="1631"/>
      <c r="D120" s="1106"/>
      <c r="E120" s="1636"/>
    </row>
    <row r="121" spans="1:5" s="619" customFormat="1" ht="43.5" customHeight="1" thickBot="1">
      <c r="A121" s="1632" t="s">
        <v>2031</v>
      </c>
      <c r="B121" s="1633"/>
      <c r="C121" s="1633"/>
      <c r="D121" s="1107"/>
      <c r="E121" s="1109" t="s">
        <v>2110</v>
      </c>
    </row>
    <row r="122" spans="1:5" ht="30.75" customHeight="1">
      <c r="A122" s="1637" t="s">
        <v>2567</v>
      </c>
      <c r="B122" s="1638"/>
      <c r="C122" s="1638"/>
      <c r="D122" s="1639"/>
      <c r="E122" s="1640"/>
    </row>
    <row r="123" spans="1:5" ht="21" customHeight="1">
      <c r="A123" s="725"/>
      <c r="B123" s="726"/>
      <c r="C123" s="726"/>
      <c r="D123" s="726"/>
      <c r="E123" s="726"/>
    </row>
    <row r="124" spans="1:5" ht="15" customHeight="1">
      <c r="A124" s="1663" t="s">
        <v>264</v>
      </c>
      <c r="B124" s="1664"/>
      <c r="C124" s="1664"/>
      <c r="D124" s="1664"/>
      <c r="E124" s="1664"/>
    </row>
    <row r="125" spans="1:5" ht="26.25" customHeight="1">
      <c r="A125" s="1665" t="s">
        <v>265</v>
      </c>
      <c r="B125" s="1666"/>
      <c r="C125" s="1666"/>
      <c r="D125" s="1666"/>
      <c r="E125" s="1667"/>
    </row>
    <row r="126" spans="1:5" ht="27.75" customHeight="1">
      <c r="A126" s="707">
        <v>1</v>
      </c>
      <c r="B126" s="1622" t="s">
        <v>381</v>
      </c>
      <c r="C126" s="1622"/>
      <c r="D126" s="1622"/>
      <c r="E126" s="1622"/>
    </row>
    <row r="127" spans="1:5" ht="25.5" customHeight="1">
      <c r="A127" s="708">
        <v>2</v>
      </c>
      <c r="B127" s="1622" t="s">
        <v>266</v>
      </c>
      <c r="C127" s="1622"/>
      <c r="D127" s="1622"/>
      <c r="E127" s="1622"/>
    </row>
    <row r="128" spans="1:5" ht="24.75" customHeight="1">
      <c r="A128" s="708">
        <v>3</v>
      </c>
      <c r="B128" s="1622" t="s">
        <v>267</v>
      </c>
      <c r="C128" s="1622"/>
      <c r="D128" s="1622"/>
      <c r="E128" s="1622"/>
    </row>
    <row r="129" spans="1:5" ht="12.75" customHeight="1">
      <c r="A129" s="727" t="s">
        <v>99</v>
      </c>
      <c r="B129" s="1622" t="s">
        <v>268</v>
      </c>
      <c r="C129" s="1622"/>
      <c r="D129" s="1622"/>
      <c r="E129" s="1622"/>
    </row>
    <row r="130" spans="1:5" ht="40.5" customHeight="1">
      <c r="A130" s="708">
        <v>4</v>
      </c>
      <c r="B130" s="1622" t="s">
        <v>269</v>
      </c>
      <c r="C130" s="1622"/>
      <c r="D130" s="1622"/>
      <c r="E130" s="1622"/>
    </row>
    <row r="131" spans="1:5" ht="27" customHeight="1">
      <c r="A131" s="708">
        <v>5</v>
      </c>
      <c r="B131" s="1622" t="s">
        <v>270</v>
      </c>
      <c r="C131" s="1622"/>
      <c r="D131" s="1622"/>
      <c r="E131" s="1622"/>
    </row>
    <row r="132" spans="1:5" ht="27" customHeight="1">
      <c r="A132" s="727" t="s">
        <v>100</v>
      </c>
      <c r="B132" s="1622" t="s">
        <v>271</v>
      </c>
      <c r="C132" s="1622"/>
      <c r="D132" s="1622"/>
      <c r="E132" s="1622"/>
    </row>
    <row r="133" spans="1:5" ht="15" customHeight="1">
      <c r="A133" s="708">
        <v>6</v>
      </c>
      <c r="B133" s="1622" t="s">
        <v>272</v>
      </c>
      <c r="C133" s="1622"/>
      <c r="D133" s="1622"/>
      <c r="E133" s="1622"/>
    </row>
    <row r="134" spans="1:5" ht="15" customHeight="1">
      <c r="A134" s="708">
        <v>7</v>
      </c>
      <c r="B134" s="1622" t="s">
        <v>273</v>
      </c>
      <c r="C134" s="1622"/>
      <c r="D134" s="1622"/>
      <c r="E134" s="1622"/>
    </row>
    <row r="135" spans="1:5" ht="27.75" customHeight="1">
      <c r="A135" s="708">
        <v>8</v>
      </c>
      <c r="B135" s="1622" t="s">
        <v>274</v>
      </c>
      <c r="C135" s="1622"/>
      <c r="D135" s="1622"/>
      <c r="E135" s="1622"/>
    </row>
    <row r="136" spans="1:5" ht="15" customHeight="1">
      <c r="A136" s="708">
        <v>9</v>
      </c>
      <c r="B136" s="1622" t="s">
        <v>275</v>
      </c>
      <c r="C136" s="1622"/>
      <c r="D136" s="1622"/>
      <c r="E136" s="1622"/>
    </row>
    <row r="137" spans="1:5" ht="39.75" customHeight="1">
      <c r="A137" s="708">
        <v>10</v>
      </c>
      <c r="B137" s="1622" t="s">
        <v>276</v>
      </c>
      <c r="C137" s="1622"/>
      <c r="D137" s="1622"/>
      <c r="E137" s="1622"/>
    </row>
    <row r="138" spans="1:5" ht="29.25" customHeight="1">
      <c r="A138" s="708">
        <v>11</v>
      </c>
      <c r="B138" s="1622" t="s">
        <v>277</v>
      </c>
      <c r="C138" s="1622"/>
      <c r="D138" s="1622"/>
      <c r="E138" s="1622"/>
    </row>
    <row r="139" spans="1:5" ht="30.75" customHeight="1">
      <c r="A139" s="708">
        <v>12</v>
      </c>
      <c r="B139" s="1622" t="s">
        <v>278</v>
      </c>
      <c r="C139" s="1622"/>
      <c r="D139" s="1622"/>
      <c r="E139" s="1622"/>
    </row>
    <row r="140" spans="1:5" ht="26.25" customHeight="1">
      <c r="A140" s="708">
        <v>13</v>
      </c>
      <c r="B140" s="1622" t="s">
        <v>279</v>
      </c>
      <c r="C140" s="1622"/>
      <c r="D140" s="1622"/>
      <c r="E140" s="1622"/>
    </row>
    <row r="141" spans="1:5" ht="27.75" customHeight="1">
      <c r="A141" s="708">
        <v>14</v>
      </c>
      <c r="B141" s="1622" t="s">
        <v>280</v>
      </c>
      <c r="C141" s="1622"/>
      <c r="D141" s="1622"/>
      <c r="E141" s="1622"/>
    </row>
    <row r="142" spans="1:5" ht="28.5" customHeight="1">
      <c r="A142" s="708">
        <v>15</v>
      </c>
      <c r="B142" s="1622" t="s">
        <v>281</v>
      </c>
      <c r="C142" s="1622"/>
      <c r="D142" s="1622"/>
      <c r="E142" s="1622"/>
    </row>
    <row r="143" spans="1:5" ht="24.75" customHeight="1">
      <c r="A143" s="708">
        <v>16</v>
      </c>
      <c r="B143" s="1622" t="s">
        <v>282</v>
      </c>
      <c r="C143" s="1622"/>
      <c r="D143" s="1622"/>
      <c r="E143" s="1622"/>
    </row>
    <row r="144" spans="1:5" ht="43.5" customHeight="1">
      <c r="A144" s="708">
        <v>17</v>
      </c>
      <c r="B144" s="1622" t="s">
        <v>283</v>
      </c>
      <c r="C144" s="1622"/>
      <c r="D144" s="1622"/>
      <c r="E144" s="1622"/>
    </row>
    <row r="145" spans="1:5" ht="50.25" customHeight="1">
      <c r="A145" s="708">
        <v>18</v>
      </c>
      <c r="B145" s="1622" t="s">
        <v>284</v>
      </c>
      <c r="C145" s="1622"/>
      <c r="D145" s="1622"/>
      <c r="E145" s="1622"/>
    </row>
    <row r="146" spans="1:5" ht="51" customHeight="1">
      <c r="A146" s="708">
        <v>19</v>
      </c>
      <c r="B146" s="1622" t="s">
        <v>285</v>
      </c>
      <c r="C146" s="1622"/>
      <c r="D146" s="1622"/>
      <c r="E146" s="1622"/>
    </row>
    <row r="147" spans="1:5" ht="15" customHeight="1">
      <c r="A147" s="708">
        <v>20</v>
      </c>
      <c r="B147" s="1622" t="s">
        <v>275</v>
      </c>
      <c r="C147" s="1622"/>
      <c r="D147" s="1622"/>
      <c r="E147" s="1622"/>
    </row>
    <row r="148" spans="1:5" ht="27" customHeight="1">
      <c r="A148" s="727" t="s">
        <v>17</v>
      </c>
      <c r="B148" s="1622" t="s">
        <v>286</v>
      </c>
      <c r="C148" s="1622"/>
      <c r="D148" s="1622"/>
      <c r="E148" s="1622"/>
    </row>
    <row r="149" spans="1:5" ht="27" customHeight="1">
      <c r="A149" s="727" t="s">
        <v>18</v>
      </c>
      <c r="B149" s="1622" t="s">
        <v>287</v>
      </c>
      <c r="C149" s="1622"/>
      <c r="D149" s="1622"/>
      <c r="E149" s="1622"/>
    </row>
    <row r="150" spans="1:5" ht="27" customHeight="1">
      <c r="A150" s="727" t="s">
        <v>101</v>
      </c>
      <c r="B150" s="1622" t="s">
        <v>288</v>
      </c>
      <c r="C150" s="1622"/>
      <c r="D150" s="1622"/>
      <c r="E150" s="1622"/>
    </row>
    <row r="151" spans="1:5" ht="29.25" customHeight="1">
      <c r="A151" s="727" t="s">
        <v>102</v>
      </c>
      <c r="B151" s="1622" t="s">
        <v>289</v>
      </c>
      <c r="C151" s="1622"/>
      <c r="D151" s="1622"/>
      <c r="E151" s="1622"/>
    </row>
    <row r="152" spans="1:5" ht="39.75" customHeight="1">
      <c r="A152" s="708">
        <v>21</v>
      </c>
      <c r="B152" s="1622" t="s">
        <v>290</v>
      </c>
      <c r="C152" s="1622"/>
      <c r="D152" s="1622"/>
      <c r="E152" s="1622"/>
    </row>
    <row r="153" spans="1:5" ht="15" customHeight="1">
      <c r="A153" s="708">
        <v>22</v>
      </c>
      <c r="B153" s="1622" t="s">
        <v>291</v>
      </c>
      <c r="C153" s="1622"/>
      <c r="D153" s="1622"/>
      <c r="E153" s="1622"/>
    </row>
    <row r="154" spans="1:5" ht="39" customHeight="1">
      <c r="A154" s="708">
        <v>23</v>
      </c>
      <c r="B154" s="1622" t="s">
        <v>292</v>
      </c>
      <c r="C154" s="1622"/>
      <c r="D154" s="1622"/>
      <c r="E154" s="1622"/>
    </row>
    <row r="155" spans="1:5" ht="15" customHeight="1">
      <c r="A155" s="708">
        <v>24</v>
      </c>
      <c r="B155" s="1622" t="s">
        <v>275</v>
      </c>
      <c r="C155" s="1622"/>
      <c r="D155" s="1622"/>
      <c r="E155" s="1622"/>
    </row>
    <row r="156" spans="1:5" ht="28.5" customHeight="1">
      <c r="A156" s="708">
        <v>25</v>
      </c>
      <c r="B156" s="1622" t="s">
        <v>293</v>
      </c>
      <c r="C156" s="1622"/>
      <c r="D156" s="1622"/>
      <c r="E156" s="1622"/>
    </row>
    <row r="157" spans="1:5" ht="15" customHeight="1">
      <c r="A157" s="727" t="s">
        <v>162</v>
      </c>
      <c r="B157" s="1622" t="s">
        <v>294</v>
      </c>
      <c r="C157" s="1622"/>
      <c r="D157" s="1622"/>
      <c r="E157" s="1622"/>
    </row>
    <row r="158" spans="1:5" ht="52.5" customHeight="1">
      <c r="A158" s="727" t="s">
        <v>163</v>
      </c>
      <c r="B158" s="1622" t="s">
        <v>295</v>
      </c>
      <c r="C158" s="1622"/>
      <c r="D158" s="1622"/>
      <c r="E158" s="1622"/>
    </row>
    <row r="159" spans="1:5" ht="30" customHeight="1">
      <c r="A159" s="708">
        <v>27</v>
      </c>
      <c r="B159" s="1622" t="s">
        <v>296</v>
      </c>
      <c r="C159" s="1622"/>
      <c r="D159" s="1622"/>
      <c r="E159" s="1622"/>
    </row>
    <row r="160" spans="1:5" ht="15" customHeight="1">
      <c r="A160" s="708">
        <v>28</v>
      </c>
      <c r="B160" s="1622" t="s">
        <v>297</v>
      </c>
      <c r="C160" s="1622"/>
      <c r="D160" s="1622"/>
      <c r="E160" s="1622"/>
    </row>
    <row r="161" spans="1:5" ht="15" customHeight="1">
      <c r="A161" s="708">
        <v>29</v>
      </c>
      <c r="B161" s="1622" t="s">
        <v>298</v>
      </c>
      <c r="C161" s="1622"/>
      <c r="D161" s="1622"/>
      <c r="E161" s="1622"/>
    </row>
    <row r="162" spans="1:5" ht="15" customHeight="1">
      <c r="A162" s="708">
        <v>30</v>
      </c>
      <c r="B162" s="1622" t="s">
        <v>299</v>
      </c>
      <c r="C162" s="1622"/>
      <c r="D162" s="1622"/>
      <c r="E162" s="1622"/>
    </row>
    <row r="163" spans="1:5" ht="15" customHeight="1">
      <c r="A163" s="708">
        <v>31</v>
      </c>
      <c r="B163" s="1622" t="s">
        <v>300</v>
      </c>
      <c r="C163" s="1622"/>
      <c r="D163" s="1622"/>
      <c r="E163" s="1622"/>
    </row>
    <row r="164" spans="1:5" ht="15" customHeight="1">
      <c r="A164" s="708">
        <v>32</v>
      </c>
      <c r="B164" s="1622" t="s">
        <v>301</v>
      </c>
      <c r="C164" s="1622"/>
      <c r="D164" s="1622"/>
      <c r="E164" s="1622"/>
    </row>
    <row r="165" spans="1:5" ht="27" customHeight="1">
      <c r="A165" s="728">
        <v>33</v>
      </c>
      <c r="B165" s="1622" t="s">
        <v>302</v>
      </c>
      <c r="C165" s="1622"/>
      <c r="D165" s="1622"/>
      <c r="E165" s="1622"/>
    </row>
    <row r="166" spans="1:5" ht="42" customHeight="1">
      <c r="A166" s="728">
        <v>34</v>
      </c>
      <c r="B166" s="1622" t="s">
        <v>303</v>
      </c>
      <c r="C166" s="1622"/>
      <c r="D166" s="1622"/>
      <c r="E166" s="1622"/>
    </row>
    <row r="167" spans="1:5" ht="27.75" customHeight="1">
      <c r="A167" s="728">
        <v>35</v>
      </c>
      <c r="B167" s="1622" t="s">
        <v>304</v>
      </c>
      <c r="C167" s="1622"/>
      <c r="D167" s="1622"/>
      <c r="E167" s="1622"/>
    </row>
    <row r="168" spans="1:5" ht="15" customHeight="1">
      <c r="A168" s="729">
        <v>36</v>
      </c>
      <c r="B168" s="1622" t="s">
        <v>305</v>
      </c>
      <c r="C168" s="1622"/>
      <c r="D168" s="1622"/>
      <c r="E168" s="1622"/>
    </row>
    <row r="169" spans="1:5" ht="28.5" customHeight="1">
      <c r="A169" s="14">
        <v>37</v>
      </c>
      <c r="B169" s="1622" t="s">
        <v>306</v>
      </c>
      <c r="C169" s="1622"/>
      <c r="D169" s="1622"/>
      <c r="E169" s="1622"/>
    </row>
    <row r="170" spans="1:5" ht="39.75" customHeight="1">
      <c r="A170" s="14">
        <v>38</v>
      </c>
      <c r="B170" s="1622" t="s">
        <v>307</v>
      </c>
      <c r="C170" s="1622"/>
      <c r="D170" s="1622"/>
      <c r="E170" s="1622"/>
    </row>
    <row r="171" spans="1:5" ht="50.25" customHeight="1">
      <c r="A171" s="14">
        <v>39</v>
      </c>
      <c r="B171" s="1622" t="s">
        <v>308</v>
      </c>
      <c r="C171" s="1622"/>
      <c r="D171" s="1622"/>
      <c r="E171" s="1622"/>
    </row>
    <row r="172" spans="1:5" ht="40.5" customHeight="1">
      <c r="A172" s="14">
        <v>40</v>
      </c>
      <c r="B172" s="1622" t="s">
        <v>309</v>
      </c>
      <c r="C172" s="1622"/>
      <c r="D172" s="1622"/>
      <c r="E172" s="1622"/>
    </row>
    <row r="173" spans="1:5" ht="15" customHeight="1">
      <c r="A173" s="14">
        <v>41</v>
      </c>
      <c r="B173" s="1622" t="s">
        <v>275</v>
      </c>
      <c r="C173" s="1622"/>
      <c r="D173" s="1622"/>
      <c r="E173" s="1622"/>
    </row>
    <row r="174" spans="1:5" ht="28.5" customHeight="1">
      <c r="A174" s="14">
        <v>42</v>
      </c>
      <c r="B174" s="1622" t="s">
        <v>310</v>
      </c>
      <c r="C174" s="1622"/>
      <c r="D174" s="1622"/>
      <c r="E174" s="1622"/>
    </row>
    <row r="175" spans="1:5" ht="15" customHeight="1">
      <c r="A175" s="14">
        <v>43</v>
      </c>
      <c r="B175" s="1622" t="s">
        <v>311</v>
      </c>
      <c r="C175" s="1622"/>
      <c r="D175" s="1622"/>
      <c r="E175" s="1622"/>
    </row>
    <row r="176" spans="1:5" ht="15" customHeight="1">
      <c r="A176" s="14">
        <v>44</v>
      </c>
      <c r="B176" s="1622" t="s">
        <v>312</v>
      </c>
      <c r="C176" s="1622"/>
      <c r="D176" s="1622"/>
      <c r="E176" s="1622"/>
    </row>
    <row r="177" spans="1:5" ht="15" customHeight="1">
      <c r="A177" s="14">
        <v>45</v>
      </c>
      <c r="B177" s="1622" t="s">
        <v>313</v>
      </c>
      <c r="C177" s="1622"/>
      <c r="D177" s="1622"/>
      <c r="E177" s="1622"/>
    </row>
    <row r="178" spans="1:5" ht="15" customHeight="1">
      <c r="A178" s="14">
        <v>46</v>
      </c>
      <c r="B178" s="1622" t="s">
        <v>314</v>
      </c>
      <c r="C178" s="1622"/>
      <c r="D178" s="1622"/>
      <c r="E178" s="1622"/>
    </row>
    <row r="179" spans="1:5" ht="24.75" customHeight="1">
      <c r="A179" s="14">
        <v>47</v>
      </c>
      <c r="B179" s="1622" t="s">
        <v>315</v>
      </c>
      <c r="C179" s="1622"/>
      <c r="D179" s="1622"/>
      <c r="E179" s="1622"/>
    </row>
    <row r="180" spans="1:5" ht="42.75" customHeight="1">
      <c r="A180" s="14">
        <v>48</v>
      </c>
      <c r="B180" s="1622" t="s">
        <v>316</v>
      </c>
      <c r="C180" s="1622"/>
      <c r="D180" s="1622"/>
      <c r="E180" s="1622"/>
    </row>
    <row r="181" spans="1:5" ht="26.25" customHeight="1">
      <c r="A181" s="14">
        <v>49</v>
      </c>
      <c r="B181" s="1622" t="s">
        <v>317</v>
      </c>
      <c r="C181" s="1622"/>
      <c r="D181" s="1622"/>
      <c r="E181" s="1622"/>
    </row>
    <row r="182" spans="1:5" ht="15" customHeight="1">
      <c r="A182" s="14">
        <v>50</v>
      </c>
      <c r="B182" s="1622" t="s">
        <v>318</v>
      </c>
      <c r="C182" s="1622"/>
      <c r="D182" s="1622"/>
      <c r="E182" s="1622"/>
    </row>
    <row r="183" spans="1:5" ht="15" customHeight="1">
      <c r="A183" s="14">
        <v>51</v>
      </c>
      <c r="B183" s="1622" t="s">
        <v>319</v>
      </c>
      <c r="C183" s="1622"/>
      <c r="D183" s="1622"/>
      <c r="E183" s="1622"/>
    </row>
    <row r="184" spans="1:5" ht="25.5" customHeight="1">
      <c r="A184" s="14">
        <v>52</v>
      </c>
      <c r="B184" s="1622" t="s">
        <v>320</v>
      </c>
      <c r="C184" s="1622"/>
      <c r="D184" s="1622"/>
      <c r="E184" s="1622"/>
    </row>
    <row r="185" spans="1:5" ht="40.5" customHeight="1">
      <c r="A185" s="14">
        <v>53</v>
      </c>
      <c r="B185" s="1622" t="s">
        <v>321</v>
      </c>
      <c r="C185" s="1622"/>
      <c r="D185" s="1622"/>
      <c r="E185" s="1622"/>
    </row>
    <row r="186" spans="1:5" ht="39" customHeight="1">
      <c r="A186" s="14">
        <v>54</v>
      </c>
      <c r="B186" s="1622" t="s">
        <v>322</v>
      </c>
      <c r="C186" s="1622"/>
      <c r="D186" s="1622"/>
      <c r="E186" s="1622"/>
    </row>
    <row r="187" spans="1:5" ht="40.5" customHeight="1">
      <c r="A187" s="14">
        <v>55</v>
      </c>
      <c r="B187" s="1622" t="s">
        <v>323</v>
      </c>
      <c r="C187" s="1622"/>
      <c r="D187" s="1622"/>
      <c r="E187" s="1622"/>
    </row>
    <row r="188" spans="1:5" ht="15" customHeight="1">
      <c r="A188" s="14">
        <v>56</v>
      </c>
      <c r="B188" s="1622" t="s">
        <v>275</v>
      </c>
      <c r="C188" s="1622"/>
      <c r="D188" s="1622"/>
      <c r="E188" s="1622"/>
    </row>
    <row r="189" spans="1:5" ht="15" customHeight="1">
      <c r="A189" s="14">
        <v>57</v>
      </c>
      <c r="B189" s="1622" t="s">
        <v>324</v>
      </c>
      <c r="C189" s="1622"/>
      <c r="D189" s="1622"/>
      <c r="E189" s="1622"/>
    </row>
    <row r="190" spans="1:5" ht="15" customHeight="1">
      <c r="A190" s="14">
        <v>58</v>
      </c>
      <c r="B190" s="1622" t="s">
        <v>325</v>
      </c>
      <c r="C190" s="1622"/>
      <c r="D190" s="1622"/>
      <c r="E190" s="1622"/>
    </row>
    <row r="191" spans="1:5" ht="15" customHeight="1">
      <c r="A191" s="14">
        <v>59</v>
      </c>
      <c r="B191" s="1622" t="s">
        <v>326</v>
      </c>
      <c r="C191" s="1622"/>
      <c r="D191" s="1622"/>
      <c r="E191" s="1622"/>
    </row>
    <row r="192" spans="1:5" ht="15" customHeight="1">
      <c r="A192" s="14">
        <v>60</v>
      </c>
      <c r="B192" s="1622" t="s">
        <v>327</v>
      </c>
      <c r="C192" s="1622"/>
      <c r="D192" s="1622"/>
      <c r="E192" s="1622"/>
    </row>
    <row r="193" spans="1:5" ht="30.75" customHeight="1">
      <c r="A193" s="14">
        <v>61</v>
      </c>
      <c r="B193" s="1622" t="s">
        <v>328</v>
      </c>
      <c r="C193" s="1622"/>
      <c r="D193" s="1622"/>
      <c r="E193" s="1622"/>
    </row>
    <row r="194" spans="1:5" ht="29.25" customHeight="1">
      <c r="A194" s="14">
        <v>62</v>
      </c>
      <c r="B194" s="1622" t="s">
        <v>329</v>
      </c>
      <c r="C194" s="1622"/>
      <c r="D194" s="1622"/>
      <c r="E194" s="1622"/>
    </row>
    <row r="195" spans="1:5" ht="27.75" customHeight="1">
      <c r="A195" s="14">
        <v>63</v>
      </c>
      <c r="B195" s="1622" t="s">
        <v>330</v>
      </c>
      <c r="C195" s="1622"/>
      <c r="D195" s="1622"/>
      <c r="E195" s="1622"/>
    </row>
    <row r="196" spans="1:5" ht="119.25" customHeight="1">
      <c r="A196" s="14">
        <v>64</v>
      </c>
      <c r="B196" s="1622" t="s">
        <v>331</v>
      </c>
      <c r="C196" s="1622"/>
      <c r="D196" s="1622"/>
      <c r="E196" s="1622"/>
    </row>
    <row r="197" spans="1:5" ht="27" customHeight="1">
      <c r="A197" s="14">
        <v>65</v>
      </c>
      <c r="B197" s="1622" t="s">
        <v>332</v>
      </c>
      <c r="C197" s="1622"/>
      <c r="D197" s="1622"/>
      <c r="E197" s="1622"/>
    </row>
    <row r="198" spans="1:5" ht="27" customHeight="1">
      <c r="A198" s="14">
        <v>66</v>
      </c>
      <c r="B198" s="1622" t="s">
        <v>333</v>
      </c>
      <c r="C198" s="1622"/>
      <c r="D198" s="1622"/>
      <c r="E198" s="1622"/>
    </row>
    <row r="199" spans="1:5" ht="27" customHeight="1">
      <c r="A199" s="14" t="s">
        <v>103</v>
      </c>
      <c r="B199" s="1622" t="s">
        <v>334</v>
      </c>
      <c r="C199" s="1622"/>
      <c r="D199" s="1622"/>
      <c r="E199" s="1622"/>
    </row>
    <row r="200" spans="1:5" ht="38.25" customHeight="1">
      <c r="A200" s="14">
        <v>68</v>
      </c>
      <c r="B200" s="1622" t="s">
        <v>335</v>
      </c>
      <c r="C200" s="1622"/>
      <c r="D200" s="1622"/>
      <c r="E200" s="1622"/>
    </row>
    <row r="201" spans="1:5" ht="15" customHeight="1">
      <c r="A201" s="14">
        <v>69</v>
      </c>
      <c r="B201" s="1622" t="s">
        <v>239</v>
      </c>
      <c r="C201" s="1622"/>
      <c r="D201" s="1622"/>
      <c r="E201" s="1622"/>
    </row>
    <row r="202" spans="1:5" ht="15" customHeight="1">
      <c r="A202" s="728">
        <v>70</v>
      </c>
      <c r="B202" s="1622" t="s">
        <v>239</v>
      </c>
      <c r="C202" s="1622"/>
      <c r="D202" s="1622"/>
      <c r="E202" s="1622"/>
    </row>
    <row r="203" spans="1:5" ht="15" customHeight="1">
      <c r="A203" s="14">
        <v>71</v>
      </c>
      <c r="B203" s="1622" t="s">
        <v>239</v>
      </c>
      <c r="C203" s="1622"/>
      <c r="D203" s="1622"/>
      <c r="E203" s="1622"/>
    </row>
    <row r="204" spans="1:5" ht="54" customHeight="1">
      <c r="A204" s="14">
        <v>72</v>
      </c>
      <c r="B204" s="1622" t="s">
        <v>336</v>
      </c>
      <c r="C204" s="1622"/>
      <c r="D204" s="1622"/>
      <c r="E204" s="1622"/>
    </row>
    <row r="205" spans="1:5" ht="40.5" customHeight="1">
      <c r="A205" s="14">
        <v>73</v>
      </c>
      <c r="B205" s="1622" t="s">
        <v>337</v>
      </c>
      <c r="C205" s="1622"/>
      <c r="D205" s="1622"/>
      <c r="E205" s="1622"/>
    </row>
    <row r="206" spans="1:5" ht="15" customHeight="1">
      <c r="A206" s="14">
        <v>74</v>
      </c>
      <c r="B206" s="1622" t="s">
        <v>275</v>
      </c>
      <c r="C206" s="1622"/>
      <c r="D206" s="1622"/>
      <c r="E206" s="1622"/>
    </row>
    <row r="207" spans="1:5" ht="38.25" customHeight="1">
      <c r="A207" s="14">
        <v>75</v>
      </c>
      <c r="B207" s="1622" t="s">
        <v>338</v>
      </c>
      <c r="C207" s="1622"/>
      <c r="D207" s="1622"/>
      <c r="E207" s="1622"/>
    </row>
    <row r="208" spans="1:5" ht="25.5" customHeight="1">
      <c r="A208" s="14">
        <v>76</v>
      </c>
      <c r="B208" s="1622" t="s">
        <v>339</v>
      </c>
      <c r="C208" s="1622"/>
      <c r="D208" s="1622"/>
      <c r="E208" s="1622"/>
    </row>
    <row r="209" spans="1:5" ht="15" customHeight="1">
      <c r="A209" s="14">
        <v>77</v>
      </c>
      <c r="B209" s="1622" t="s">
        <v>340</v>
      </c>
      <c r="C209" s="1622"/>
      <c r="D209" s="1622"/>
      <c r="E209" s="1622"/>
    </row>
    <row r="210" spans="1:5" ht="28.5" customHeight="1">
      <c r="A210" s="14">
        <v>78</v>
      </c>
      <c r="B210" s="1622" t="s">
        <v>341</v>
      </c>
      <c r="C210" s="1622"/>
      <c r="D210" s="1622"/>
      <c r="E210" s="1622"/>
    </row>
    <row r="211" spans="1:5" ht="26.25" customHeight="1">
      <c r="A211" s="14">
        <v>79</v>
      </c>
      <c r="B211" s="1622" t="s">
        <v>342</v>
      </c>
      <c r="C211" s="1622"/>
      <c r="D211" s="1622"/>
      <c r="E211" s="1622"/>
    </row>
    <row r="212" spans="1:5" ht="25.5" customHeight="1">
      <c r="A212" s="14">
        <v>80</v>
      </c>
      <c r="B212" s="1622" t="s">
        <v>343</v>
      </c>
      <c r="C212" s="1622"/>
      <c r="D212" s="1622"/>
      <c r="E212" s="1622"/>
    </row>
    <row r="213" spans="1:5" ht="25.5" customHeight="1">
      <c r="A213" s="14">
        <v>81</v>
      </c>
      <c r="B213" s="1622" t="s">
        <v>344</v>
      </c>
      <c r="C213" s="1622"/>
      <c r="D213" s="1622"/>
      <c r="E213" s="1622"/>
    </row>
    <row r="214" spans="1:5" ht="25.5" customHeight="1">
      <c r="A214" s="14">
        <v>82</v>
      </c>
      <c r="B214" s="1622" t="s">
        <v>345</v>
      </c>
      <c r="C214" s="1622"/>
      <c r="D214" s="1622"/>
      <c r="E214" s="1622"/>
    </row>
    <row r="215" spans="1:5" ht="25.5" customHeight="1">
      <c r="A215" s="14">
        <v>83</v>
      </c>
      <c r="B215" s="1622" t="s">
        <v>346</v>
      </c>
      <c r="C215" s="1622"/>
      <c r="D215" s="1622"/>
      <c r="E215" s="1622"/>
    </row>
    <row r="216" spans="1:5" ht="25.5" customHeight="1">
      <c r="A216" s="14">
        <v>84</v>
      </c>
      <c r="B216" s="1622" t="s">
        <v>347</v>
      </c>
      <c r="C216" s="1622"/>
      <c r="D216" s="1622"/>
      <c r="E216" s="1622"/>
    </row>
    <row r="217" spans="1:5" ht="25.5" customHeight="1" thickBot="1">
      <c r="A217" s="730">
        <v>85</v>
      </c>
      <c r="B217" s="1622" t="s">
        <v>348</v>
      </c>
      <c r="C217" s="1622"/>
      <c r="D217" s="1622"/>
      <c r="E217" s="1622"/>
    </row>
    <row r="219" spans="1:5" ht="15" customHeight="1"/>
    <row r="220" spans="1:5" ht="15" customHeight="1"/>
    <row r="221" spans="1:5" ht="15" customHeight="1"/>
    <row r="222" spans="1:5" ht="15" customHeight="1"/>
    <row r="223" spans="1:5" ht="15" customHeight="1"/>
    <row r="224" spans="1:5" ht="15" customHeight="1"/>
    <row r="225" spans="1:5" ht="15" customHeight="1"/>
    <row r="226" spans="1:5" ht="15" customHeight="1"/>
    <row r="227" spans="1:5" ht="15" customHeight="1"/>
    <row r="228" spans="1:5" ht="15" customHeight="1"/>
    <row r="229" spans="1:5">
      <c r="A229" s="641"/>
      <c r="B229" s="641"/>
      <c r="C229" s="641"/>
      <c r="D229" s="641"/>
      <c r="E229" s="641"/>
    </row>
    <row r="230" spans="1:5">
      <c r="A230" s="641"/>
      <c r="B230" s="641"/>
      <c r="C230" s="641"/>
      <c r="D230" s="641"/>
      <c r="E230" s="641"/>
    </row>
    <row r="231" spans="1:5">
      <c r="A231" s="641"/>
      <c r="B231" s="641"/>
      <c r="C231" s="641"/>
      <c r="D231" s="641"/>
      <c r="E231" s="641"/>
    </row>
    <row r="232" spans="1:5">
      <c r="A232" s="641"/>
      <c r="B232" s="641"/>
      <c r="C232" s="641"/>
      <c r="D232" s="641"/>
      <c r="E232" s="641"/>
    </row>
    <row r="233" spans="1:5">
      <c r="A233" s="641"/>
      <c r="B233" s="641"/>
      <c r="C233" s="641"/>
      <c r="D233" s="641"/>
      <c r="E233" s="641"/>
    </row>
    <row r="234" spans="1:5">
      <c r="A234" s="641"/>
      <c r="B234" s="641"/>
      <c r="C234" s="641"/>
      <c r="D234" s="641"/>
      <c r="E234" s="641"/>
    </row>
    <row r="235" spans="1:5">
      <c r="A235" s="641"/>
      <c r="B235" s="641"/>
      <c r="C235" s="641"/>
      <c r="D235" s="641"/>
      <c r="E235" s="641"/>
    </row>
    <row r="236" spans="1:5">
      <c r="A236" s="641"/>
      <c r="B236" s="641"/>
      <c r="C236" s="641"/>
      <c r="D236" s="641"/>
      <c r="E236" s="641"/>
    </row>
    <row r="237" spans="1:5">
      <c r="A237" s="641"/>
      <c r="B237" s="641"/>
      <c r="C237" s="641"/>
      <c r="D237" s="641"/>
      <c r="E237" s="641"/>
    </row>
    <row r="238" spans="1:5">
      <c r="A238" s="641"/>
      <c r="B238" s="641"/>
      <c r="C238" s="641"/>
      <c r="D238" s="641"/>
      <c r="E238" s="641"/>
    </row>
    <row r="239" spans="1:5">
      <c r="A239" s="641"/>
      <c r="B239" s="641"/>
      <c r="C239" s="641"/>
      <c r="D239" s="641"/>
      <c r="E239" s="641"/>
    </row>
    <row r="240" spans="1:5">
      <c r="A240" s="641"/>
      <c r="B240" s="641"/>
      <c r="C240" s="641"/>
      <c r="D240" s="641"/>
      <c r="E240" s="641"/>
    </row>
    <row r="241" spans="1:5">
      <c r="A241" s="641"/>
      <c r="B241" s="641"/>
      <c r="C241" s="641"/>
      <c r="D241" s="641"/>
      <c r="E241" s="641"/>
    </row>
    <row r="242" spans="1:5">
      <c r="A242" s="641"/>
      <c r="B242" s="641"/>
      <c r="C242" s="641"/>
      <c r="D242" s="641"/>
      <c r="E242" s="641"/>
    </row>
    <row r="243" spans="1:5">
      <c r="A243" s="641"/>
      <c r="B243" s="641"/>
      <c r="C243" s="641"/>
      <c r="D243" s="641"/>
      <c r="E243" s="641"/>
    </row>
    <row r="244" spans="1:5">
      <c r="A244" s="641"/>
      <c r="B244" s="641"/>
      <c r="C244" s="641"/>
      <c r="D244" s="641"/>
      <c r="E244" s="641"/>
    </row>
    <row r="245" spans="1:5">
      <c r="A245" s="641"/>
      <c r="B245" s="641"/>
      <c r="C245" s="641"/>
      <c r="D245" s="641"/>
      <c r="E245" s="641"/>
    </row>
    <row r="246" spans="1:5">
      <c r="A246" s="641"/>
      <c r="B246" s="641"/>
      <c r="C246" s="641"/>
      <c r="D246" s="641"/>
      <c r="E246" s="641"/>
    </row>
    <row r="247" spans="1:5">
      <c r="A247" s="641"/>
      <c r="B247" s="641"/>
      <c r="C247" s="641"/>
      <c r="D247" s="641"/>
      <c r="E247" s="641"/>
    </row>
    <row r="248" spans="1:5">
      <c r="A248" s="641"/>
      <c r="B248" s="641"/>
      <c r="C248" s="641"/>
      <c r="D248" s="641"/>
      <c r="E248" s="641"/>
    </row>
    <row r="249" spans="1:5">
      <c r="A249" s="641"/>
      <c r="B249" s="641"/>
      <c r="C249" s="641"/>
      <c r="D249" s="641"/>
      <c r="E249" s="641"/>
    </row>
    <row r="250" spans="1:5">
      <c r="A250" s="641"/>
      <c r="B250" s="641"/>
      <c r="C250" s="641"/>
      <c r="D250" s="641"/>
      <c r="E250" s="641"/>
    </row>
    <row r="251" spans="1:5">
      <c r="A251" s="641"/>
      <c r="B251" s="641"/>
      <c r="C251" s="641"/>
      <c r="D251" s="641"/>
      <c r="E251" s="641"/>
    </row>
    <row r="252" spans="1:5">
      <c r="A252" s="641"/>
      <c r="B252" s="641"/>
      <c r="C252" s="641"/>
      <c r="D252" s="641"/>
      <c r="E252" s="641"/>
    </row>
    <row r="253" spans="1:5">
      <c r="A253" s="641"/>
      <c r="B253" s="641"/>
      <c r="C253" s="641"/>
      <c r="D253" s="641"/>
      <c r="E253" s="641"/>
    </row>
    <row r="254" spans="1:5">
      <c r="A254" s="641"/>
      <c r="B254" s="641"/>
      <c r="C254" s="641"/>
      <c r="D254" s="641"/>
      <c r="E254" s="641"/>
    </row>
    <row r="255" spans="1:5">
      <c r="A255" s="641"/>
      <c r="B255" s="641"/>
      <c r="C255" s="641"/>
      <c r="D255" s="641"/>
      <c r="E255" s="641"/>
    </row>
    <row r="256" spans="1:5">
      <c r="A256" s="641"/>
      <c r="B256" s="641"/>
      <c r="C256" s="641"/>
      <c r="D256" s="641"/>
      <c r="E256" s="641"/>
    </row>
    <row r="257" spans="1:5">
      <c r="A257" s="641"/>
      <c r="B257" s="641"/>
      <c r="C257" s="641"/>
      <c r="D257" s="641"/>
      <c r="E257" s="641"/>
    </row>
    <row r="258" spans="1:5">
      <c r="A258" s="641"/>
      <c r="B258" s="641"/>
      <c r="C258" s="641"/>
      <c r="D258" s="641"/>
      <c r="E258" s="641"/>
    </row>
    <row r="259" spans="1:5">
      <c r="A259" s="641"/>
      <c r="B259" s="641"/>
      <c r="C259" s="641"/>
      <c r="D259" s="641"/>
      <c r="E259" s="641"/>
    </row>
    <row r="260" spans="1:5">
      <c r="A260" s="641"/>
      <c r="B260" s="641"/>
      <c r="C260" s="641"/>
      <c r="D260" s="641"/>
      <c r="E260" s="641"/>
    </row>
    <row r="261" spans="1:5">
      <c r="A261" s="641"/>
      <c r="B261" s="641"/>
      <c r="C261" s="641"/>
      <c r="D261" s="641"/>
      <c r="E261" s="641"/>
    </row>
    <row r="262" spans="1:5">
      <c r="A262" s="641"/>
      <c r="B262" s="641"/>
      <c r="C262" s="641"/>
      <c r="D262" s="641"/>
      <c r="E262" s="641"/>
    </row>
    <row r="263" spans="1:5">
      <c r="A263" s="641"/>
      <c r="B263" s="641"/>
      <c r="C263" s="641"/>
      <c r="D263" s="641"/>
      <c r="E263" s="641"/>
    </row>
    <row r="264" spans="1:5">
      <c r="A264" s="641"/>
      <c r="B264" s="641"/>
      <c r="C264" s="641"/>
      <c r="D264" s="641"/>
      <c r="E264" s="641"/>
    </row>
    <row r="265" spans="1:5">
      <c r="A265" s="641"/>
      <c r="B265" s="641"/>
      <c r="C265" s="641"/>
      <c r="D265" s="641"/>
      <c r="E265" s="641"/>
    </row>
    <row r="266" spans="1:5">
      <c r="A266" s="641"/>
      <c r="B266" s="641"/>
      <c r="C266" s="641"/>
      <c r="D266" s="641"/>
      <c r="E266" s="641"/>
    </row>
    <row r="267" spans="1:5">
      <c r="A267" s="641"/>
      <c r="B267" s="641"/>
      <c r="C267" s="641"/>
      <c r="D267" s="641"/>
      <c r="E267" s="641"/>
    </row>
    <row r="268" spans="1:5">
      <c r="A268" s="641"/>
      <c r="B268" s="641"/>
      <c r="C268" s="641"/>
      <c r="D268" s="641"/>
      <c r="E268" s="641"/>
    </row>
    <row r="269" spans="1:5">
      <c r="A269" s="641"/>
      <c r="B269" s="641"/>
      <c r="C269" s="641"/>
      <c r="D269" s="641"/>
      <c r="E269" s="641"/>
    </row>
    <row r="270" spans="1:5">
      <c r="A270" s="641"/>
      <c r="B270" s="641"/>
      <c r="C270" s="641"/>
      <c r="D270" s="641"/>
      <c r="E270" s="641"/>
    </row>
    <row r="271" spans="1:5">
      <c r="A271" s="641"/>
      <c r="B271" s="641"/>
      <c r="C271" s="641"/>
      <c r="D271" s="641"/>
      <c r="E271" s="641"/>
    </row>
    <row r="272" spans="1:5">
      <c r="A272" s="641"/>
      <c r="B272" s="641"/>
      <c r="C272" s="641"/>
      <c r="D272" s="641"/>
      <c r="E272" s="641"/>
    </row>
    <row r="273" spans="1:5">
      <c r="A273" s="641"/>
      <c r="B273" s="641"/>
      <c r="C273" s="641"/>
      <c r="D273" s="641"/>
      <c r="E273" s="641"/>
    </row>
    <row r="274" spans="1:5">
      <c r="A274" s="641"/>
      <c r="B274" s="641"/>
      <c r="C274" s="641"/>
      <c r="D274" s="641"/>
      <c r="E274" s="641"/>
    </row>
    <row r="275" spans="1:5">
      <c r="A275" s="641"/>
      <c r="B275" s="641"/>
      <c r="C275" s="641"/>
      <c r="D275" s="641"/>
      <c r="E275" s="641"/>
    </row>
    <row r="276" spans="1:5">
      <c r="A276" s="641"/>
      <c r="B276" s="641"/>
      <c r="C276" s="641"/>
      <c r="D276" s="641"/>
      <c r="E276" s="641"/>
    </row>
    <row r="277" spans="1:5">
      <c r="A277" s="641"/>
      <c r="B277" s="641"/>
      <c r="C277" s="641"/>
      <c r="D277" s="641"/>
      <c r="E277" s="641"/>
    </row>
    <row r="278" spans="1:5">
      <c r="A278" s="641"/>
      <c r="B278" s="641"/>
      <c r="C278" s="641"/>
      <c r="D278" s="641"/>
      <c r="E278" s="641"/>
    </row>
    <row r="279" spans="1:5">
      <c r="A279" s="641"/>
      <c r="B279" s="641"/>
      <c r="C279" s="641"/>
      <c r="D279" s="641"/>
      <c r="E279" s="641"/>
    </row>
    <row r="280" spans="1:5">
      <c r="A280" s="641"/>
      <c r="B280" s="641"/>
      <c r="C280" s="641"/>
      <c r="D280" s="641"/>
      <c r="E280" s="641"/>
    </row>
    <row r="281" spans="1:5">
      <c r="A281" s="641"/>
      <c r="B281" s="641"/>
      <c r="C281" s="641"/>
      <c r="D281" s="641"/>
      <c r="E281" s="641"/>
    </row>
    <row r="282" spans="1:5">
      <c r="A282" s="641"/>
      <c r="B282" s="641"/>
      <c r="C282" s="641"/>
      <c r="D282" s="641"/>
      <c r="E282" s="641"/>
    </row>
    <row r="283" spans="1:5">
      <c r="A283" s="641"/>
      <c r="B283" s="641"/>
      <c r="C283" s="641"/>
      <c r="D283" s="641"/>
      <c r="E283" s="641"/>
    </row>
    <row r="284" spans="1:5">
      <c r="A284" s="641"/>
      <c r="B284" s="641"/>
      <c r="C284" s="641"/>
      <c r="D284" s="641"/>
      <c r="E284" s="641"/>
    </row>
    <row r="285" spans="1:5">
      <c r="A285" s="641"/>
      <c r="B285" s="641"/>
      <c r="C285" s="641"/>
      <c r="D285" s="641"/>
      <c r="E285" s="641"/>
    </row>
    <row r="286" spans="1:5">
      <c r="A286" s="641"/>
      <c r="B286" s="641"/>
      <c r="C286" s="641"/>
      <c r="D286" s="641"/>
      <c r="E286" s="641"/>
    </row>
    <row r="287" spans="1:5">
      <c r="A287" s="641"/>
      <c r="B287" s="641"/>
      <c r="C287" s="641"/>
      <c r="D287" s="641"/>
      <c r="E287" s="641"/>
    </row>
    <row r="288" spans="1:5">
      <c r="A288" s="641"/>
      <c r="B288" s="641"/>
      <c r="C288" s="641"/>
      <c r="D288" s="641"/>
      <c r="E288" s="641"/>
    </row>
    <row r="289" spans="1:5">
      <c r="A289" s="641"/>
      <c r="B289" s="641"/>
      <c r="C289" s="641"/>
      <c r="D289" s="641"/>
      <c r="E289" s="641"/>
    </row>
    <row r="290" spans="1:5">
      <c r="A290" s="641"/>
      <c r="B290" s="641"/>
      <c r="C290" s="641"/>
      <c r="D290" s="641"/>
      <c r="E290" s="641"/>
    </row>
    <row r="291" spans="1:5">
      <c r="A291" s="641"/>
      <c r="B291" s="641"/>
      <c r="C291" s="641"/>
      <c r="D291" s="641"/>
      <c r="E291" s="641"/>
    </row>
    <row r="292" spans="1:5">
      <c r="A292" s="641"/>
      <c r="B292" s="641"/>
      <c r="C292" s="641"/>
      <c r="D292" s="641"/>
      <c r="E292" s="641"/>
    </row>
    <row r="293" spans="1:5">
      <c r="A293" s="641"/>
      <c r="B293" s="641"/>
      <c r="C293" s="641"/>
      <c r="D293" s="641"/>
      <c r="E293" s="641"/>
    </row>
    <row r="294" spans="1:5">
      <c r="A294" s="641"/>
      <c r="B294" s="641"/>
      <c r="C294" s="641"/>
      <c r="D294" s="641"/>
      <c r="E294" s="641"/>
    </row>
    <row r="295" spans="1:5">
      <c r="A295" s="641"/>
      <c r="B295" s="641"/>
      <c r="C295" s="641"/>
      <c r="D295" s="641"/>
      <c r="E295" s="641"/>
    </row>
    <row r="296" spans="1:5">
      <c r="A296" s="641"/>
      <c r="B296" s="641"/>
      <c r="C296" s="641"/>
      <c r="D296" s="641"/>
      <c r="E296" s="641"/>
    </row>
    <row r="297" spans="1:5">
      <c r="A297" s="641"/>
      <c r="B297" s="641"/>
      <c r="C297" s="641"/>
      <c r="D297" s="641"/>
      <c r="E297" s="641"/>
    </row>
    <row r="298" spans="1:5">
      <c r="A298" s="641"/>
      <c r="B298" s="641"/>
      <c r="C298" s="641"/>
      <c r="D298" s="641"/>
      <c r="E298" s="641"/>
    </row>
    <row r="299" spans="1:5">
      <c r="A299" s="641"/>
      <c r="B299" s="641"/>
      <c r="C299" s="641"/>
      <c r="D299" s="641"/>
      <c r="E299" s="641"/>
    </row>
    <row r="300" spans="1:5">
      <c r="A300" s="641"/>
      <c r="B300" s="641"/>
      <c r="C300" s="641"/>
      <c r="D300" s="641"/>
      <c r="E300" s="641"/>
    </row>
    <row r="301" spans="1:5">
      <c r="A301" s="641"/>
      <c r="B301" s="641"/>
      <c r="C301" s="641"/>
      <c r="D301" s="641"/>
      <c r="E301" s="641"/>
    </row>
    <row r="302" spans="1:5">
      <c r="A302" s="641"/>
      <c r="B302" s="641"/>
      <c r="C302" s="641"/>
      <c r="D302" s="641"/>
      <c r="E302" s="641"/>
    </row>
    <row r="303" spans="1:5">
      <c r="A303" s="641"/>
      <c r="B303" s="641"/>
      <c r="C303" s="641"/>
      <c r="D303" s="641"/>
      <c r="E303" s="641"/>
    </row>
    <row r="304" spans="1:5">
      <c r="A304" s="641"/>
      <c r="B304" s="641"/>
      <c r="C304" s="641"/>
      <c r="D304" s="641"/>
      <c r="E304" s="641"/>
    </row>
    <row r="305" spans="1:5">
      <c r="A305" s="641"/>
      <c r="B305" s="641"/>
      <c r="C305" s="641"/>
      <c r="D305" s="641"/>
      <c r="E305" s="641"/>
    </row>
    <row r="306" spans="1:5">
      <c r="A306" s="641"/>
      <c r="B306" s="641"/>
      <c r="C306" s="641"/>
      <c r="D306" s="641"/>
      <c r="E306" s="641"/>
    </row>
    <row r="307" spans="1:5">
      <c r="A307" s="641"/>
      <c r="B307" s="641"/>
      <c r="C307" s="641"/>
      <c r="D307" s="641"/>
      <c r="E307" s="641"/>
    </row>
    <row r="308" spans="1:5">
      <c r="A308" s="641"/>
      <c r="B308" s="641"/>
      <c r="C308" s="641"/>
      <c r="D308" s="641"/>
      <c r="E308" s="641"/>
    </row>
    <row r="309" spans="1:5">
      <c r="A309" s="641"/>
      <c r="B309" s="641"/>
      <c r="C309" s="641"/>
      <c r="D309" s="641"/>
      <c r="E309" s="641"/>
    </row>
    <row r="310" spans="1:5">
      <c r="A310" s="641"/>
      <c r="B310" s="641"/>
      <c r="C310" s="641"/>
      <c r="D310" s="641"/>
      <c r="E310" s="641"/>
    </row>
    <row r="311" spans="1:5">
      <c r="A311" s="641"/>
      <c r="B311" s="641"/>
      <c r="C311" s="641"/>
      <c r="D311" s="641"/>
      <c r="E311" s="641"/>
    </row>
    <row r="312" spans="1:5">
      <c r="A312" s="641"/>
      <c r="B312" s="641"/>
      <c r="C312" s="641"/>
      <c r="D312" s="641"/>
      <c r="E312" s="641"/>
    </row>
    <row r="313" spans="1:5">
      <c r="A313" s="641"/>
      <c r="B313" s="641"/>
      <c r="C313" s="641"/>
      <c r="D313" s="641"/>
      <c r="E313" s="641"/>
    </row>
    <row r="314" spans="1:5">
      <c r="A314" s="641"/>
      <c r="B314" s="641"/>
      <c r="C314" s="641"/>
      <c r="D314" s="641"/>
      <c r="E314" s="641"/>
    </row>
    <row r="315" spans="1:5">
      <c r="A315" s="641"/>
      <c r="B315" s="641"/>
      <c r="C315" s="641"/>
      <c r="D315" s="641"/>
      <c r="E315" s="641"/>
    </row>
    <row r="316" spans="1:5">
      <c r="A316" s="641"/>
      <c r="B316" s="641"/>
      <c r="C316" s="641"/>
      <c r="D316" s="641"/>
      <c r="E316" s="641"/>
    </row>
    <row r="317" spans="1:5">
      <c r="A317" s="641"/>
      <c r="B317" s="641"/>
      <c r="C317" s="641"/>
      <c r="D317" s="641"/>
      <c r="E317" s="641"/>
    </row>
    <row r="318" spans="1:5">
      <c r="A318" s="641"/>
      <c r="B318" s="641"/>
      <c r="C318" s="641"/>
      <c r="D318" s="641"/>
      <c r="E318" s="641"/>
    </row>
    <row r="319" spans="1:5">
      <c r="A319" s="641"/>
      <c r="B319" s="641"/>
      <c r="C319" s="641"/>
      <c r="D319" s="641"/>
      <c r="E319" s="641"/>
    </row>
    <row r="320" spans="1:5">
      <c r="A320" s="641"/>
      <c r="B320" s="641"/>
      <c r="C320" s="641"/>
      <c r="D320" s="641"/>
      <c r="E320" s="641"/>
    </row>
    <row r="321" spans="1:5">
      <c r="A321" s="641"/>
      <c r="B321" s="641"/>
      <c r="C321" s="641"/>
      <c r="D321" s="641"/>
      <c r="E321" s="641"/>
    </row>
    <row r="322" spans="1:5">
      <c r="A322" s="641"/>
      <c r="B322" s="641"/>
      <c r="C322" s="641"/>
      <c r="D322" s="641"/>
      <c r="E322" s="641"/>
    </row>
    <row r="323" spans="1:5">
      <c r="A323" s="641"/>
      <c r="B323" s="641"/>
      <c r="C323" s="641"/>
      <c r="D323" s="641"/>
      <c r="E323" s="641"/>
    </row>
    <row r="324" spans="1:5">
      <c r="A324" s="641"/>
      <c r="B324" s="641"/>
      <c r="C324" s="641"/>
      <c r="D324" s="641"/>
      <c r="E324" s="641"/>
    </row>
    <row r="325" spans="1:5">
      <c r="A325" s="641"/>
      <c r="B325" s="641"/>
      <c r="C325" s="641"/>
      <c r="D325" s="641"/>
      <c r="E325" s="641"/>
    </row>
    <row r="326" spans="1:5">
      <c r="A326" s="641"/>
      <c r="B326" s="641"/>
      <c r="C326" s="641"/>
      <c r="D326" s="641"/>
      <c r="E326" s="641"/>
    </row>
    <row r="327" spans="1:5">
      <c r="A327" s="641"/>
      <c r="B327" s="641"/>
      <c r="C327" s="641"/>
      <c r="D327" s="641"/>
      <c r="E327" s="641"/>
    </row>
    <row r="328" spans="1:5">
      <c r="A328" s="641"/>
      <c r="B328" s="641"/>
      <c r="C328" s="641"/>
      <c r="D328" s="641"/>
      <c r="E328" s="641"/>
    </row>
    <row r="329" spans="1:5">
      <c r="A329" s="641"/>
      <c r="B329" s="641"/>
      <c r="C329" s="641"/>
      <c r="D329" s="641"/>
      <c r="E329" s="641"/>
    </row>
    <row r="330" spans="1:5">
      <c r="A330" s="641"/>
      <c r="B330" s="641"/>
      <c r="C330" s="641"/>
      <c r="D330" s="641"/>
      <c r="E330" s="641"/>
    </row>
    <row r="331" spans="1:5">
      <c r="A331" s="641"/>
      <c r="B331" s="641"/>
      <c r="C331" s="641"/>
      <c r="D331" s="641"/>
      <c r="E331" s="641"/>
    </row>
    <row r="332" spans="1:5">
      <c r="A332" s="641"/>
      <c r="B332" s="641"/>
      <c r="C332" s="641"/>
      <c r="D332" s="641"/>
      <c r="E332" s="641"/>
    </row>
    <row r="333" spans="1:5">
      <c r="A333" s="641"/>
      <c r="B333" s="641"/>
      <c r="C333" s="641"/>
      <c r="D333" s="641"/>
      <c r="E333" s="641"/>
    </row>
    <row r="334" spans="1:5">
      <c r="A334" s="641"/>
      <c r="B334" s="641"/>
      <c r="C334" s="641"/>
      <c r="D334" s="641"/>
      <c r="E334" s="641"/>
    </row>
    <row r="335" spans="1:5">
      <c r="A335" s="641"/>
      <c r="B335" s="641"/>
      <c r="C335" s="641"/>
      <c r="D335" s="641"/>
      <c r="E335" s="641"/>
    </row>
    <row r="336" spans="1:5">
      <c r="A336" s="641"/>
      <c r="B336" s="641"/>
      <c r="C336" s="641"/>
      <c r="D336" s="641"/>
      <c r="E336" s="641"/>
    </row>
    <row r="337" spans="1:5">
      <c r="A337" s="641"/>
      <c r="B337" s="641"/>
      <c r="C337" s="641"/>
      <c r="D337" s="641"/>
      <c r="E337" s="641"/>
    </row>
    <row r="338" spans="1:5">
      <c r="A338" s="641"/>
      <c r="B338" s="641"/>
      <c r="C338" s="641"/>
      <c r="D338" s="641"/>
      <c r="E338" s="641"/>
    </row>
    <row r="339" spans="1:5">
      <c r="A339" s="641"/>
      <c r="B339" s="641"/>
      <c r="C339" s="641"/>
      <c r="D339" s="641"/>
      <c r="E339" s="641"/>
    </row>
    <row r="340" spans="1:5">
      <c r="A340" s="641"/>
      <c r="B340" s="641"/>
      <c r="C340" s="641"/>
      <c r="D340" s="641"/>
      <c r="E340" s="641"/>
    </row>
    <row r="341" spans="1:5">
      <c r="A341" s="641"/>
      <c r="B341" s="641"/>
      <c r="C341" s="641"/>
      <c r="D341" s="641"/>
      <c r="E341" s="641"/>
    </row>
    <row r="342" spans="1:5">
      <c r="A342" s="641"/>
      <c r="B342" s="641"/>
      <c r="C342" s="641"/>
      <c r="D342" s="641"/>
      <c r="E342" s="641"/>
    </row>
    <row r="343" spans="1:5">
      <c r="A343" s="641"/>
      <c r="B343" s="641"/>
      <c r="C343" s="641"/>
      <c r="D343" s="641"/>
      <c r="E343" s="641"/>
    </row>
    <row r="344" spans="1:5">
      <c r="A344" s="641"/>
      <c r="B344" s="641"/>
      <c r="C344" s="641"/>
      <c r="D344" s="641"/>
      <c r="E344" s="641"/>
    </row>
    <row r="345" spans="1:5">
      <c r="A345" s="641"/>
      <c r="B345" s="641"/>
      <c r="C345" s="641"/>
      <c r="D345" s="641"/>
      <c r="E345" s="641"/>
    </row>
    <row r="346" spans="1:5">
      <c r="A346" s="641"/>
      <c r="B346" s="641"/>
      <c r="C346" s="641"/>
      <c r="D346" s="641"/>
      <c r="E346" s="641"/>
    </row>
    <row r="347" spans="1:5">
      <c r="A347" s="641"/>
      <c r="B347" s="641"/>
      <c r="C347" s="641"/>
      <c r="D347" s="641"/>
      <c r="E347" s="641"/>
    </row>
    <row r="348" spans="1:5">
      <c r="A348" s="641"/>
      <c r="B348" s="641"/>
      <c r="C348" s="641"/>
      <c r="D348" s="641"/>
      <c r="E348" s="641"/>
    </row>
    <row r="349" spans="1:5">
      <c r="A349" s="641"/>
      <c r="B349" s="641"/>
      <c r="C349" s="641"/>
      <c r="D349" s="641"/>
      <c r="E349" s="641"/>
    </row>
    <row r="350" spans="1:5">
      <c r="A350" s="641"/>
      <c r="B350" s="641"/>
      <c r="C350" s="641"/>
      <c r="D350" s="641"/>
      <c r="E350" s="641"/>
    </row>
    <row r="351" spans="1:5">
      <c r="A351" s="641"/>
      <c r="B351" s="641"/>
      <c r="C351" s="641"/>
      <c r="D351" s="641"/>
      <c r="E351" s="641"/>
    </row>
    <row r="352" spans="1:5">
      <c r="A352" s="641"/>
      <c r="B352" s="641"/>
      <c r="C352" s="641"/>
      <c r="D352" s="641"/>
      <c r="E352" s="641"/>
    </row>
    <row r="353" spans="1:5">
      <c r="A353" s="641"/>
      <c r="B353" s="641"/>
      <c r="C353" s="641"/>
      <c r="D353" s="641"/>
      <c r="E353" s="641"/>
    </row>
    <row r="354" spans="1:5">
      <c r="A354" s="641"/>
      <c r="B354" s="641"/>
      <c r="C354" s="641"/>
      <c r="D354" s="641"/>
      <c r="E354" s="641"/>
    </row>
    <row r="355" spans="1:5">
      <c r="A355" s="641"/>
      <c r="B355" s="641"/>
      <c r="C355" s="641"/>
      <c r="D355" s="641"/>
      <c r="E355" s="641"/>
    </row>
    <row r="356" spans="1:5">
      <c r="A356" s="641"/>
      <c r="B356" s="641"/>
      <c r="C356" s="641"/>
      <c r="D356" s="641"/>
      <c r="E356" s="641"/>
    </row>
    <row r="357" spans="1:5">
      <c r="A357" s="641"/>
      <c r="B357" s="641"/>
      <c r="C357" s="641"/>
      <c r="D357" s="641"/>
      <c r="E357" s="641"/>
    </row>
    <row r="358" spans="1:5">
      <c r="A358" s="641"/>
      <c r="B358" s="641"/>
      <c r="C358" s="641"/>
      <c r="D358" s="641"/>
      <c r="E358" s="641"/>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734"/>
  <sheetViews>
    <sheetView zoomScale="80" zoomScaleNormal="80" zoomScaleSheetLayoutView="100" workbookViewId="0"/>
  </sheetViews>
  <sheetFormatPr defaultRowHeight="15" outlineLevelRow="1"/>
  <cols>
    <col min="1" max="1" width="24.85546875" customWidth="1"/>
    <col min="2" max="2" width="56.7109375" customWidth="1"/>
    <col min="3" max="3" width="31" style="9" customWidth="1"/>
    <col min="4" max="4" width="13" style="9" customWidth="1"/>
  </cols>
  <sheetData>
    <row r="1" spans="1:9" ht="15" customHeight="1">
      <c r="A1" s="624" t="s">
        <v>991</v>
      </c>
      <c r="B1" s="1366" t="s">
        <v>402</v>
      </c>
      <c r="C1" s="1366"/>
      <c r="D1" s="1366"/>
      <c r="E1" s="1352"/>
      <c r="F1" s="10"/>
      <c r="G1" s="10"/>
      <c r="H1" s="10"/>
    </row>
    <row r="2" spans="1:9" ht="25.5" customHeight="1" thickBot="1">
      <c r="A2" s="176" t="s">
        <v>996</v>
      </c>
      <c r="B2" s="189"/>
      <c r="C2" s="189"/>
      <c r="D2" s="573"/>
      <c r="E2" s="1352"/>
      <c r="F2" s="10"/>
      <c r="G2" s="10"/>
      <c r="H2" s="10"/>
    </row>
    <row r="3" spans="1:9" ht="15" customHeight="1">
      <c r="A3" s="1686" t="s">
        <v>401</v>
      </c>
      <c r="B3" s="1687"/>
      <c r="C3" s="1687"/>
      <c r="D3" s="1687"/>
      <c r="E3" s="10"/>
      <c r="F3" s="10"/>
      <c r="G3" s="10"/>
      <c r="H3" s="10"/>
    </row>
    <row r="4" spans="1:9" ht="15" customHeight="1">
      <c r="A4" s="1492" t="s">
        <v>9</v>
      </c>
      <c r="B4" s="1493"/>
      <c r="C4" s="1688"/>
      <c r="D4" s="1690" t="s">
        <v>627</v>
      </c>
      <c r="E4" s="10"/>
      <c r="F4" s="10"/>
      <c r="G4" s="10"/>
      <c r="H4" s="10"/>
    </row>
    <row r="5" spans="1:9" ht="15.75" thickBot="1">
      <c r="A5" s="1401"/>
      <c r="B5" s="1402"/>
      <c r="C5" s="1689"/>
      <c r="D5" s="1691"/>
      <c r="E5" s="10"/>
      <c r="F5" s="10"/>
      <c r="G5" s="10"/>
      <c r="H5" s="10"/>
    </row>
    <row r="6" spans="1:9" ht="15" customHeight="1" thickBot="1">
      <c r="A6" s="129" t="s">
        <v>572</v>
      </c>
      <c r="B6" s="731"/>
      <c r="C6" s="127"/>
      <c r="D6" s="1146">
        <f>Obsah!D4</f>
        <v>43465</v>
      </c>
      <c r="E6" s="10"/>
      <c r="F6" s="10"/>
      <c r="G6" s="10"/>
      <c r="H6" s="10"/>
    </row>
    <row r="7" spans="1:9" ht="15" customHeight="1">
      <c r="A7" s="1692" t="s">
        <v>10</v>
      </c>
      <c r="B7" s="1693"/>
      <c r="C7" s="1694"/>
      <c r="D7" s="1695" t="s">
        <v>352</v>
      </c>
      <c r="E7" s="10"/>
      <c r="F7" s="10"/>
      <c r="G7" s="10"/>
      <c r="H7" s="10"/>
    </row>
    <row r="8" spans="1:9" ht="15" customHeight="1">
      <c r="A8" s="1671" t="s">
        <v>2664</v>
      </c>
      <c r="B8" s="1672"/>
      <c r="C8" s="1673"/>
      <c r="D8" s="1681"/>
      <c r="E8" s="1353"/>
      <c r="F8" s="1353"/>
      <c r="G8" s="1353"/>
      <c r="H8" s="1353"/>
      <c r="I8" s="8"/>
    </row>
    <row r="9" spans="1:9">
      <c r="A9" s="1674"/>
      <c r="B9" s="1675"/>
      <c r="C9" s="1676"/>
      <c r="D9" s="1681"/>
      <c r="E9" s="1353"/>
      <c r="F9" s="1353"/>
      <c r="G9" s="1353"/>
      <c r="H9" s="1353"/>
      <c r="I9" s="8"/>
    </row>
    <row r="10" spans="1:9">
      <c r="A10" s="1674"/>
      <c r="B10" s="1675"/>
      <c r="C10" s="1676"/>
      <c r="D10" s="1681"/>
      <c r="E10" s="1353"/>
      <c r="F10" s="1353"/>
      <c r="G10" s="1353"/>
      <c r="H10" s="1353"/>
      <c r="I10" s="8"/>
    </row>
    <row r="11" spans="1:9">
      <c r="A11" s="1674"/>
      <c r="B11" s="1675"/>
      <c r="C11" s="1676"/>
      <c r="D11" s="1681"/>
      <c r="E11" s="1353"/>
      <c r="F11" s="1353"/>
      <c r="G11" s="1353"/>
      <c r="H11" s="1353"/>
      <c r="I11" s="8"/>
    </row>
    <row r="12" spans="1:9" ht="409.5" customHeight="1">
      <c r="A12" s="1677"/>
      <c r="B12" s="1678"/>
      <c r="C12" s="1679"/>
      <c r="D12" s="1682"/>
      <c r="E12" s="1353"/>
      <c r="F12" s="1353"/>
      <c r="G12" s="1353"/>
      <c r="H12" s="1353"/>
      <c r="I12" s="8"/>
    </row>
    <row r="13" spans="1:9" ht="15" customHeight="1">
      <c r="A13" s="1668" t="s">
        <v>2728</v>
      </c>
      <c r="B13" s="1669"/>
      <c r="C13" s="1670"/>
      <c r="D13" s="1354"/>
      <c r="E13" s="1353"/>
      <c r="F13" s="1353"/>
      <c r="G13" s="1353"/>
      <c r="H13" s="1353"/>
      <c r="I13" s="8"/>
    </row>
    <row r="14" spans="1:9" ht="15" customHeight="1" outlineLevel="1">
      <c r="A14" s="1671" t="s">
        <v>2729</v>
      </c>
      <c r="B14" s="1672"/>
      <c r="C14" s="1673"/>
      <c r="D14" s="1680" t="s">
        <v>352</v>
      </c>
      <c r="E14" s="1353"/>
      <c r="F14" s="1353" t="s">
        <v>2730</v>
      </c>
      <c r="G14" s="1353"/>
      <c r="H14" s="1353"/>
      <c r="I14" s="8"/>
    </row>
    <row r="15" spans="1:9" outlineLevel="1">
      <c r="A15" s="1674"/>
      <c r="B15" s="1675"/>
      <c r="C15" s="1676"/>
      <c r="D15" s="1681"/>
      <c r="E15" s="1353"/>
      <c r="F15" s="1353"/>
      <c r="G15" s="1353"/>
      <c r="H15" s="1353"/>
      <c r="I15" s="8"/>
    </row>
    <row r="16" spans="1:9" outlineLevel="1">
      <c r="A16" s="1674"/>
      <c r="B16" s="1675"/>
      <c r="C16" s="1676"/>
      <c r="D16" s="1681"/>
      <c r="E16" s="1353"/>
      <c r="F16" s="1353"/>
      <c r="G16" s="1353"/>
      <c r="H16" s="1353"/>
      <c r="I16" s="8"/>
    </row>
    <row r="17" spans="1:9" outlineLevel="1">
      <c r="A17" s="1674"/>
      <c r="B17" s="1675"/>
      <c r="C17" s="1676"/>
      <c r="D17" s="1681"/>
      <c r="E17" s="1353"/>
      <c r="F17" s="1353"/>
      <c r="G17" s="1353"/>
      <c r="H17" s="1353"/>
      <c r="I17" s="8"/>
    </row>
    <row r="18" spans="1:9" outlineLevel="1">
      <c r="A18" s="1674"/>
      <c r="B18" s="1675"/>
      <c r="C18" s="1676"/>
      <c r="D18" s="1681"/>
      <c r="E18" s="1353"/>
      <c r="F18" s="1353"/>
      <c r="G18" s="1353"/>
      <c r="H18" s="1353"/>
      <c r="I18" s="8"/>
    </row>
    <row r="19" spans="1:9" outlineLevel="1">
      <c r="A19" s="1674"/>
      <c r="B19" s="1675"/>
      <c r="C19" s="1676"/>
      <c r="D19" s="1681"/>
      <c r="E19" s="1353"/>
      <c r="F19" s="1353"/>
      <c r="G19" s="1353"/>
      <c r="H19" s="1353"/>
      <c r="I19" s="8"/>
    </row>
    <row r="20" spans="1:9" outlineLevel="1">
      <c r="A20" s="1674"/>
      <c r="B20" s="1675"/>
      <c r="C20" s="1676"/>
      <c r="D20" s="1681"/>
      <c r="E20" s="1353"/>
      <c r="F20" s="1353"/>
      <c r="G20" s="1353"/>
      <c r="H20" s="1353"/>
      <c r="I20" s="8"/>
    </row>
    <row r="21" spans="1:9" outlineLevel="1">
      <c r="A21" s="1674"/>
      <c r="B21" s="1675"/>
      <c r="C21" s="1676"/>
      <c r="D21" s="1681"/>
      <c r="E21" s="1353"/>
      <c r="F21" s="1353"/>
      <c r="G21" s="1353"/>
      <c r="H21" s="1353"/>
      <c r="I21" s="8"/>
    </row>
    <row r="22" spans="1:9" outlineLevel="1">
      <c r="A22" s="1674"/>
      <c r="B22" s="1675"/>
      <c r="C22" s="1676"/>
      <c r="D22" s="1681"/>
      <c r="E22" s="1353"/>
      <c r="F22" s="1353"/>
      <c r="G22" s="1353"/>
      <c r="H22" s="1353"/>
      <c r="I22" s="8"/>
    </row>
    <row r="23" spans="1:9" outlineLevel="1">
      <c r="A23" s="1674"/>
      <c r="B23" s="1675"/>
      <c r="C23" s="1676"/>
      <c r="D23" s="1681"/>
      <c r="E23" s="1353"/>
      <c r="F23" s="1353"/>
      <c r="G23" s="1353"/>
      <c r="H23" s="1353"/>
      <c r="I23" s="8"/>
    </row>
    <row r="24" spans="1:9" outlineLevel="1">
      <c r="A24" s="1674"/>
      <c r="B24" s="1675"/>
      <c r="C24" s="1676"/>
      <c r="D24" s="1681"/>
      <c r="E24" s="1353"/>
      <c r="F24" s="1353"/>
      <c r="G24" s="1353"/>
      <c r="H24" s="1353"/>
      <c r="I24" s="8"/>
    </row>
    <row r="25" spans="1:9" outlineLevel="1">
      <c r="A25" s="1674"/>
      <c r="B25" s="1675"/>
      <c r="C25" s="1676"/>
      <c r="D25" s="1681"/>
      <c r="E25" s="1353"/>
      <c r="F25" s="1353"/>
      <c r="G25" s="1353"/>
      <c r="H25" s="1353"/>
      <c r="I25" s="8"/>
    </row>
    <row r="26" spans="1:9" outlineLevel="1">
      <c r="A26" s="1674"/>
      <c r="B26" s="1675"/>
      <c r="C26" s="1676"/>
      <c r="D26" s="1681"/>
      <c r="E26" s="1353"/>
      <c r="F26" s="1353"/>
      <c r="G26" s="1353"/>
      <c r="H26" s="1353"/>
      <c r="I26" s="8"/>
    </row>
    <row r="27" spans="1:9" outlineLevel="1">
      <c r="A27" s="1674"/>
      <c r="B27" s="1675"/>
      <c r="C27" s="1676"/>
      <c r="D27" s="1681"/>
      <c r="E27" s="1353"/>
      <c r="F27" s="1353"/>
      <c r="G27" s="1353"/>
      <c r="H27" s="1353"/>
      <c r="I27" s="8"/>
    </row>
    <row r="28" spans="1:9" outlineLevel="1">
      <c r="A28" s="1674"/>
      <c r="B28" s="1675"/>
      <c r="C28" s="1676"/>
      <c r="D28" s="1681"/>
      <c r="E28" s="1353"/>
      <c r="F28" s="1353"/>
      <c r="G28" s="1353"/>
      <c r="H28" s="1353"/>
      <c r="I28" s="8"/>
    </row>
    <row r="29" spans="1:9" outlineLevel="1">
      <c r="A29" s="1674"/>
      <c r="B29" s="1675"/>
      <c r="C29" s="1676"/>
      <c r="D29" s="1681"/>
      <c r="E29" s="1353"/>
      <c r="F29" s="1353"/>
      <c r="G29" s="1353"/>
      <c r="H29" s="1353"/>
      <c r="I29" s="8"/>
    </row>
    <row r="30" spans="1:9" outlineLevel="1">
      <c r="A30" s="1674"/>
      <c r="B30" s="1675"/>
      <c r="C30" s="1676"/>
      <c r="D30" s="1681"/>
      <c r="E30" s="1353"/>
      <c r="F30" s="1353"/>
      <c r="G30" s="1353"/>
      <c r="H30" s="1353"/>
      <c r="I30" s="8"/>
    </row>
    <row r="31" spans="1:9" outlineLevel="1">
      <c r="A31" s="1674"/>
      <c r="B31" s="1675"/>
      <c r="C31" s="1676"/>
      <c r="D31" s="1681"/>
      <c r="E31" s="1353"/>
      <c r="F31" s="1353"/>
      <c r="G31" s="1353"/>
      <c r="H31" s="1353"/>
      <c r="I31" s="8"/>
    </row>
    <row r="32" spans="1:9" outlineLevel="1">
      <c r="A32" s="1674"/>
      <c r="B32" s="1675"/>
      <c r="C32" s="1676"/>
      <c r="D32" s="1681"/>
      <c r="E32" s="1353"/>
      <c r="F32" s="1353"/>
      <c r="G32" s="1353"/>
      <c r="H32" s="1353"/>
      <c r="I32" s="8"/>
    </row>
    <row r="33" spans="1:9" outlineLevel="1">
      <c r="A33" s="1674"/>
      <c r="B33" s="1675"/>
      <c r="C33" s="1676"/>
      <c r="D33" s="1681"/>
      <c r="E33" s="1353"/>
      <c r="F33" s="1353"/>
      <c r="G33" s="1353"/>
      <c r="H33" s="1353"/>
      <c r="I33" s="8"/>
    </row>
    <row r="34" spans="1:9" outlineLevel="1">
      <c r="A34" s="1674"/>
      <c r="B34" s="1675"/>
      <c r="C34" s="1676"/>
      <c r="D34" s="1681"/>
      <c r="E34" s="1353"/>
      <c r="F34" s="1353"/>
      <c r="G34" s="1353"/>
      <c r="H34" s="1353"/>
      <c r="I34" s="8"/>
    </row>
    <row r="35" spans="1:9" outlineLevel="1">
      <c r="A35" s="1674"/>
      <c r="B35" s="1675"/>
      <c r="C35" s="1676"/>
      <c r="D35" s="1681"/>
      <c r="E35" s="1353"/>
      <c r="F35" s="1353"/>
      <c r="G35" s="1353"/>
      <c r="H35" s="1353"/>
      <c r="I35" s="8"/>
    </row>
    <row r="36" spans="1:9" outlineLevel="1">
      <c r="A36" s="1674"/>
      <c r="B36" s="1675"/>
      <c r="C36" s="1676"/>
      <c r="D36" s="1681"/>
      <c r="E36" s="1353"/>
      <c r="F36" s="1353"/>
      <c r="G36" s="1353"/>
      <c r="H36" s="1353"/>
      <c r="I36" s="8"/>
    </row>
    <row r="37" spans="1:9" outlineLevel="1">
      <c r="A37" s="1674"/>
      <c r="B37" s="1675"/>
      <c r="C37" s="1676"/>
      <c r="D37" s="1681"/>
      <c r="E37" s="1353"/>
      <c r="F37" s="1353"/>
      <c r="G37" s="1353"/>
      <c r="H37" s="1353"/>
      <c r="I37" s="8"/>
    </row>
    <row r="38" spans="1:9" outlineLevel="1">
      <c r="A38" s="1677"/>
      <c r="B38" s="1678"/>
      <c r="C38" s="1679"/>
      <c r="D38" s="1682"/>
      <c r="E38" s="1353"/>
      <c r="F38" s="1353"/>
      <c r="G38" s="1353"/>
      <c r="H38" s="1353"/>
      <c r="I38" s="8"/>
    </row>
    <row r="39" spans="1:9" ht="30" customHeight="1" thickBot="1">
      <c r="A39" s="1683" t="s">
        <v>359</v>
      </c>
      <c r="B39" s="1684"/>
      <c r="C39" s="1685"/>
      <c r="D39" s="1355" t="s">
        <v>353</v>
      </c>
      <c r="E39" s="1353"/>
      <c r="F39" s="1353"/>
      <c r="G39" s="1353"/>
      <c r="H39" s="1353"/>
      <c r="I39" s="8"/>
    </row>
    <row r="40" spans="1:9">
      <c r="A40" s="7"/>
      <c r="B40" s="7"/>
      <c r="C40" s="11"/>
      <c r="D40" s="11"/>
      <c r="E40" s="1353"/>
      <c r="F40" s="1353"/>
      <c r="G40" s="1353"/>
      <c r="H40" s="1353"/>
      <c r="I40" s="8"/>
    </row>
    <row r="41" spans="1:9">
      <c r="A41" s="7"/>
      <c r="B41" s="7"/>
      <c r="C41" s="11"/>
      <c r="D41" s="11"/>
      <c r="E41" s="1353"/>
      <c r="F41" s="1353"/>
      <c r="G41" s="1353"/>
      <c r="H41" s="1353"/>
      <c r="I41" s="8"/>
    </row>
    <row r="42" spans="1:9">
      <c r="A42" s="7"/>
      <c r="B42" s="7"/>
      <c r="C42" s="11"/>
      <c r="D42" s="11"/>
      <c r="E42" s="1353"/>
      <c r="F42" s="1353"/>
      <c r="G42" s="1353"/>
      <c r="H42" s="1353"/>
      <c r="I42" s="8"/>
    </row>
    <row r="43" spans="1:9">
      <c r="A43" s="7"/>
      <c r="B43" s="7"/>
      <c r="C43" s="11"/>
      <c r="D43" s="11"/>
      <c r="E43" s="1353"/>
      <c r="F43" s="1353"/>
      <c r="G43" s="1353"/>
      <c r="H43" s="1353"/>
      <c r="I43" s="8"/>
    </row>
    <row r="44" spans="1:9">
      <c r="A44" s="7"/>
      <c r="B44" s="7"/>
      <c r="C44" s="11"/>
      <c r="D44" s="11"/>
      <c r="E44" s="1353"/>
      <c r="F44" s="1353"/>
      <c r="G44" s="1353"/>
      <c r="H44" s="1353"/>
      <c r="I44" s="8"/>
    </row>
    <row r="45" spans="1:9">
      <c r="A45" s="7"/>
      <c r="B45" s="7"/>
      <c r="C45" s="11"/>
      <c r="D45" s="11"/>
      <c r="E45" s="1353"/>
      <c r="F45" s="1353"/>
      <c r="G45" s="1353"/>
      <c r="H45" s="1353"/>
      <c r="I45" s="8"/>
    </row>
    <row r="46" spans="1:9">
      <c r="A46" s="7"/>
      <c r="B46" s="7"/>
      <c r="C46" s="11"/>
      <c r="D46" s="11"/>
      <c r="E46" s="1353"/>
      <c r="F46" s="1353"/>
      <c r="G46" s="1353"/>
      <c r="H46" s="1353"/>
      <c r="I46" s="8"/>
    </row>
    <row r="47" spans="1:9">
      <c r="A47" s="7"/>
      <c r="B47" s="7"/>
      <c r="C47" s="11"/>
      <c r="D47" s="11"/>
      <c r="E47" s="1353"/>
      <c r="F47" s="1353"/>
      <c r="G47" s="1353"/>
      <c r="H47" s="1353"/>
      <c r="I47" s="8"/>
    </row>
    <row r="48" spans="1:9">
      <c r="A48" s="7"/>
      <c r="B48" s="7"/>
      <c r="C48" s="11"/>
      <c r="D48" s="11"/>
      <c r="E48" s="1353"/>
      <c r="F48" s="1353"/>
      <c r="G48" s="1353"/>
      <c r="H48" s="1353"/>
      <c r="I48" s="8"/>
    </row>
    <row r="49" spans="1:9">
      <c r="A49" s="7"/>
      <c r="B49" s="7"/>
      <c r="C49" s="11"/>
      <c r="D49" s="11"/>
      <c r="E49" s="1353"/>
      <c r="F49" s="1353"/>
      <c r="G49" s="1353"/>
      <c r="H49" s="1353"/>
      <c r="I49" s="8"/>
    </row>
    <row r="50" spans="1:9">
      <c r="A50" s="7"/>
      <c r="B50" s="7"/>
      <c r="C50" s="11"/>
      <c r="D50" s="11"/>
      <c r="E50" s="1353"/>
      <c r="F50" s="1353"/>
      <c r="G50" s="1353"/>
      <c r="H50" s="1353"/>
      <c r="I50" s="8"/>
    </row>
    <row r="51" spans="1:9">
      <c r="A51" s="7"/>
      <c r="B51" s="7"/>
      <c r="C51" s="11"/>
      <c r="D51" s="11"/>
      <c r="E51" s="1353"/>
      <c r="F51" s="1353"/>
      <c r="G51" s="1353"/>
      <c r="H51" s="1353"/>
      <c r="I51" s="8"/>
    </row>
    <row r="52" spans="1:9">
      <c r="A52" s="7"/>
      <c r="B52" s="7"/>
      <c r="C52" s="11"/>
      <c r="D52" s="11"/>
      <c r="E52" s="1353"/>
      <c r="F52" s="1353"/>
      <c r="G52" s="1353"/>
      <c r="H52" s="1353"/>
      <c r="I52" s="8"/>
    </row>
    <row r="53" spans="1:9">
      <c r="A53" s="7"/>
      <c r="B53" s="7"/>
      <c r="C53" s="11"/>
      <c r="D53" s="11"/>
      <c r="E53" s="1353"/>
      <c r="F53" s="1353"/>
      <c r="G53" s="1353"/>
      <c r="H53" s="1353"/>
      <c r="I53" s="8"/>
    </row>
    <row r="54" spans="1:9">
      <c r="A54" s="7"/>
      <c r="B54" s="7"/>
      <c r="C54" s="11"/>
      <c r="D54" s="11"/>
      <c r="E54" s="1353"/>
      <c r="F54" s="1353"/>
      <c r="G54" s="1353"/>
      <c r="H54" s="1353"/>
      <c r="I54" s="8"/>
    </row>
    <row r="55" spans="1:9">
      <c r="A55" s="7"/>
      <c r="B55" s="7"/>
      <c r="C55" s="11"/>
      <c r="D55" s="11"/>
      <c r="E55" s="1353"/>
      <c r="F55" s="1353"/>
      <c r="G55" s="1353"/>
      <c r="H55" s="1353"/>
      <c r="I55" s="8"/>
    </row>
    <row r="56" spans="1:9">
      <c r="A56" s="7"/>
      <c r="B56" s="7"/>
      <c r="C56" s="11"/>
      <c r="D56" s="11"/>
      <c r="E56" s="1353"/>
      <c r="F56" s="1353"/>
      <c r="G56" s="1353"/>
      <c r="H56" s="1353"/>
      <c r="I56" s="8"/>
    </row>
    <row r="57" spans="1:9">
      <c r="A57" s="7"/>
      <c r="B57" s="7"/>
      <c r="C57" s="11"/>
      <c r="D57" s="11"/>
      <c r="E57" s="1353"/>
      <c r="F57" s="1353"/>
      <c r="G57" s="1353"/>
      <c r="H57" s="1353"/>
      <c r="I57" s="8"/>
    </row>
    <row r="58" spans="1:9">
      <c r="A58" s="7"/>
      <c r="B58" s="7"/>
      <c r="C58" s="11"/>
      <c r="D58" s="11"/>
      <c r="E58" s="1353"/>
      <c r="F58" s="1353"/>
      <c r="G58" s="1353"/>
      <c r="H58" s="1353"/>
      <c r="I58" s="8"/>
    </row>
    <row r="59" spans="1:9">
      <c r="A59" s="7"/>
      <c r="B59" s="7"/>
      <c r="C59" s="11"/>
      <c r="D59" s="11"/>
      <c r="E59" s="1353"/>
      <c r="F59" s="1353"/>
      <c r="G59" s="1353"/>
      <c r="H59" s="1353"/>
      <c r="I59" s="8"/>
    </row>
    <row r="60" spans="1:9">
      <c r="A60" s="7"/>
      <c r="B60" s="7"/>
      <c r="C60" s="11"/>
      <c r="D60" s="11"/>
      <c r="E60" s="1353"/>
      <c r="F60" s="1353"/>
      <c r="G60" s="1353"/>
      <c r="H60" s="1353"/>
      <c r="I60" s="8"/>
    </row>
    <row r="61" spans="1:9">
      <c r="A61" s="7"/>
      <c r="B61" s="7"/>
      <c r="C61" s="11"/>
      <c r="D61" s="11"/>
      <c r="E61" s="1353"/>
      <c r="F61" s="1353"/>
      <c r="G61" s="1353"/>
      <c r="H61" s="1353"/>
      <c r="I61" s="8"/>
    </row>
    <row r="62" spans="1:9">
      <c r="A62" s="7"/>
      <c r="B62" s="7"/>
      <c r="C62" s="11"/>
      <c r="D62" s="11"/>
      <c r="E62" s="1353"/>
      <c r="F62" s="1353"/>
      <c r="G62" s="1353"/>
      <c r="H62" s="1353"/>
      <c r="I62" s="8"/>
    </row>
    <row r="63" spans="1:9">
      <c r="A63" s="7"/>
      <c r="B63" s="7"/>
      <c r="C63" s="11"/>
      <c r="D63" s="11"/>
      <c r="E63" s="1353"/>
      <c r="F63" s="1353"/>
      <c r="G63" s="1353"/>
      <c r="H63" s="1353"/>
      <c r="I63" s="8"/>
    </row>
    <row r="64" spans="1:9">
      <c r="A64" s="7"/>
      <c r="B64" s="7"/>
      <c r="C64" s="11"/>
      <c r="D64" s="11"/>
      <c r="E64" s="1353"/>
      <c r="F64" s="1353"/>
      <c r="G64" s="1353"/>
      <c r="H64" s="1353"/>
      <c r="I64" s="8"/>
    </row>
    <row r="65" spans="1:9">
      <c r="A65" s="7"/>
      <c r="B65" s="7"/>
      <c r="C65" s="11"/>
      <c r="D65" s="11"/>
      <c r="E65" s="1353"/>
      <c r="F65" s="1353"/>
      <c r="G65" s="1353"/>
      <c r="H65" s="1353"/>
      <c r="I65" s="8"/>
    </row>
    <row r="66" spans="1:9">
      <c r="A66" s="7"/>
      <c r="B66" s="7"/>
      <c r="C66" s="11"/>
      <c r="D66" s="11"/>
      <c r="E66" s="1353"/>
      <c r="F66" s="1353"/>
      <c r="G66" s="1353"/>
      <c r="H66" s="1353"/>
      <c r="I66" s="8"/>
    </row>
    <row r="67" spans="1:9">
      <c r="A67" s="7"/>
      <c r="B67" s="7"/>
      <c r="C67" s="11"/>
      <c r="D67" s="11"/>
      <c r="E67" s="1353"/>
      <c r="F67" s="1353"/>
      <c r="G67" s="1353"/>
      <c r="H67" s="1353"/>
      <c r="I67" s="8"/>
    </row>
    <row r="68" spans="1:9">
      <c r="A68" s="7"/>
      <c r="B68" s="7"/>
      <c r="C68" s="11"/>
      <c r="D68" s="11"/>
      <c r="E68" s="1353"/>
      <c r="F68" s="1353"/>
      <c r="G68" s="1353"/>
      <c r="H68" s="1353"/>
      <c r="I68" s="8"/>
    </row>
    <row r="69" spans="1:9">
      <c r="A69" s="7"/>
      <c r="B69" s="7"/>
      <c r="C69" s="11"/>
      <c r="D69" s="11"/>
      <c r="E69" s="1353"/>
      <c r="F69" s="1353"/>
      <c r="G69" s="1353"/>
      <c r="H69" s="1353"/>
      <c r="I69" s="8"/>
    </row>
    <row r="70" spans="1:9">
      <c r="A70" s="7"/>
      <c r="B70" s="7"/>
      <c r="C70" s="11"/>
      <c r="D70" s="11"/>
      <c r="E70" s="1353"/>
      <c r="F70" s="1353"/>
      <c r="G70" s="1353"/>
      <c r="H70" s="1353"/>
      <c r="I70" s="8"/>
    </row>
    <row r="71" spans="1:9">
      <c r="A71" s="7"/>
      <c r="B71" s="7"/>
      <c r="C71" s="11"/>
      <c r="D71" s="11"/>
      <c r="E71" s="1353"/>
      <c r="F71" s="1353"/>
      <c r="G71" s="1353"/>
      <c r="H71" s="1353"/>
      <c r="I71" s="8"/>
    </row>
    <row r="72" spans="1:9">
      <c r="A72" s="7"/>
      <c r="B72" s="7"/>
      <c r="C72" s="11"/>
      <c r="D72" s="11"/>
      <c r="E72" s="1353"/>
      <c r="F72" s="1353"/>
      <c r="G72" s="1353"/>
      <c r="H72" s="1353"/>
      <c r="I72" s="8"/>
    </row>
    <row r="73" spans="1:9">
      <c r="A73" s="7"/>
      <c r="B73" s="7"/>
      <c r="C73" s="11"/>
      <c r="D73" s="11"/>
      <c r="E73" s="1353"/>
      <c r="F73" s="1353"/>
      <c r="G73" s="1353"/>
      <c r="H73" s="1353"/>
      <c r="I73" s="8"/>
    </row>
    <row r="74" spans="1:9">
      <c r="A74" s="7"/>
      <c r="B74" s="7"/>
      <c r="C74" s="11"/>
      <c r="D74" s="11"/>
      <c r="E74" s="1353"/>
      <c r="F74" s="1353"/>
      <c r="G74" s="1353"/>
      <c r="H74" s="1353"/>
      <c r="I74" s="8"/>
    </row>
    <row r="75" spans="1:9">
      <c r="A75" s="7"/>
      <c r="B75" s="7"/>
      <c r="C75" s="11"/>
      <c r="D75" s="11"/>
      <c r="E75" s="1353"/>
      <c r="F75" s="1353"/>
      <c r="G75" s="1353"/>
      <c r="H75" s="1353"/>
      <c r="I75" s="8"/>
    </row>
    <row r="76" spans="1:9">
      <c r="A76" s="7"/>
      <c r="B76" s="7"/>
      <c r="C76" s="11"/>
      <c r="D76" s="11"/>
      <c r="E76" s="1353"/>
      <c r="F76" s="1353"/>
      <c r="G76" s="1353"/>
      <c r="H76" s="1353"/>
      <c r="I76" s="8"/>
    </row>
    <row r="77" spans="1:9">
      <c r="A77" s="7"/>
      <c r="B77" s="7"/>
      <c r="C77" s="11"/>
      <c r="D77" s="11"/>
      <c r="E77" s="1353"/>
      <c r="F77" s="1353"/>
      <c r="G77" s="1353"/>
      <c r="H77" s="1353"/>
      <c r="I77" s="8"/>
    </row>
    <row r="78" spans="1:9">
      <c r="A78" s="7"/>
      <c r="B78" s="7"/>
      <c r="C78" s="11"/>
      <c r="D78" s="11"/>
      <c r="E78" s="1353"/>
      <c r="F78" s="1353"/>
      <c r="G78" s="1353"/>
      <c r="H78" s="1353"/>
      <c r="I78" s="8"/>
    </row>
    <row r="79" spans="1:9">
      <c r="A79" s="7"/>
      <c r="B79" s="7"/>
      <c r="C79" s="11"/>
      <c r="D79" s="11"/>
      <c r="E79" s="1353"/>
      <c r="F79" s="1353"/>
      <c r="G79" s="1353"/>
      <c r="H79" s="1353"/>
      <c r="I79" s="8"/>
    </row>
    <row r="80" spans="1:9">
      <c r="A80" s="7"/>
      <c r="B80" s="7"/>
      <c r="C80" s="11"/>
      <c r="D80" s="11"/>
      <c r="E80" s="1353"/>
      <c r="F80" s="1353"/>
      <c r="G80" s="1353"/>
      <c r="H80" s="1353"/>
      <c r="I80" s="8"/>
    </row>
    <row r="81" spans="1:9">
      <c r="A81" s="7"/>
      <c r="B81" s="7"/>
      <c r="C81" s="11"/>
      <c r="D81" s="11"/>
      <c r="E81" s="1353"/>
      <c r="F81" s="1353"/>
      <c r="G81" s="1353"/>
      <c r="H81" s="1353"/>
      <c r="I81" s="8"/>
    </row>
    <row r="82" spans="1:9">
      <c r="A82" s="7"/>
      <c r="B82" s="7"/>
      <c r="C82" s="11"/>
      <c r="D82" s="11"/>
      <c r="E82" s="1353"/>
      <c r="F82" s="1353"/>
      <c r="G82" s="1353"/>
      <c r="H82" s="1353"/>
      <c r="I82" s="8"/>
    </row>
    <row r="83" spans="1:9">
      <c r="A83" s="7"/>
      <c r="B83" s="7"/>
      <c r="C83" s="11"/>
      <c r="D83" s="11"/>
      <c r="E83" s="1353"/>
      <c r="F83" s="1353"/>
      <c r="G83" s="1353"/>
      <c r="H83" s="1353"/>
      <c r="I83" s="8"/>
    </row>
    <row r="84" spans="1:9">
      <c r="A84" s="7"/>
      <c r="B84" s="7"/>
      <c r="C84" s="11"/>
      <c r="D84" s="11"/>
      <c r="E84" s="1353"/>
      <c r="F84" s="1353"/>
      <c r="G84" s="1353"/>
      <c r="H84" s="1353"/>
      <c r="I84" s="8"/>
    </row>
    <row r="85" spans="1:9">
      <c r="A85" s="7"/>
      <c r="B85" s="7"/>
      <c r="C85" s="11"/>
      <c r="D85" s="11"/>
      <c r="E85" s="1353"/>
      <c r="F85" s="1353"/>
      <c r="G85" s="1353"/>
      <c r="H85" s="1353"/>
      <c r="I85" s="8"/>
    </row>
    <row r="86" spans="1:9">
      <c r="A86" s="7"/>
      <c r="B86" s="7"/>
      <c r="C86" s="11"/>
      <c r="D86" s="11"/>
      <c r="E86" s="1353"/>
      <c r="F86" s="1353"/>
      <c r="G86" s="1353"/>
      <c r="H86" s="1353"/>
      <c r="I86" s="8"/>
    </row>
    <row r="87" spans="1:9">
      <c r="A87" s="7"/>
      <c r="B87" s="7"/>
      <c r="C87" s="11"/>
      <c r="D87" s="11"/>
      <c r="E87" s="1353"/>
      <c r="F87" s="1353"/>
      <c r="G87" s="1353"/>
      <c r="H87" s="1353"/>
      <c r="I87" s="8"/>
    </row>
    <row r="88" spans="1:9">
      <c r="A88" s="7"/>
      <c r="B88" s="7"/>
      <c r="C88" s="11"/>
      <c r="D88" s="11"/>
      <c r="E88" s="1353"/>
      <c r="F88" s="1353"/>
      <c r="G88" s="1353"/>
      <c r="H88" s="1353"/>
      <c r="I88" s="8"/>
    </row>
    <row r="89" spans="1:9">
      <c r="A89" s="6"/>
      <c r="B89" s="6"/>
      <c r="C89" s="2"/>
      <c r="D89" s="2"/>
      <c r="E89" s="8"/>
      <c r="F89" s="8"/>
      <c r="G89" s="8"/>
      <c r="H89" s="8"/>
      <c r="I89" s="8"/>
    </row>
    <row r="90" spans="1:9">
      <c r="A90" s="6"/>
      <c r="B90" s="6"/>
      <c r="C90" s="2"/>
      <c r="D90" s="2"/>
      <c r="E90" s="8"/>
      <c r="F90" s="8"/>
      <c r="G90" s="8"/>
      <c r="H90" s="8"/>
      <c r="I90" s="8"/>
    </row>
    <row r="91" spans="1:9">
      <c r="A91" s="6"/>
      <c r="B91" s="6"/>
      <c r="C91" s="2"/>
      <c r="D91" s="2"/>
      <c r="E91" s="8"/>
      <c r="F91" s="8"/>
      <c r="G91" s="8"/>
      <c r="H91" s="8"/>
      <c r="I91" s="8"/>
    </row>
    <row r="92" spans="1:9">
      <c r="A92" s="6"/>
      <c r="B92" s="6"/>
      <c r="C92" s="2"/>
      <c r="D92" s="2"/>
      <c r="E92" s="8"/>
      <c r="F92" s="8"/>
      <c r="G92" s="8"/>
      <c r="H92" s="8"/>
      <c r="I92" s="8"/>
    </row>
    <row r="93" spans="1:9">
      <c r="A93" s="6"/>
      <c r="B93" s="6"/>
      <c r="C93" s="2"/>
      <c r="D93" s="2"/>
      <c r="E93" s="8"/>
      <c r="F93" s="8"/>
      <c r="G93" s="8"/>
      <c r="H93" s="8"/>
      <c r="I93" s="8"/>
    </row>
    <row r="94" spans="1:9">
      <c r="A94" s="6"/>
      <c r="B94" s="6"/>
      <c r="C94" s="2"/>
      <c r="D94" s="2"/>
      <c r="E94" s="8"/>
      <c r="F94" s="8"/>
      <c r="G94" s="8"/>
      <c r="H94" s="8"/>
      <c r="I94" s="8"/>
    </row>
    <row r="95" spans="1:9">
      <c r="A95" s="6"/>
      <c r="B95" s="6"/>
      <c r="C95" s="2"/>
      <c r="D95" s="2"/>
      <c r="E95" s="8"/>
      <c r="F95" s="8"/>
      <c r="G95" s="8"/>
      <c r="H95" s="8"/>
      <c r="I95" s="8"/>
    </row>
    <row r="96" spans="1:9">
      <c r="A96" s="6"/>
      <c r="B96" s="6"/>
      <c r="C96" s="2"/>
      <c r="D96" s="2"/>
      <c r="E96" s="8"/>
      <c r="F96" s="8"/>
      <c r="G96" s="8"/>
      <c r="H96" s="8"/>
      <c r="I96" s="8"/>
    </row>
    <row r="97" spans="1:9">
      <c r="A97" s="6"/>
      <c r="B97" s="6"/>
      <c r="C97" s="2"/>
      <c r="D97" s="2"/>
      <c r="E97" s="8"/>
      <c r="F97" s="8"/>
      <c r="G97" s="8"/>
      <c r="H97" s="8"/>
      <c r="I97" s="8"/>
    </row>
    <row r="98" spans="1:9">
      <c r="A98" s="6"/>
      <c r="B98" s="6"/>
      <c r="C98" s="2"/>
      <c r="D98" s="2"/>
      <c r="E98" s="8"/>
      <c r="F98" s="8"/>
      <c r="G98" s="8"/>
      <c r="H98" s="8"/>
      <c r="I98" s="8"/>
    </row>
    <row r="99" spans="1:9">
      <c r="A99" s="6"/>
      <c r="B99" s="6"/>
      <c r="C99" s="2"/>
      <c r="D99" s="2"/>
      <c r="E99" s="8"/>
      <c r="F99" s="8"/>
      <c r="G99" s="8"/>
      <c r="H99" s="8"/>
      <c r="I99" s="8"/>
    </row>
    <row r="100" spans="1:9">
      <c r="A100" s="6"/>
      <c r="B100" s="6"/>
      <c r="C100" s="2"/>
      <c r="D100" s="2"/>
      <c r="E100" s="8"/>
      <c r="F100" s="8"/>
      <c r="G100" s="8"/>
      <c r="H100" s="8"/>
      <c r="I100" s="8"/>
    </row>
    <row r="101" spans="1:9">
      <c r="A101" s="6"/>
      <c r="B101" s="6"/>
      <c r="C101" s="2"/>
      <c r="D101" s="2"/>
      <c r="E101" s="8"/>
      <c r="F101" s="8"/>
      <c r="G101" s="8"/>
      <c r="H101" s="8"/>
      <c r="I101" s="8"/>
    </row>
    <row r="102" spans="1:9">
      <c r="A102" s="6"/>
      <c r="B102" s="6"/>
      <c r="C102" s="2"/>
      <c r="D102" s="2"/>
      <c r="E102" s="8"/>
      <c r="F102" s="8"/>
      <c r="G102" s="8"/>
      <c r="H102" s="8"/>
      <c r="I102" s="8"/>
    </row>
    <row r="103" spans="1:9">
      <c r="A103" s="6"/>
      <c r="B103" s="6"/>
      <c r="C103" s="2"/>
      <c r="D103" s="2"/>
      <c r="E103" s="8"/>
      <c r="F103" s="8"/>
      <c r="G103" s="8"/>
      <c r="H103" s="8"/>
      <c r="I103" s="8"/>
    </row>
    <row r="104" spans="1:9">
      <c r="A104" s="6"/>
      <c r="B104" s="6"/>
      <c r="C104" s="2"/>
      <c r="D104" s="2"/>
      <c r="E104" s="8"/>
      <c r="F104" s="8"/>
      <c r="G104" s="8"/>
      <c r="H104" s="8"/>
      <c r="I104" s="8"/>
    </row>
    <row r="105" spans="1:9">
      <c r="A105" s="6"/>
      <c r="B105" s="6"/>
      <c r="C105" s="2"/>
      <c r="D105" s="2"/>
      <c r="E105" s="8"/>
      <c r="F105" s="8"/>
      <c r="G105" s="8"/>
      <c r="H105" s="8"/>
      <c r="I105" s="8"/>
    </row>
    <row r="106" spans="1:9">
      <c r="A106" s="6"/>
      <c r="B106" s="6"/>
      <c r="C106" s="2"/>
      <c r="D106" s="2"/>
      <c r="E106" s="8"/>
      <c r="F106" s="8"/>
      <c r="G106" s="8"/>
      <c r="H106" s="8"/>
      <c r="I106" s="8"/>
    </row>
    <row r="107" spans="1:9">
      <c r="A107" s="6"/>
      <c r="B107" s="6"/>
      <c r="C107" s="2"/>
      <c r="D107" s="2"/>
      <c r="E107" s="8"/>
      <c r="F107" s="8"/>
      <c r="G107" s="8"/>
      <c r="H107" s="8"/>
      <c r="I107" s="8"/>
    </row>
    <row r="108" spans="1:9">
      <c r="A108" s="6"/>
      <c r="B108" s="6"/>
      <c r="C108" s="2"/>
      <c r="D108" s="2"/>
      <c r="E108" s="8"/>
      <c r="F108" s="8"/>
      <c r="G108" s="8"/>
      <c r="H108" s="8"/>
      <c r="I108" s="8"/>
    </row>
    <row r="109" spans="1:9">
      <c r="A109" s="6"/>
      <c r="B109" s="6"/>
      <c r="C109" s="2"/>
      <c r="D109" s="2"/>
      <c r="E109" s="8"/>
      <c r="F109" s="8"/>
      <c r="G109" s="8"/>
      <c r="H109" s="8"/>
      <c r="I109" s="8"/>
    </row>
    <row r="110" spans="1:9">
      <c r="A110" s="6"/>
      <c r="B110" s="6"/>
      <c r="C110" s="2"/>
      <c r="D110" s="2"/>
      <c r="E110" s="8"/>
      <c r="F110" s="8"/>
      <c r="G110" s="8"/>
      <c r="H110" s="8"/>
      <c r="I110" s="8"/>
    </row>
    <row r="111" spans="1:9">
      <c r="A111" s="6"/>
      <c r="B111" s="6"/>
      <c r="C111" s="2"/>
      <c r="D111" s="2"/>
      <c r="E111" s="8"/>
      <c r="F111" s="8"/>
      <c r="G111" s="8"/>
      <c r="H111" s="8"/>
      <c r="I111" s="8"/>
    </row>
    <row r="112" spans="1:9">
      <c r="A112" s="6"/>
      <c r="B112" s="6"/>
      <c r="C112" s="2"/>
      <c r="D112" s="2"/>
      <c r="E112" s="8"/>
      <c r="F112" s="8"/>
      <c r="G112" s="8"/>
      <c r="H112" s="8"/>
      <c r="I112" s="8"/>
    </row>
    <row r="113" spans="1:9">
      <c r="A113" s="6"/>
      <c r="B113" s="6"/>
      <c r="C113" s="2"/>
      <c r="D113" s="2"/>
      <c r="E113" s="8"/>
      <c r="F113" s="8"/>
      <c r="G113" s="8"/>
      <c r="H113" s="8"/>
      <c r="I113" s="8"/>
    </row>
    <row r="114" spans="1:9">
      <c r="A114" s="6"/>
      <c r="B114" s="6"/>
      <c r="C114" s="2"/>
      <c r="D114" s="2"/>
      <c r="E114" s="8"/>
      <c r="F114" s="8"/>
      <c r="G114" s="8"/>
      <c r="H114" s="8"/>
      <c r="I114" s="8"/>
    </row>
    <row r="115" spans="1:9">
      <c r="A115" s="6"/>
      <c r="B115" s="6"/>
      <c r="C115" s="2"/>
      <c r="D115" s="2"/>
      <c r="E115" s="8"/>
      <c r="F115" s="8"/>
      <c r="G115" s="8"/>
      <c r="H115" s="8"/>
      <c r="I115" s="8"/>
    </row>
    <row r="116" spans="1:9">
      <c r="A116" s="6"/>
      <c r="B116" s="6"/>
      <c r="C116" s="2"/>
      <c r="D116" s="2"/>
      <c r="E116" s="8"/>
      <c r="F116" s="8"/>
      <c r="G116" s="8"/>
      <c r="H116" s="8"/>
      <c r="I116" s="8"/>
    </row>
    <row r="117" spans="1:9">
      <c r="A117" s="6"/>
      <c r="B117" s="6"/>
      <c r="C117" s="2"/>
      <c r="D117" s="2"/>
      <c r="E117" s="8"/>
      <c r="F117" s="8"/>
      <c r="G117" s="8"/>
      <c r="H117" s="8"/>
      <c r="I117" s="8"/>
    </row>
    <row r="118" spans="1:9">
      <c r="A118" s="6"/>
      <c r="B118" s="6"/>
      <c r="C118" s="2"/>
      <c r="D118" s="2"/>
      <c r="E118" s="8"/>
      <c r="F118" s="8"/>
      <c r="G118" s="8"/>
      <c r="H118" s="8"/>
      <c r="I118" s="8"/>
    </row>
    <row r="119" spans="1:9">
      <c r="A119" s="6"/>
      <c r="B119" s="6"/>
      <c r="C119" s="2"/>
      <c r="D119" s="2"/>
      <c r="E119" s="8"/>
      <c r="F119" s="8"/>
      <c r="G119" s="8"/>
      <c r="H119" s="8"/>
      <c r="I119" s="8"/>
    </row>
    <row r="120" spans="1:9">
      <c r="A120" s="6"/>
      <c r="B120" s="6"/>
      <c r="C120" s="2"/>
      <c r="D120" s="2"/>
      <c r="E120" s="8"/>
      <c r="F120" s="8"/>
      <c r="G120" s="8"/>
      <c r="H120" s="8"/>
      <c r="I120" s="8"/>
    </row>
    <row r="121" spans="1:9">
      <c r="A121" s="6"/>
      <c r="B121" s="6"/>
      <c r="C121" s="2"/>
      <c r="D121" s="2"/>
      <c r="E121" s="8"/>
      <c r="F121" s="8"/>
      <c r="G121" s="8"/>
      <c r="H121" s="8"/>
      <c r="I121" s="8"/>
    </row>
    <row r="122" spans="1:9">
      <c r="A122" s="6"/>
      <c r="B122" s="6"/>
      <c r="C122" s="2"/>
      <c r="D122" s="2"/>
      <c r="E122" s="8"/>
      <c r="F122" s="8"/>
      <c r="G122" s="8"/>
      <c r="H122" s="8"/>
      <c r="I122" s="8"/>
    </row>
    <row r="123" spans="1:9">
      <c r="A123" s="6"/>
      <c r="B123" s="6"/>
      <c r="C123" s="2"/>
      <c r="D123" s="2"/>
      <c r="E123" s="8"/>
      <c r="F123" s="8"/>
      <c r="G123" s="8"/>
      <c r="H123" s="8"/>
      <c r="I123" s="8"/>
    </row>
    <row r="124" spans="1:9">
      <c r="A124" s="6"/>
      <c r="B124" s="6"/>
      <c r="C124" s="2"/>
      <c r="D124" s="2"/>
      <c r="E124" s="8"/>
      <c r="F124" s="8"/>
      <c r="G124" s="8"/>
      <c r="H124" s="8"/>
      <c r="I124" s="8"/>
    </row>
    <row r="125" spans="1:9">
      <c r="A125" s="6"/>
      <c r="B125" s="6"/>
      <c r="C125" s="2"/>
      <c r="D125" s="2"/>
      <c r="E125" s="8"/>
      <c r="F125" s="8"/>
      <c r="G125" s="8"/>
      <c r="H125" s="8"/>
      <c r="I125" s="8"/>
    </row>
    <row r="126" spans="1:9">
      <c r="A126" s="6"/>
      <c r="B126" s="6"/>
      <c r="C126" s="2"/>
      <c r="D126" s="2"/>
      <c r="E126" s="8"/>
      <c r="F126" s="8"/>
      <c r="G126" s="8"/>
      <c r="H126" s="8"/>
      <c r="I126" s="8"/>
    </row>
    <row r="127" spans="1:9">
      <c r="A127" s="6"/>
      <c r="B127" s="6"/>
      <c r="C127" s="2"/>
      <c r="D127" s="2"/>
      <c r="E127" s="8"/>
      <c r="F127" s="8"/>
      <c r="G127" s="8"/>
      <c r="H127" s="8"/>
      <c r="I127" s="8"/>
    </row>
    <row r="128" spans="1:9">
      <c r="A128" s="6"/>
      <c r="B128" s="6"/>
      <c r="C128" s="2"/>
      <c r="D128" s="2"/>
      <c r="E128" s="8"/>
      <c r="F128" s="8"/>
      <c r="G128" s="8"/>
      <c r="H128" s="8"/>
      <c r="I128" s="8"/>
    </row>
    <row r="129" spans="1:9">
      <c r="A129" s="6"/>
      <c r="B129" s="6"/>
      <c r="C129" s="2"/>
      <c r="D129" s="2"/>
      <c r="E129" s="8"/>
      <c r="F129" s="8"/>
      <c r="G129" s="8"/>
      <c r="H129" s="8"/>
      <c r="I129" s="8"/>
    </row>
    <row r="130" spans="1:9">
      <c r="A130" s="6"/>
      <c r="B130" s="6"/>
      <c r="C130" s="2"/>
      <c r="D130" s="2"/>
      <c r="E130" s="8"/>
      <c r="F130" s="8"/>
      <c r="G130" s="8"/>
      <c r="H130" s="8"/>
      <c r="I130" s="8"/>
    </row>
    <row r="131" spans="1:9">
      <c r="A131" s="6"/>
      <c r="B131" s="6"/>
      <c r="C131" s="2"/>
      <c r="D131" s="2"/>
      <c r="E131" s="8"/>
      <c r="F131" s="8"/>
      <c r="G131" s="8"/>
      <c r="H131" s="8"/>
      <c r="I131" s="8"/>
    </row>
    <row r="132" spans="1:9">
      <c r="A132" s="6"/>
      <c r="B132" s="6"/>
      <c r="C132" s="2"/>
      <c r="D132" s="2"/>
      <c r="E132" s="8"/>
      <c r="F132" s="8"/>
      <c r="G132" s="8"/>
      <c r="H132" s="8"/>
      <c r="I132" s="8"/>
    </row>
    <row r="133" spans="1:9">
      <c r="A133" s="6"/>
      <c r="B133" s="6"/>
      <c r="C133" s="2"/>
      <c r="D133" s="2"/>
      <c r="E133" s="8"/>
      <c r="F133" s="8"/>
      <c r="G133" s="8"/>
      <c r="H133" s="8"/>
      <c r="I133" s="8"/>
    </row>
    <row r="134" spans="1:9">
      <c r="A134" s="6"/>
      <c r="B134" s="6"/>
      <c r="C134" s="2"/>
      <c r="D134" s="2"/>
      <c r="E134" s="8"/>
      <c r="F134" s="8"/>
      <c r="G134" s="8"/>
      <c r="H134" s="8"/>
      <c r="I134" s="8"/>
    </row>
    <row r="135" spans="1:9">
      <c r="A135" s="6"/>
      <c r="B135" s="6"/>
      <c r="C135" s="2"/>
      <c r="D135" s="2"/>
      <c r="E135" s="8"/>
      <c r="F135" s="8"/>
      <c r="G135" s="8"/>
      <c r="H135" s="8"/>
      <c r="I135" s="8"/>
    </row>
    <row r="136" spans="1:9">
      <c r="A136" s="6"/>
      <c r="B136" s="6"/>
      <c r="C136" s="2"/>
      <c r="D136" s="2"/>
      <c r="E136" s="8"/>
      <c r="F136" s="8"/>
      <c r="G136" s="8"/>
      <c r="H136" s="8"/>
      <c r="I136" s="8"/>
    </row>
    <row r="137" spans="1:9">
      <c r="A137" s="6"/>
      <c r="B137" s="6"/>
      <c r="C137" s="2"/>
      <c r="D137" s="2"/>
      <c r="E137" s="8"/>
      <c r="F137" s="8"/>
      <c r="G137" s="8"/>
      <c r="H137" s="8"/>
      <c r="I137" s="8"/>
    </row>
    <row r="138" spans="1:9">
      <c r="A138" s="6"/>
      <c r="B138" s="6"/>
      <c r="C138" s="2"/>
      <c r="D138" s="2"/>
      <c r="E138" s="8"/>
      <c r="F138" s="8"/>
      <c r="G138" s="8"/>
      <c r="H138" s="8"/>
      <c r="I138" s="8"/>
    </row>
    <row r="139" spans="1:9">
      <c r="A139" s="6"/>
      <c r="B139" s="6"/>
      <c r="C139" s="2"/>
      <c r="D139" s="2"/>
      <c r="E139" s="8"/>
      <c r="F139" s="8"/>
      <c r="G139" s="8"/>
      <c r="H139" s="8"/>
      <c r="I139" s="8"/>
    </row>
    <row r="140" spans="1:9">
      <c r="A140" s="6"/>
      <c r="B140" s="6"/>
      <c r="C140" s="2"/>
      <c r="D140" s="2"/>
      <c r="E140" s="8"/>
      <c r="F140" s="8"/>
      <c r="G140" s="8"/>
      <c r="H140" s="8"/>
      <c r="I140" s="8"/>
    </row>
    <row r="141" spans="1:9">
      <c r="A141" s="6"/>
      <c r="B141" s="6"/>
      <c r="C141" s="2"/>
      <c r="D141" s="2"/>
      <c r="E141" s="8"/>
      <c r="F141" s="8"/>
      <c r="G141" s="8"/>
      <c r="H141" s="8"/>
      <c r="I141" s="8"/>
    </row>
    <row r="142" spans="1:9">
      <c r="A142" s="6"/>
      <c r="B142" s="6"/>
      <c r="C142" s="2"/>
      <c r="D142" s="2"/>
      <c r="E142" s="8"/>
      <c r="F142" s="8"/>
      <c r="G142" s="8"/>
      <c r="H142" s="8"/>
      <c r="I142" s="8"/>
    </row>
    <row r="143" spans="1:9">
      <c r="A143" s="6"/>
      <c r="B143" s="6"/>
      <c r="C143" s="2"/>
      <c r="D143" s="2"/>
      <c r="E143" s="8"/>
      <c r="F143" s="8"/>
      <c r="G143" s="8"/>
      <c r="H143" s="8"/>
      <c r="I143" s="8"/>
    </row>
    <row r="144" spans="1:9">
      <c r="A144" s="6"/>
      <c r="B144" s="6"/>
      <c r="C144" s="2"/>
      <c r="D144" s="2"/>
      <c r="E144" s="8"/>
      <c r="F144" s="8"/>
      <c r="G144" s="8"/>
      <c r="H144" s="8"/>
      <c r="I144" s="8"/>
    </row>
    <row r="145" spans="1:9">
      <c r="A145" s="6"/>
      <c r="B145" s="6"/>
      <c r="C145" s="2"/>
      <c r="D145" s="2"/>
      <c r="E145" s="8"/>
      <c r="F145" s="8"/>
      <c r="G145" s="8"/>
      <c r="H145" s="8"/>
      <c r="I145" s="8"/>
    </row>
    <row r="146" spans="1:9">
      <c r="A146" s="6"/>
      <c r="B146" s="6"/>
      <c r="C146" s="2"/>
      <c r="D146" s="2"/>
      <c r="E146" s="8"/>
      <c r="F146" s="8"/>
      <c r="G146" s="8"/>
      <c r="H146" s="8"/>
      <c r="I146" s="8"/>
    </row>
    <row r="147" spans="1:9">
      <c r="A147" s="6"/>
      <c r="B147" s="6"/>
      <c r="C147" s="2"/>
      <c r="D147" s="2"/>
      <c r="E147" s="8"/>
      <c r="F147" s="8"/>
      <c r="G147" s="8"/>
      <c r="H147" s="8"/>
      <c r="I147" s="8"/>
    </row>
    <row r="148" spans="1:9">
      <c r="A148" s="6"/>
      <c r="B148" s="6"/>
      <c r="C148" s="2"/>
      <c r="D148" s="2"/>
      <c r="E148" s="8"/>
      <c r="F148" s="8"/>
      <c r="G148" s="8"/>
      <c r="H148" s="8"/>
      <c r="I148" s="8"/>
    </row>
    <row r="149" spans="1:9">
      <c r="A149" s="6"/>
      <c r="B149" s="6"/>
      <c r="C149" s="2"/>
      <c r="D149" s="2"/>
      <c r="E149" s="8"/>
      <c r="F149" s="8"/>
      <c r="G149" s="8"/>
      <c r="H149" s="8"/>
      <c r="I149" s="8"/>
    </row>
    <row r="150" spans="1:9">
      <c r="A150" s="6"/>
      <c r="B150" s="6"/>
      <c r="C150" s="2"/>
      <c r="D150" s="2"/>
      <c r="E150" s="8"/>
      <c r="F150" s="8"/>
      <c r="G150" s="8"/>
      <c r="H150" s="8"/>
      <c r="I150" s="8"/>
    </row>
    <row r="151" spans="1:9">
      <c r="A151" s="6"/>
      <c r="B151" s="6"/>
      <c r="C151" s="2"/>
      <c r="D151" s="2"/>
      <c r="E151" s="8"/>
      <c r="F151" s="8"/>
      <c r="G151" s="8"/>
      <c r="H151" s="8"/>
      <c r="I151" s="8"/>
    </row>
    <row r="152" spans="1:9">
      <c r="A152" s="6"/>
      <c r="B152" s="6"/>
      <c r="C152" s="2"/>
      <c r="D152" s="2"/>
      <c r="E152" s="8"/>
      <c r="F152" s="8"/>
      <c r="G152" s="8"/>
      <c r="H152" s="8"/>
      <c r="I152" s="8"/>
    </row>
    <row r="153" spans="1:9">
      <c r="A153" s="6"/>
      <c r="B153" s="6"/>
      <c r="C153" s="2"/>
      <c r="D153" s="2"/>
      <c r="E153" s="8"/>
      <c r="F153" s="8"/>
      <c r="G153" s="8"/>
      <c r="H153" s="8"/>
      <c r="I153" s="8"/>
    </row>
    <row r="154" spans="1:9">
      <c r="A154" s="6"/>
      <c r="B154" s="6"/>
      <c r="C154" s="2"/>
      <c r="D154" s="2"/>
      <c r="E154" s="8"/>
      <c r="F154" s="8"/>
      <c r="G154" s="8"/>
      <c r="H154" s="8"/>
      <c r="I154" s="8"/>
    </row>
    <row r="155" spans="1:9">
      <c r="A155" s="6"/>
      <c r="B155" s="6"/>
      <c r="C155" s="2"/>
      <c r="D155" s="2"/>
      <c r="E155" s="8"/>
      <c r="F155" s="8"/>
      <c r="G155" s="8"/>
      <c r="H155" s="8"/>
      <c r="I155" s="8"/>
    </row>
    <row r="156" spans="1:9">
      <c r="A156" s="6"/>
      <c r="B156" s="6"/>
      <c r="C156" s="2"/>
      <c r="D156" s="2"/>
      <c r="E156" s="8"/>
      <c r="F156" s="8"/>
      <c r="G156" s="8"/>
      <c r="H156" s="8"/>
      <c r="I156" s="8"/>
    </row>
    <row r="157" spans="1:9">
      <c r="A157" s="6"/>
      <c r="B157" s="6"/>
      <c r="C157" s="2"/>
      <c r="D157" s="2"/>
      <c r="E157" s="8"/>
      <c r="F157" s="8"/>
      <c r="G157" s="8"/>
      <c r="H157" s="8"/>
      <c r="I157" s="8"/>
    </row>
    <row r="158" spans="1:9">
      <c r="A158" s="6"/>
      <c r="B158" s="6"/>
      <c r="C158" s="2"/>
      <c r="D158" s="2"/>
      <c r="E158" s="8"/>
      <c r="F158" s="8"/>
      <c r="G158" s="8"/>
      <c r="H158" s="8"/>
      <c r="I158" s="8"/>
    </row>
    <row r="159" spans="1:9">
      <c r="A159" s="6"/>
      <c r="B159" s="6"/>
      <c r="C159" s="2"/>
      <c r="D159" s="2"/>
      <c r="E159" s="8"/>
      <c r="F159" s="8"/>
      <c r="G159" s="8"/>
      <c r="H159" s="8"/>
      <c r="I159" s="8"/>
    </row>
    <row r="160" spans="1:9">
      <c r="A160" s="6"/>
      <c r="B160" s="6"/>
      <c r="C160" s="2"/>
      <c r="D160" s="2"/>
      <c r="E160" s="8"/>
      <c r="F160" s="8"/>
      <c r="G160" s="8"/>
      <c r="H160" s="8"/>
      <c r="I160" s="8"/>
    </row>
    <row r="161" spans="1:9">
      <c r="A161" s="6"/>
      <c r="B161" s="6"/>
      <c r="C161" s="2"/>
      <c r="D161" s="2"/>
      <c r="E161" s="8"/>
      <c r="F161" s="8"/>
      <c r="G161" s="8"/>
      <c r="H161" s="8"/>
      <c r="I161" s="8"/>
    </row>
    <row r="162" spans="1:9">
      <c r="A162" s="6"/>
      <c r="B162" s="6"/>
      <c r="C162" s="2"/>
      <c r="D162" s="2"/>
      <c r="E162" s="8"/>
      <c r="F162" s="8"/>
      <c r="G162" s="8"/>
      <c r="H162" s="8"/>
      <c r="I162" s="8"/>
    </row>
    <row r="163" spans="1:9">
      <c r="A163" s="6"/>
      <c r="B163" s="6"/>
      <c r="C163" s="2"/>
      <c r="D163" s="2"/>
      <c r="E163" s="8"/>
      <c r="F163" s="8"/>
      <c r="G163" s="8"/>
      <c r="H163" s="8"/>
      <c r="I163" s="8"/>
    </row>
    <row r="164" spans="1:9">
      <c r="A164" s="6"/>
      <c r="B164" s="6"/>
      <c r="C164" s="2"/>
      <c r="D164" s="2"/>
      <c r="E164" s="8"/>
      <c r="F164" s="8"/>
      <c r="G164" s="8"/>
      <c r="H164" s="8"/>
      <c r="I164" s="8"/>
    </row>
    <row r="165" spans="1:9">
      <c r="A165" s="6"/>
      <c r="B165" s="6"/>
      <c r="C165" s="2"/>
      <c r="D165" s="2"/>
      <c r="E165" s="8"/>
      <c r="F165" s="8"/>
      <c r="G165" s="8"/>
      <c r="H165" s="8"/>
      <c r="I165" s="8"/>
    </row>
    <row r="166" spans="1:9">
      <c r="A166" s="6"/>
      <c r="B166" s="6"/>
      <c r="C166" s="2"/>
      <c r="D166" s="2"/>
      <c r="E166" s="8"/>
      <c r="F166" s="8"/>
      <c r="G166" s="8"/>
      <c r="H166" s="8"/>
      <c r="I166" s="8"/>
    </row>
    <row r="167" spans="1:9">
      <c r="A167" s="6"/>
      <c r="B167" s="6"/>
      <c r="C167" s="2"/>
      <c r="D167" s="2"/>
      <c r="E167" s="8"/>
      <c r="F167" s="8"/>
      <c r="G167" s="8"/>
      <c r="H167" s="8"/>
      <c r="I167" s="8"/>
    </row>
    <row r="168" spans="1:9">
      <c r="A168" s="6"/>
      <c r="B168" s="6"/>
      <c r="C168" s="2"/>
      <c r="D168" s="2"/>
      <c r="E168" s="8"/>
      <c r="F168" s="8"/>
      <c r="G168" s="8"/>
      <c r="H168" s="8"/>
      <c r="I168" s="8"/>
    </row>
    <row r="169" spans="1:9">
      <c r="A169" s="6"/>
      <c r="B169" s="6"/>
      <c r="C169" s="2"/>
      <c r="D169" s="2"/>
      <c r="E169" s="8"/>
      <c r="F169" s="8"/>
      <c r="G169" s="8"/>
      <c r="H169" s="8"/>
      <c r="I169" s="8"/>
    </row>
    <row r="170" spans="1:9">
      <c r="A170" s="6"/>
      <c r="B170" s="6"/>
      <c r="C170" s="2"/>
      <c r="D170" s="2"/>
      <c r="E170" s="8"/>
      <c r="F170" s="8"/>
      <c r="G170" s="8"/>
      <c r="H170" s="8"/>
      <c r="I170" s="8"/>
    </row>
    <row r="171" spans="1:9">
      <c r="A171" s="6"/>
      <c r="B171" s="6"/>
      <c r="C171" s="2"/>
      <c r="D171" s="2"/>
      <c r="E171" s="8"/>
      <c r="F171" s="8"/>
      <c r="G171" s="8"/>
      <c r="H171" s="8"/>
      <c r="I171" s="8"/>
    </row>
    <row r="172" spans="1:9">
      <c r="A172" s="6"/>
      <c r="B172" s="6"/>
      <c r="C172" s="2"/>
      <c r="D172" s="2"/>
      <c r="E172" s="8"/>
      <c r="F172" s="8"/>
      <c r="G172" s="8"/>
      <c r="H172" s="8"/>
      <c r="I172" s="8"/>
    </row>
    <row r="173" spans="1:9">
      <c r="A173" s="6"/>
      <c r="B173" s="6"/>
      <c r="C173" s="2"/>
      <c r="D173" s="2"/>
      <c r="E173" s="8"/>
      <c r="F173" s="8"/>
      <c r="G173" s="8"/>
      <c r="H173" s="8"/>
      <c r="I173" s="8"/>
    </row>
    <row r="174" spans="1:9">
      <c r="A174" s="6"/>
      <c r="B174" s="6"/>
      <c r="C174" s="2"/>
      <c r="D174" s="2"/>
      <c r="E174" s="8"/>
      <c r="F174" s="8"/>
      <c r="G174" s="8"/>
      <c r="H174" s="8"/>
      <c r="I174" s="8"/>
    </row>
    <row r="175" spans="1:9">
      <c r="A175" s="6"/>
      <c r="B175" s="6"/>
      <c r="C175" s="2"/>
      <c r="D175" s="2"/>
      <c r="E175" s="8"/>
      <c r="F175" s="8"/>
      <c r="G175" s="8"/>
      <c r="H175" s="8"/>
      <c r="I175" s="8"/>
    </row>
    <row r="176" spans="1:9">
      <c r="A176" s="6"/>
      <c r="B176" s="6"/>
      <c r="C176" s="2"/>
      <c r="D176" s="2"/>
      <c r="E176" s="8"/>
      <c r="F176" s="8"/>
      <c r="G176" s="8"/>
      <c r="H176" s="8"/>
      <c r="I176" s="8"/>
    </row>
    <row r="177" spans="1:9">
      <c r="A177" s="6"/>
      <c r="B177" s="6"/>
      <c r="C177" s="2"/>
      <c r="D177" s="2"/>
      <c r="E177" s="8"/>
      <c r="F177" s="8"/>
      <c r="G177" s="8"/>
      <c r="H177" s="8"/>
      <c r="I177" s="8"/>
    </row>
    <row r="178" spans="1:9">
      <c r="A178" s="6"/>
      <c r="B178" s="6"/>
      <c r="C178" s="2"/>
      <c r="D178" s="2"/>
      <c r="E178" s="8"/>
      <c r="F178" s="8"/>
      <c r="G178" s="8"/>
      <c r="H178" s="8"/>
      <c r="I178" s="8"/>
    </row>
    <row r="179" spans="1:9">
      <c r="A179" s="6"/>
      <c r="B179" s="6"/>
      <c r="C179" s="2"/>
      <c r="D179" s="2"/>
      <c r="E179" s="8"/>
      <c r="F179" s="8"/>
      <c r="G179" s="8"/>
      <c r="H179" s="8"/>
      <c r="I179" s="8"/>
    </row>
    <row r="180" spans="1:9">
      <c r="A180" s="6"/>
      <c r="B180" s="6"/>
      <c r="C180" s="2"/>
      <c r="D180" s="2"/>
      <c r="E180" s="8"/>
      <c r="F180" s="8"/>
      <c r="G180" s="8"/>
      <c r="H180" s="8"/>
      <c r="I180" s="8"/>
    </row>
    <row r="181" spans="1:9">
      <c r="A181" s="6"/>
      <c r="B181" s="6"/>
      <c r="C181" s="2"/>
      <c r="D181" s="2"/>
      <c r="E181" s="8"/>
      <c r="F181" s="8"/>
      <c r="G181" s="8"/>
      <c r="H181" s="8"/>
      <c r="I181" s="8"/>
    </row>
    <row r="182" spans="1:9">
      <c r="A182" s="6"/>
      <c r="B182" s="6"/>
      <c r="C182" s="2"/>
      <c r="D182" s="2"/>
      <c r="E182" s="8"/>
      <c r="F182" s="8"/>
      <c r="G182" s="8"/>
      <c r="H182" s="8"/>
      <c r="I182" s="8"/>
    </row>
    <row r="183" spans="1:9">
      <c r="A183" s="6"/>
      <c r="B183" s="6"/>
      <c r="C183" s="2"/>
      <c r="D183" s="2"/>
      <c r="E183" s="8"/>
      <c r="F183" s="8"/>
      <c r="G183" s="8"/>
      <c r="H183" s="8"/>
      <c r="I183" s="8"/>
    </row>
    <row r="184" spans="1:9">
      <c r="A184" s="6"/>
      <c r="B184" s="6"/>
      <c r="C184" s="2"/>
      <c r="D184" s="2"/>
      <c r="E184" s="8"/>
      <c r="F184" s="8"/>
      <c r="G184" s="8"/>
      <c r="H184" s="8"/>
      <c r="I184" s="8"/>
    </row>
    <row r="185" spans="1:9">
      <c r="A185" s="6"/>
      <c r="B185" s="6"/>
      <c r="C185" s="2"/>
      <c r="D185" s="2"/>
      <c r="E185" s="8"/>
      <c r="F185" s="8"/>
      <c r="G185" s="8"/>
      <c r="H185" s="8"/>
      <c r="I185" s="8"/>
    </row>
    <row r="186" spans="1:9">
      <c r="A186" s="6"/>
      <c r="B186" s="6"/>
      <c r="C186" s="2"/>
      <c r="D186" s="2"/>
      <c r="E186" s="8"/>
      <c r="F186" s="8"/>
      <c r="G186" s="8"/>
      <c r="H186" s="8"/>
      <c r="I186" s="8"/>
    </row>
    <row r="187" spans="1:9">
      <c r="A187" s="6"/>
      <c r="B187" s="6"/>
      <c r="C187" s="2"/>
      <c r="D187" s="2"/>
      <c r="E187" s="8"/>
      <c r="F187" s="8"/>
      <c r="G187" s="8"/>
      <c r="H187" s="8"/>
      <c r="I187" s="8"/>
    </row>
    <row r="188" spans="1:9">
      <c r="A188" s="6"/>
      <c r="B188" s="6"/>
      <c r="C188" s="2"/>
      <c r="D188" s="2"/>
      <c r="E188" s="8"/>
      <c r="F188" s="8"/>
      <c r="G188" s="8"/>
      <c r="H188" s="8"/>
      <c r="I188" s="8"/>
    </row>
    <row r="189" spans="1:9">
      <c r="A189" s="6"/>
      <c r="B189" s="6"/>
      <c r="C189" s="2"/>
      <c r="D189" s="2"/>
      <c r="E189" s="8"/>
      <c r="F189" s="8"/>
      <c r="G189" s="8"/>
      <c r="H189" s="8"/>
      <c r="I189" s="8"/>
    </row>
    <row r="190" spans="1:9">
      <c r="A190" s="6"/>
      <c r="B190" s="6"/>
      <c r="C190" s="2"/>
      <c r="D190" s="2"/>
      <c r="E190" s="8"/>
      <c r="F190" s="8"/>
      <c r="G190" s="8"/>
      <c r="H190" s="8"/>
      <c r="I190" s="8"/>
    </row>
    <row r="191" spans="1:9">
      <c r="A191" s="6"/>
      <c r="B191" s="6"/>
      <c r="C191" s="2"/>
      <c r="D191" s="2"/>
      <c r="E191" s="8"/>
      <c r="F191" s="8"/>
      <c r="G191" s="8"/>
      <c r="H191" s="8"/>
      <c r="I191" s="8"/>
    </row>
    <row r="192" spans="1:9">
      <c r="A192" s="6"/>
      <c r="B192" s="6"/>
      <c r="C192" s="2"/>
      <c r="D192" s="2"/>
      <c r="E192" s="8"/>
      <c r="F192" s="8"/>
      <c r="G192" s="8"/>
      <c r="H192" s="8"/>
      <c r="I192" s="8"/>
    </row>
    <row r="193" spans="1:9">
      <c r="A193" s="6"/>
      <c r="B193" s="6"/>
      <c r="C193" s="2"/>
      <c r="D193" s="2"/>
      <c r="E193" s="8"/>
      <c r="F193" s="8"/>
      <c r="G193" s="8"/>
      <c r="H193" s="8"/>
      <c r="I193" s="8"/>
    </row>
    <row r="194" spans="1:9">
      <c r="A194" s="6"/>
      <c r="B194" s="6"/>
      <c r="C194" s="2"/>
      <c r="D194" s="2"/>
      <c r="E194" s="8"/>
      <c r="F194" s="8"/>
      <c r="G194" s="8"/>
      <c r="H194" s="8"/>
      <c r="I194" s="8"/>
    </row>
    <row r="195" spans="1:9">
      <c r="A195" s="6"/>
      <c r="B195" s="6"/>
      <c r="C195" s="2"/>
      <c r="D195" s="2"/>
      <c r="E195" s="8"/>
      <c r="F195" s="8"/>
      <c r="G195" s="8"/>
      <c r="H195" s="8"/>
      <c r="I195" s="8"/>
    </row>
    <row r="196" spans="1:9">
      <c r="A196" s="6"/>
      <c r="B196" s="6"/>
      <c r="C196" s="2"/>
      <c r="D196" s="2"/>
      <c r="E196" s="8"/>
      <c r="F196" s="8"/>
      <c r="G196" s="8"/>
      <c r="H196" s="8"/>
      <c r="I196" s="8"/>
    </row>
    <row r="197" spans="1:9">
      <c r="A197" s="6"/>
      <c r="B197" s="6"/>
      <c r="C197" s="2"/>
      <c r="D197" s="2"/>
      <c r="E197" s="8"/>
      <c r="F197" s="8"/>
      <c r="G197" s="8"/>
      <c r="H197" s="8"/>
      <c r="I197" s="8"/>
    </row>
    <row r="198" spans="1:9">
      <c r="A198" s="6"/>
      <c r="B198" s="6"/>
      <c r="C198" s="2"/>
      <c r="D198" s="2"/>
      <c r="E198" s="8"/>
      <c r="F198" s="8"/>
      <c r="G198" s="8"/>
      <c r="H198" s="8"/>
      <c r="I198" s="8"/>
    </row>
    <row r="199" spans="1:9">
      <c r="A199" s="6"/>
      <c r="B199" s="6"/>
      <c r="C199" s="2"/>
      <c r="D199" s="2"/>
      <c r="E199" s="8"/>
      <c r="F199" s="8"/>
      <c r="G199" s="8"/>
      <c r="H199" s="8"/>
      <c r="I199" s="8"/>
    </row>
    <row r="200" spans="1:9">
      <c r="A200" s="6"/>
      <c r="B200" s="6"/>
      <c r="C200" s="2"/>
      <c r="D200" s="2"/>
      <c r="E200" s="8"/>
      <c r="F200" s="8"/>
      <c r="G200" s="8"/>
      <c r="H200" s="8"/>
      <c r="I200" s="8"/>
    </row>
    <row r="201" spans="1:9">
      <c r="A201" s="6"/>
      <c r="B201" s="6"/>
      <c r="C201" s="2"/>
      <c r="D201" s="2"/>
      <c r="E201" s="8"/>
      <c r="F201" s="8"/>
      <c r="G201" s="8"/>
      <c r="H201" s="8"/>
      <c r="I201" s="8"/>
    </row>
    <row r="202" spans="1:9">
      <c r="A202" s="6"/>
      <c r="B202" s="6"/>
      <c r="C202" s="2"/>
      <c r="D202" s="2"/>
      <c r="E202" s="8"/>
      <c r="F202" s="8"/>
      <c r="G202" s="8"/>
      <c r="H202" s="8"/>
      <c r="I202" s="8"/>
    </row>
    <row r="203" spans="1:9">
      <c r="A203" s="6"/>
      <c r="B203" s="6"/>
      <c r="C203" s="2"/>
      <c r="D203" s="2"/>
      <c r="E203" s="8"/>
      <c r="F203" s="8"/>
      <c r="G203" s="8"/>
      <c r="H203" s="8"/>
      <c r="I203" s="8"/>
    </row>
    <row r="204" spans="1:9">
      <c r="A204" s="6"/>
      <c r="B204" s="6"/>
      <c r="C204" s="2"/>
      <c r="D204" s="2"/>
      <c r="E204" s="8"/>
      <c r="F204" s="8"/>
      <c r="G204" s="8"/>
      <c r="H204" s="8"/>
      <c r="I204" s="8"/>
    </row>
    <row r="205" spans="1:9">
      <c r="A205" s="6"/>
      <c r="B205" s="6"/>
      <c r="C205" s="2"/>
      <c r="D205" s="2"/>
      <c r="E205" s="8"/>
      <c r="F205" s="8"/>
      <c r="G205" s="8"/>
      <c r="H205" s="8"/>
      <c r="I205" s="8"/>
    </row>
    <row r="206" spans="1:9">
      <c r="A206" s="6"/>
      <c r="B206" s="6"/>
      <c r="C206" s="2"/>
      <c r="D206" s="2"/>
      <c r="E206" s="8"/>
      <c r="F206" s="8"/>
      <c r="G206" s="8"/>
      <c r="H206" s="8"/>
      <c r="I206" s="8"/>
    </row>
    <row r="207" spans="1:9">
      <c r="A207" s="6"/>
      <c r="B207" s="6"/>
      <c r="C207" s="2"/>
      <c r="D207" s="2"/>
      <c r="E207" s="8"/>
      <c r="F207" s="8"/>
      <c r="G207" s="8"/>
      <c r="H207" s="8"/>
      <c r="I207" s="8"/>
    </row>
    <row r="208" spans="1:9">
      <c r="A208" s="6"/>
      <c r="B208" s="6"/>
      <c r="C208" s="2"/>
      <c r="D208" s="2"/>
      <c r="E208" s="8"/>
      <c r="F208" s="8"/>
      <c r="G208" s="8"/>
      <c r="H208" s="8"/>
      <c r="I208" s="8"/>
    </row>
    <row r="209" spans="1:9">
      <c r="A209" s="6"/>
      <c r="B209" s="6"/>
      <c r="C209" s="2"/>
      <c r="D209" s="2"/>
      <c r="E209" s="8"/>
      <c r="F209" s="8"/>
      <c r="G209" s="8"/>
      <c r="H209" s="8"/>
      <c r="I209" s="8"/>
    </row>
    <row r="210" spans="1:9">
      <c r="A210" s="6"/>
      <c r="B210" s="6"/>
      <c r="C210" s="2"/>
      <c r="D210" s="2"/>
      <c r="E210" s="8"/>
      <c r="F210" s="8"/>
      <c r="G210" s="8"/>
      <c r="H210" s="8"/>
      <c r="I210" s="8"/>
    </row>
    <row r="211" spans="1:9">
      <c r="A211" s="6"/>
      <c r="B211" s="6"/>
      <c r="C211" s="2"/>
      <c r="D211" s="2"/>
      <c r="E211" s="8"/>
      <c r="F211" s="8"/>
      <c r="G211" s="8"/>
      <c r="H211" s="8"/>
      <c r="I211" s="8"/>
    </row>
    <row r="212" spans="1:9">
      <c r="A212" s="6"/>
      <c r="B212" s="6"/>
      <c r="C212" s="2"/>
      <c r="D212" s="2"/>
      <c r="E212" s="8"/>
      <c r="F212" s="8"/>
      <c r="G212" s="8"/>
      <c r="H212" s="8"/>
      <c r="I212" s="8"/>
    </row>
    <row r="213" spans="1:9">
      <c r="A213" s="6"/>
      <c r="B213" s="6"/>
      <c r="C213" s="2"/>
      <c r="D213" s="2"/>
      <c r="E213" s="8"/>
      <c r="F213" s="8"/>
      <c r="G213" s="8"/>
      <c r="H213" s="8"/>
      <c r="I213" s="8"/>
    </row>
    <row r="214" spans="1:9">
      <c r="A214" s="6"/>
      <c r="B214" s="6"/>
      <c r="C214" s="2"/>
      <c r="D214" s="2"/>
      <c r="E214" s="8"/>
      <c r="F214" s="8"/>
      <c r="G214" s="8"/>
      <c r="H214" s="8"/>
      <c r="I214" s="8"/>
    </row>
    <row r="215" spans="1:9">
      <c r="A215" s="6"/>
      <c r="B215" s="6"/>
      <c r="C215" s="2"/>
      <c r="D215" s="2"/>
      <c r="E215" s="8"/>
      <c r="F215" s="8"/>
      <c r="G215" s="8"/>
      <c r="H215" s="8"/>
      <c r="I215" s="8"/>
    </row>
    <row r="216" spans="1:9">
      <c r="A216" s="6"/>
      <c r="B216" s="6"/>
      <c r="C216" s="2"/>
      <c r="D216" s="2"/>
      <c r="E216" s="8"/>
      <c r="F216" s="8"/>
      <c r="G216" s="8"/>
      <c r="H216" s="8"/>
      <c r="I216" s="8"/>
    </row>
    <row r="217" spans="1:9">
      <c r="A217" s="6"/>
      <c r="B217" s="6"/>
      <c r="C217" s="2"/>
      <c r="D217" s="2"/>
      <c r="E217" s="8"/>
      <c r="F217" s="8"/>
      <c r="G217" s="8"/>
      <c r="H217" s="8"/>
      <c r="I217" s="8"/>
    </row>
    <row r="218" spans="1:9">
      <c r="A218" s="6"/>
      <c r="B218" s="6"/>
      <c r="C218" s="2"/>
      <c r="D218" s="2"/>
      <c r="E218" s="8"/>
      <c r="F218" s="8"/>
      <c r="G218" s="8"/>
      <c r="H218" s="8"/>
      <c r="I218" s="8"/>
    </row>
    <row r="219" spans="1:9">
      <c r="A219" s="6"/>
      <c r="B219" s="6"/>
      <c r="C219" s="2"/>
      <c r="D219" s="2"/>
      <c r="E219" s="8"/>
      <c r="F219" s="8"/>
      <c r="G219" s="8"/>
      <c r="H219" s="8"/>
      <c r="I219" s="8"/>
    </row>
    <row r="220" spans="1:9">
      <c r="A220" s="6"/>
      <c r="B220" s="6"/>
      <c r="C220" s="2"/>
      <c r="D220" s="2"/>
      <c r="E220" s="8"/>
      <c r="F220" s="8"/>
      <c r="G220" s="8"/>
      <c r="H220" s="8"/>
      <c r="I220" s="8"/>
    </row>
    <row r="221" spans="1:9">
      <c r="A221" s="6"/>
      <c r="B221" s="6"/>
      <c r="C221" s="2"/>
      <c r="D221" s="2"/>
      <c r="E221" s="8"/>
      <c r="F221" s="8"/>
      <c r="G221" s="8"/>
      <c r="H221" s="8"/>
      <c r="I221" s="8"/>
    </row>
    <row r="222" spans="1:9">
      <c r="A222" s="6"/>
      <c r="B222" s="6"/>
      <c r="C222" s="2"/>
      <c r="D222" s="2"/>
      <c r="E222" s="8"/>
      <c r="F222" s="8"/>
      <c r="G222" s="8"/>
      <c r="H222" s="8"/>
      <c r="I222" s="8"/>
    </row>
    <row r="223" spans="1:9">
      <c r="A223" s="6"/>
      <c r="B223" s="6"/>
      <c r="C223" s="2"/>
      <c r="D223" s="2"/>
      <c r="E223" s="8"/>
      <c r="F223" s="8"/>
      <c r="G223" s="8"/>
      <c r="H223" s="8"/>
      <c r="I223" s="8"/>
    </row>
    <row r="224" spans="1:9">
      <c r="A224" s="6"/>
      <c r="B224" s="6"/>
      <c r="C224" s="2"/>
      <c r="D224" s="2"/>
      <c r="E224" s="8"/>
      <c r="F224" s="8"/>
      <c r="G224" s="8"/>
      <c r="H224" s="8"/>
      <c r="I224" s="8"/>
    </row>
    <row r="225" spans="1:9">
      <c r="A225" s="6"/>
      <c r="B225" s="6"/>
      <c r="C225" s="2"/>
      <c r="D225" s="2"/>
      <c r="E225" s="8"/>
      <c r="F225" s="8"/>
      <c r="G225" s="8"/>
      <c r="H225" s="8"/>
      <c r="I225" s="8"/>
    </row>
    <row r="226" spans="1:9">
      <c r="A226" s="6"/>
      <c r="B226" s="6"/>
      <c r="C226" s="2"/>
      <c r="D226" s="2"/>
      <c r="E226" s="8"/>
      <c r="F226" s="8"/>
      <c r="G226" s="8"/>
      <c r="H226" s="8"/>
      <c r="I226" s="8"/>
    </row>
    <row r="227" spans="1:9">
      <c r="A227" s="6"/>
      <c r="B227" s="6"/>
      <c r="C227" s="2"/>
      <c r="D227" s="2"/>
      <c r="E227" s="8"/>
      <c r="F227" s="8"/>
      <c r="G227" s="8"/>
      <c r="H227" s="8"/>
      <c r="I227" s="8"/>
    </row>
    <row r="228" spans="1:9">
      <c r="A228" s="6"/>
      <c r="B228" s="6"/>
      <c r="C228" s="2"/>
      <c r="D228" s="2"/>
      <c r="E228" s="8"/>
      <c r="F228" s="8"/>
      <c r="G228" s="8"/>
      <c r="H228" s="8"/>
      <c r="I228" s="8"/>
    </row>
    <row r="229" spans="1:9">
      <c r="A229" s="6"/>
      <c r="B229" s="6"/>
      <c r="C229" s="2"/>
      <c r="D229" s="2"/>
      <c r="E229" s="8"/>
      <c r="F229" s="8"/>
      <c r="G229" s="8"/>
      <c r="H229" s="8"/>
      <c r="I229" s="8"/>
    </row>
    <row r="230" spans="1:9">
      <c r="A230" s="6"/>
      <c r="B230" s="6"/>
      <c r="C230" s="2"/>
      <c r="D230" s="2"/>
      <c r="E230" s="8"/>
      <c r="F230" s="8"/>
      <c r="G230" s="8"/>
      <c r="H230" s="8"/>
      <c r="I230" s="8"/>
    </row>
    <row r="231" spans="1:9">
      <c r="A231" s="6"/>
      <c r="B231" s="6"/>
      <c r="C231" s="2"/>
      <c r="D231" s="2"/>
      <c r="E231" s="8"/>
      <c r="F231" s="8"/>
      <c r="G231" s="8"/>
      <c r="H231" s="8"/>
      <c r="I231" s="8"/>
    </row>
    <row r="232" spans="1:9">
      <c r="A232" s="6"/>
      <c r="B232" s="6"/>
      <c r="C232" s="2"/>
      <c r="D232" s="2"/>
      <c r="E232" s="8"/>
      <c r="F232" s="8"/>
      <c r="G232" s="8"/>
      <c r="H232" s="8"/>
      <c r="I232" s="8"/>
    </row>
    <row r="233" spans="1:9">
      <c r="A233" s="6"/>
      <c r="B233" s="6"/>
      <c r="C233" s="2"/>
      <c r="D233" s="2"/>
      <c r="E233" s="8"/>
      <c r="F233" s="8"/>
      <c r="G233" s="8"/>
      <c r="H233" s="8"/>
      <c r="I233" s="8"/>
    </row>
    <row r="234" spans="1:9">
      <c r="A234" s="6"/>
      <c r="B234" s="6"/>
      <c r="C234" s="2"/>
      <c r="D234" s="2"/>
      <c r="E234" s="8"/>
      <c r="F234" s="8"/>
      <c r="G234" s="8"/>
      <c r="H234" s="8"/>
      <c r="I234" s="8"/>
    </row>
    <row r="235" spans="1:9">
      <c r="A235" s="6"/>
      <c r="B235" s="6"/>
      <c r="C235" s="2"/>
      <c r="D235" s="2"/>
      <c r="E235" s="8"/>
      <c r="F235" s="8"/>
      <c r="G235" s="8"/>
      <c r="H235" s="8"/>
      <c r="I235" s="8"/>
    </row>
    <row r="236" spans="1:9">
      <c r="A236" s="6"/>
      <c r="B236" s="6"/>
      <c r="C236" s="2"/>
      <c r="D236" s="2"/>
      <c r="E236" s="8"/>
      <c r="F236" s="8"/>
      <c r="G236" s="8"/>
      <c r="H236" s="8"/>
      <c r="I236" s="8"/>
    </row>
    <row r="237" spans="1:9">
      <c r="A237" s="6"/>
      <c r="B237" s="6"/>
      <c r="C237" s="2"/>
      <c r="D237" s="2"/>
      <c r="E237" s="8"/>
      <c r="F237" s="8"/>
      <c r="G237" s="8"/>
      <c r="H237" s="8"/>
      <c r="I237" s="8"/>
    </row>
    <row r="238" spans="1:9">
      <c r="A238" s="6"/>
      <c r="B238" s="6"/>
      <c r="C238" s="2"/>
      <c r="D238" s="2"/>
      <c r="E238" s="8"/>
      <c r="F238" s="8"/>
      <c r="G238" s="8"/>
      <c r="H238" s="8"/>
      <c r="I238" s="8"/>
    </row>
    <row r="239" spans="1:9">
      <c r="A239" s="6"/>
      <c r="B239" s="6"/>
      <c r="C239" s="2"/>
      <c r="D239" s="2"/>
      <c r="E239" s="8"/>
      <c r="F239" s="8"/>
      <c r="G239" s="8"/>
      <c r="H239" s="8"/>
      <c r="I239" s="8"/>
    </row>
    <row r="240" spans="1:9">
      <c r="A240" s="6"/>
      <c r="B240" s="6"/>
      <c r="C240" s="2"/>
      <c r="D240" s="2"/>
      <c r="E240" s="8"/>
      <c r="F240" s="8"/>
      <c r="G240" s="8"/>
      <c r="H240" s="8"/>
      <c r="I240" s="8"/>
    </row>
    <row r="241" spans="1:9">
      <c r="A241" s="6"/>
      <c r="B241" s="6"/>
      <c r="C241" s="2"/>
      <c r="D241" s="2"/>
      <c r="E241" s="8"/>
      <c r="F241" s="8"/>
      <c r="G241" s="8"/>
      <c r="H241" s="8"/>
      <c r="I241" s="8"/>
    </row>
    <row r="242" spans="1:9">
      <c r="A242" s="6"/>
      <c r="B242" s="6"/>
      <c r="C242" s="2"/>
      <c r="D242" s="2"/>
      <c r="E242" s="8"/>
      <c r="F242" s="8"/>
      <c r="G242" s="8"/>
      <c r="H242" s="8"/>
      <c r="I242" s="8"/>
    </row>
    <row r="243" spans="1:9">
      <c r="A243" s="6"/>
      <c r="B243" s="6"/>
      <c r="C243" s="2"/>
      <c r="D243" s="2"/>
      <c r="E243" s="8"/>
      <c r="F243" s="8"/>
      <c r="G243" s="8"/>
      <c r="H243" s="8"/>
      <c r="I243" s="8"/>
    </row>
    <row r="244" spans="1:9">
      <c r="A244" s="6"/>
      <c r="B244" s="6"/>
      <c r="C244" s="2"/>
      <c r="D244" s="2"/>
      <c r="E244" s="8"/>
      <c r="F244" s="8"/>
      <c r="G244" s="8"/>
      <c r="H244" s="8"/>
      <c r="I244" s="8"/>
    </row>
    <row r="245" spans="1:9">
      <c r="A245" s="6"/>
      <c r="B245" s="6"/>
      <c r="C245" s="2"/>
      <c r="D245" s="2"/>
      <c r="E245" s="8"/>
      <c r="F245" s="8"/>
      <c r="G245" s="8"/>
      <c r="H245" s="8"/>
      <c r="I245" s="8"/>
    </row>
    <row r="246" spans="1:9">
      <c r="A246" s="6"/>
      <c r="B246" s="6"/>
      <c r="C246" s="2"/>
      <c r="D246" s="2"/>
      <c r="E246" s="8"/>
      <c r="F246" s="8"/>
      <c r="G246" s="8"/>
      <c r="H246" s="8"/>
      <c r="I246" s="8"/>
    </row>
    <row r="247" spans="1:9">
      <c r="A247" s="6"/>
      <c r="B247" s="6"/>
      <c r="C247" s="2"/>
      <c r="D247" s="2"/>
      <c r="E247" s="8"/>
      <c r="F247" s="8"/>
      <c r="G247" s="8"/>
      <c r="H247" s="8"/>
      <c r="I247" s="8"/>
    </row>
    <row r="248" spans="1:9">
      <c r="A248" s="6"/>
      <c r="B248" s="6"/>
      <c r="C248" s="2"/>
      <c r="D248" s="2"/>
      <c r="E248" s="8"/>
      <c r="F248" s="8"/>
      <c r="G248" s="8"/>
      <c r="H248" s="8"/>
      <c r="I248" s="8"/>
    </row>
    <row r="249" spans="1:9">
      <c r="A249" s="6"/>
      <c r="B249" s="6"/>
      <c r="C249" s="2"/>
      <c r="D249" s="2"/>
      <c r="E249" s="8"/>
      <c r="F249" s="8"/>
      <c r="G249" s="8"/>
      <c r="H249" s="8"/>
      <c r="I249" s="8"/>
    </row>
    <row r="250" spans="1:9">
      <c r="A250" s="6"/>
      <c r="B250" s="6"/>
      <c r="C250" s="2"/>
      <c r="D250" s="2"/>
      <c r="E250" s="8"/>
      <c r="F250" s="8"/>
      <c r="G250" s="8"/>
      <c r="H250" s="8"/>
      <c r="I250" s="8"/>
    </row>
    <row r="251" spans="1:9">
      <c r="A251" s="6"/>
      <c r="B251" s="6"/>
      <c r="C251" s="2"/>
      <c r="D251" s="2"/>
      <c r="E251" s="8"/>
      <c r="F251" s="8"/>
      <c r="G251" s="8"/>
      <c r="H251" s="8"/>
      <c r="I251" s="8"/>
    </row>
    <row r="252" spans="1:9">
      <c r="A252" s="6"/>
      <c r="B252" s="6"/>
      <c r="C252" s="2"/>
      <c r="D252" s="2"/>
      <c r="E252" s="8"/>
      <c r="F252" s="8"/>
      <c r="G252" s="8"/>
      <c r="H252" s="8"/>
      <c r="I252" s="8"/>
    </row>
    <row r="253" spans="1:9">
      <c r="A253" s="6"/>
      <c r="B253" s="6"/>
      <c r="C253" s="2"/>
      <c r="D253" s="2"/>
      <c r="E253" s="8"/>
      <c r="F253" s="8"/>
      <c r="G253" s="8"/>
      <c r="H253" s="8"/>
      <c r="I253" s="8"/>
    </row>
    <row r="254" spans="1:9">
      <c r="A254" s="6"/>
      <c r="B254" s="6"/>
      <c r="C254" s="2"/>
      <c r="D254" s="2"/>
      <c r="E254" s="8"/>
      <c r="F254" s="8"/>
      <c r="G254" s="8"/>
      <c r="H254" s="8"/>
      <c r="I254" s="8"/>
    </row>
    <row r="255" spans="1:9">
      <c r="A255" s="6"/>
      <c r="B255" s="6"/>
      <c r="C255" s="2"/>
      <c r="D255" s="2"/>
      <c r="E255" s="8"/>
      <c r="F255" s="8"/>
      <c r="G255" s="8"/>
      <c r="H255" s="8"/>
      <c r="I255" s="8"/>
    </row>
    <row r="256" spans="1:9">
      <c r="A256" s="6"/>
      <c r="B256" s="6"/>
      <c r="C256" s="2"/>
      <c r="D256" s="2"/>
      <c r="E256" s="8"/>
      <c r="F256" s="8"/>
      <c r="G256" s="8"/>
      <c r="H256" s="8"/>
      <c r="I256" s="8"/>
    </row>
    <row r="257" spans="1:9">
      <c r="A257" s="6"/>
      <c r="B257" s="6"/>
      <c r="C257" s="2"/>
      <c r="D257" s="2"/>
      <c r="E257" s="8"/>
      <c r="F257" s="8"/>
      <c r="G257" s="8"/>
      <c r="H257" s="8"/>
      <c r="I257" s="8"/>
    </row>
    <row r="258" spans="1:9">
      <c r="A258" s="6"/>
      <c r="B258" s="6"/>
      <c r="C258" s="2"/>
      <c r="D258" s="2"/>
      <c r="E258" s="8"/>
      <c r="F258" s="8"/>
      <c r="G258" s="8"/>
      <c r="H258" s="8"/>
      <c r="I258" s="8"/>
    </row>
    <row r="259" spans="1:9">
      <c r="A259" s="6"/>
      <c r="B259" s="6"/>
      <c r="C259" s="2"/>
      <c r="D259" s="2"/>
      <c r="E259" s="8"/>
      <c r="F259" s="8"/>
      <c r="G259" s="8"/>
      <c r="H259" s="8"/>
      <c r="I259" s="8"/>
    </row>
    <row r="260" spans="1:9">
      <c r="A260" s="6"/>
      <c r="B260" s="6"/>
      <c r="C260" s="2"/>
      <c r="D260" s="2"/>
      <c r="E260" s="8"/>
      <c r="F260" s="8"/>
      <c r="G260" s="8"/>
      <c r="H260" s="8"/>
      <c r="I260" s="8"/>
    </row>
    <row r="261" spans="1:9">
      <c r="A261" s="6"/>
      <c r="B261" s="6"/>
      <c r="C261" s="2"/>
      <c r="D261" s="2"/>
      <c r="E261" s="8"/>
      <c r="F261" s="8"/>
      <c r="G261" s="8"/>
      <c r="H261" s="8"/>
      <c r="I261" s="8"/>
    </row>
    <row r="262" spans="1:9">
      <c r="A262" s="6"/>
      <c r="B262" s="6"/>
      <c r="C262" s="2"/>
      <c r="D262" s="2"/>
      <c r="E262" s="8"/>
      <c r="F262" s="8"/>
      <c r="G262" s="8"/>
      <c r="H262" s="8"/>
      <c r="I262" s="8"/>
    </row>
    <row r="263" spans="1:9">
      <c r="A263" s="6"/>
      <c r="B263" s="6"/>
      <c r="C263" s="2"/>
      <c r="D263" s="2"/>
      <c r="E263" s="8"/>
      <c r="F263" s="8"/>
      <c r="G263" s="8"/>
      <c r="H263" s="8"/>
      <c r="I263" s="8"/>
    </row>
    <row r="264" spans="1:9">
      <c r="A264" s="6"/>
      <c r="B264" s="6"/>
      <c r="C264" s="2"/>
      <c r="D264" s="2"/>
      <c r="E264" s="8"/>
      <c r="F264" s="8"/>
      <c r="G264" s="8"/>
      <c r="H264" s="8"/>
      <c r="I264" s="8"/>
    </row>
    <row r="265" spans="1:9">
      <c r="A265" s="6"/>
      <c r="B265" s="6"/>
      <c r="C265" s="2"/>
      <c r="D265" s="2"/>
      <c r="E265" s="8"/>
      <c r="F265" s="8"/>
      <c r="G265" s="8"/>
      <c r="H265" s="8"/>
      <c r="I265" s="8"/>
    </row>
    <row r="266" spans="1:9">
      <c r="A266" s="6"/>
      <c r="B266" s="6"/>
      <c r="C266" s="2"/>
      <c r="D266" s="2"/>
      <c r="E266" s="8"/>
      <c r="F266" s="8"/>
      <c r="G266" s="8"/>
      <c r="H266" s="8"/>
      <c r="I266" s="8"/>
    </row>
    <row r="267" spans="1:9">
      <c r="A267" s="6"/>
      <c r="B267" s="6"/>
      <c r="C267" s="2"/>
      <c r="D267" s="2"/>
      <c r="E267" s="8"/>
      <c r="F267" s="8"/>
      <c r="G267" s="8"/>
      <c r="H267" s="8"/>
      <c r="I267" s="8"/>
    </row>
    <row r="268" spans="1:9">
      <c r="A268" s="6"/>
      <c r="B268" s="6"/>
      <c r="C268" s="2"/>
      <c r="D268" s="2"/>
      <c r="E268" s="8"/>
      <c r="F268" s="8"/>
      <c r="G268" s="8"/>
      <c r="H268" s="8"/>
      <c r="I268" s="8"/>
    </row>
    <row r="269" spans="1:9">
      <c r="A269" s="6"/>
      <c r="B269" s="6"/>
      <c r="C269" s="2"/>
      <c r="D269" s="2"/>
      <c r="E269" s="8"/>
      <c r="F269" s="8"/>
      <c r="G269" s="8"/>
      <c r="H269" s="8"/>
      <c r="I269" s="8"/>
    </row>
    <row r="270" spans="1:9">
      <c r="A270" s="6"/>
      <c r="B270" s="6"/>
      <c r="C270" s="2"/>
      <c r="D270" s="2"/>
      <c r="E270" s="8"/>
      <c r="F270" s="8"/>
      <c r="G270" s="8"/>
      <c r="H270" s="8"/>
      <c r="I270" s="8"/>
    </row>
    <row r="271" spans="1:9">
      <c r="A271" s="6"/>
      <c r="B271" s="6"/>
      <c r="C271" s="2"/>
      <c r="D271" s="2"/>
      <c r="E271" s="8"/>
      <c r="F271" s="8"/>
      <c r="G271" s="8"/>
      <c r="H271" s="8"/>
      <c r="I271" s="8"/>
    </row>
    <row r="272" spans="1:9">
      <c r="A272" s="6"/>
      <c r="B272" s="6"/>
      <c r="C272" s="2"/>
      <c r="D272" s="2"/>
      <c r="E272" s="8"/>
      <c r="F272" s="8"/>
      <c r="G272" s="8"/>
      <c r="H272" s="8"/>
      <c r="I272" s="8"/>
    </row>
    <row r="273" spans="1:9">
      <c r="A273" s="6"/>
      <c r="B273" s="6"/>
      <c r="C273" s="2"/>
      <c r="D273" s="2"/>
      <c r="E273" s="8"/>
      <c r="F273" s="8"/>
      <c r="G273" s="8"/>
      <c r="H273" s="8"/>
      <c r="I273" s="8"/>
    </row>
    <row r="274" spans="1:9">
      <c r="A274" s="6"/>
      <c r="B274" s="6"/>
      <c r="C274" s="2"/>
      <c r="D274" s="2"/>
      <c r="E274" s="8"/>
      <c r="F274" s="8"/>
      <c r="G274" s="8"/>
      <c r="H274" s="8"/>
      <c r="I274" s="8"/>
    </row>
    <row r="275" spans="1:9">
      <c r="A275" s="6"/>
      <c r="B275" s="6"/>
      <c r="C275" s="2"/>
      <c r="D275" s="2"/>
      <c r="E275" s="8"/>
      <c r="F275" s="8"/>
      <c r="G275" s="8"/>
      <c r="H275" s="8"/>
      <c r="I275" s="8"/>
    </row>
    <row r="276" spans="1:9">
      <c r="A276" s="6"/>
      <c r="B276" s="6"/>
      <c r="C276" s="2"/>
      <c r="D276" s="2"/>
      <c r="E276" s="8"/>
      <c r="F276" s="8"/>
      <c r="G276" s="8"/>
      <c r="H276" s="8"/>
      <c r="I276" s="8"/>
    </row>
    <row r="277" spans="1:9">
      <c r="A277" s="6"/>
      <c r="B277" s="6"/>
      <c r="C277" s="2"/>
      <c r="D277" s="2"/>
      <c r="E277" s="8"/>
      <c r="F277" s="8"/>
      <c r="G277" s="8"/>
      <c r="H277" s="8"/>
      <c r="I277" s="8"/>
    </row>
    <row r="278" spans="1:9">
      <c r="A278" s="6"/>
      <c r="B278" s="6"/>
      <c r="C278" s="2"/>
      <c r="D278" s="2"/>
      <c r="E278" s="8"/>
      <c r="F278" s="8"/>
      <c r="G278" s="8"/>
      <c r="H278" s="8"/>
      <c r="I278" s="8"/>
    </row>
    <row r="279" spans="1:9">
      <c r="A279" s="6"/>
      <c r="B279" s="6"/>
      <c r="C279" s="2"/>
      <c r="D279" s="2"/>
      <c r="E279" s="8"/>
      <c r="F279" s="8"/>
      <c r="G279" s="8"/>
      <c r="H279" s="8"/>
      <c r="I279" s="8"/>
    </row>
    <row r="280" spans="1:9">
      <c r="A280" s="6"/>
      <c r="B280" s="6"/>
      <c r="C280" s="2"/>
      <c r="D280" s="2"/>
      <c r="E280" s="8"/>
      <c r="F280" s="8"/>
      <c r="G280" s="8"/>
      <c r="H280" s="8"/>
      <c r="I280" s="8"/>
    </row>
    <row r="281" spans="1:9">
      <c r="A281" s="6"/>
      <c r="B281" s="6"/>
      <c r="C281" s="2"/>
      <c r="D281" s="2"/>
      <c r="E281" s="8"/>
      <c r="F281" s="8"/>
      <c r="G281" s="8"/>
      <c r="H281" s="8"/>
      <c r="I281" s="8"/>
    </row>
    <row r="282" spans="1:9">
      <c r="A282" s="6"/>
      <c r="B282" s="6"/>
      <c r="C282" s="2"/>
      <c r="D282" s="2"/>
      <c r="E282" s="8"/>
      <c r="F282" s="8"/>
      <c r="G282" s="8"/>
      <c r="H282" s="8"/>
      <c r="I282" s="8"/>
    </row>
    <row r="283" spans="1:9">
      <c r="A283" s="6"/>
      <c r="B283" s="6"/>
      <c r="C283" s="2"/>
      <c r="D283" s="2"/>
      <c r="E283" s="8"/>
      <c r="F283" s="8"/>
      <c r="G283" s="8"/>
      <c r="H283" s="8"/>
      <c r="I283" s="8"/>
    </row>
    <row r="284" spans="1:9">
      <c r="A284" s="6"/>
      <c r="B284" s="6"/>
      <c r="C284" s="2"/>
      <c r="D284" s="2"/>
      <c r="E284" s="8"/>
      <c r="F284" s="8"/>
      <c r="G284" s="8"/>
      <c r="H284" s="8"/>
      <c r="I284" s="8"/>
    </row>
    <row r="285" spans="1:9">
      <c r="A285" s="6"/>
      <c r="B285" s="6"/>
      <c r="C285" s="2"/>
      <c r="D285" s="2"/>
      <c r="E285" s="8"/>
      <c r="F285" s="8"/>
      <c r="G285" s="8"/>
      <c r="H285" s="8"/>
      <c r="I285" s="8"/>
    </row>
    <row r="286" spans="1:9">
      <c r="A286" s="6"/>
      <c r="B286" s="6"/>
      <c r="C286" s="2"/>
      <c r="D286" s="2"/>
      <c r="E286" s="8"/>
      <c r="F286" s="8"/>
      <c r="G286" s="8"/>
      <c r="H286" s="8"/>
      <c r="I286" s="8"/>
    </row>
    <row r="287" spans="1:9">
      <c r="A287" s="6"/>
      <c r="B287" s="6"/>
      <c r="C287" s="2"/>
      <c r="D287" s="2"/>
      <c r="E287" s="8"/>
      <c r="F287" s="8"/>
      <c r="G287" s="8"/>
      <c r="H287" s="8"/>
      <c r="I287" s="8"/>
    </row>
    <row r="288" spans="1:9">
      <c r="A288" s="6"/>
      <c r="B288" s="6"/>
      <c r="C288" s="2"/>
      <c r="D288" s="2"/>
      <c r="E288" s="8"/>
      <c r="F288" s="8"/>
      <c r="G288" s="8"/>
      <c r="H288" s="8"/>
      <c r="I288" s="8"/>
    </row>
    <row r="289" spans="1:9">
      <c r="A289" s="6"/>
      <c r="B289" s="6"/>
      <c r="C289" s="2"/>
      <c r="D289" s="2"/>
      <c r="E289" s="8"/>
      <c r="F289" s="8"/>
      <c r="G289" s="8"/>
      <c r="H289" s="8"/>
      <c r="I289" s="8"/>
    </row>
    <row r="290" spans="1:9">
      <c r="A290" s="6"/>
      <c r="B290" s="6"/>
      <c r="C290" s="2"/>
      <c r="D290" s="2"/>
      <c r="E290" s="8"/>
      <c r="F290" s="8"/>
      <c r="G290" s="8"/>
      <c r="H290" s="8"/>
      <c r="I290" s="8"/>
    </row>
    <row r="291" spans="1:9">
      <c r="A291" s="6"/>
      <c r="B291" s="6"/>
      <c r="C291" s="2"/>
      <c r="D291" s="2"/>
      <c r="E291" s="8"/>
      <c r="F291" s="8"/>
      <c r="G291" s="8"/>
      <c r="H291" s="8"/>
      <c r="I291" s="8"/>
    </row>
    <row r="292" spans="1:9">
      <c r="A292" s="6"/>
      <c r="B292" s="6"/>
      <c r="C292" s="2"/>
      <c r="D292" s="2"/>
      <c r="E292" s="8"/>
      <c r="F292" s="8"/>
      <c r="G292" s="8"/>
      <c r="H292" s="8"/>
      <c r="I292" s="8"/>
    </row>
    <row r="293" spans="1:9">
      <c r="A293" s="6"/>
      <c r="B293" s="6"/>
      <c r="C293" s="2"/>
      <c r="D293" s="2"/>
      <c r="E293" s="8"/>
      <c r="F293" s="8"/>
      <c r="G293" s="8"/>
      <c r="H293" s="8"/>
      <c r="I293" s="8"/>
    </row>
    <row r="294" spans="1:9">
      <c r="A294" s="6"/>
      <c r="B294" s="6"/>
      <c r="C294" s="2"/>
      <c r="D294" s="2"/>
      <c r="E294" s="8"/>
      <c r="F294" s="8"/>
      <c r="G294" s="8"/>
      <c r="H294" s="8"/>
      <c r="I294" s="8"/>
    </row>
    <row r="295" spans="1:9">
      <c r="A295" s="6"/>
      <c r="B295" s="6"/>
      <c r="C295" s="2"/>
      <c r="D295" s="2"/>
      <c r="E295" s="8"/>
      <c r="F295" s="8"/>
      <c r="G295" s="8"/>
      <c r="H295" s="8"/>
      <c r="I295" s="8"/>
    </row>
    <row r="296" spans="1:9">
      <c r="A296" s="6"/>
      <c r="B296" s="6"/>
      <c r="C296" s="2"/>
      <c r="D296" s="2"/>
      <c r="E296" s="8"/>
      <c r="F296" s="8"/>
      <c r="G296" s="8"/>
      <c r="H296" s="8"/>
      <c r="I296" s="8"/>
    </row>
    <row r="297" spans="1:9">
      <c r="A297" s="6"/>
      <c r="B297" s="6"/>
      <c r="C297" s="2"/>
      <c r="D297" s="2"/>
      <c r="E297" s="8"/>
      <c r="F297" s="8"/>
      <c r="G297" s="8"/>
      <c r="H297" s="8"/>
      <c r="I297" s="8"/>
    </row>
    <row r="298" spans="1:9">
      <c r="A298" s="6"/>
      <c r="B298" s="6"/>
      <c r="C298" s="2"/>
      <c r="D298" s="2"/>
      <c r="E298" s="8"/>
      <c r="F298" s="8"/>
      <c r="G298" s="8"/>
      <c r="H298" s="8"/>
      <c r="I298" s="8"/>
    </row>
    <row r="299" spans="1:9">
      <c r="A299" s="6"/>
      <c r="B299" s="6"/>
      <c r="C299" s="2"/>
      <c r="D299" s="2"/>
      <c r="E299" s="8"/>
      <c r="F299" s="8"/>
      <c r="G299" s="8"/>
      <c r="H299" s="8"/>
      <c r="I299" s="8"/>
    </row>
    <row r="300" spans="1:9">
      <c r="A300" s="6"/>
      <c r="B300" s="6"/>
      <c r="C300" s="2"/>
      <c r="D300" s="2"/>
      <c r="E300" s="8"/>
      <c r="F300" s="8"/>
      <c r="G300" s="8"/>
      <c r="H300" s="8"/>
      <c r="I300" s="8"/>
    </row>
    <row r="301" spans="1:9">
      <c r="A301" s="6"/>
      <c r="B301" s="6"/>
      <c r="C301" s="2"/>
      <c r="D301" s="2"/>
      <c r="E301" s="8"/>
      <c r="F301" s="8"/>
      <c r="G301" s="8"/>
      <c r="H301" s="8"/>
      <c r="I301" s="8"/>
    </row>
    <row r="302" spans="1:9">
      <c r="A302" s="6"/>
      <c r="B302" s="6"/>
      <c r="C302" s="2"/>
      <c r="D302" s="2"/>
      <c r="E302" s="8"/>
      <c r="F302" s="8"/>
      <c r="G302" s="8"/>
      <c r="H302" s="8"/>
      <c r="I302" s="8"/>
    </row>
    <row r="303" spans="1:9">
      <c r="A303" s="6"/>
      <c r="B303" s="6"/>
      <c r="C303" s="2"/>
      <c r="D303" s="2"/>
      <c r="E303" s="8"/>
      <c r="F303" s="8"/>
      <c r="G303" s="8"/>
      <c r="H303" s="8"/>
      <c r="I303" s="8"/>
    </row>
    <row r="304" spans="1:9">
      <c r="A304" s="6"/>
      <c r="B304" s="6"/>
      <c r="C304" s="2"/>
      <c r="D304" s="2"/>
      <c r="E304" s="8"/>
      <c r="F304" s="8"/>
      <c r="G304" s="8"/>
      <c r="H304" s="8"/>
      <c r="I304" s="8"/>
    </row>
    <row r="305" spans="1:9">
      <c r="A305" s="6"/>
      <c r="B305" s="6"/>
      <c r="C305" s="2"/>
      <c r="D305" s="2"/>
      <c r="E305" s="8"/>
      <c r="F305" s="8"/>
      <c r="G305" s="8"/>
      <c r="H305" s="8"/>
      <c r="I305" s="8"/>
    </row>
    <row r="306" spans="1:9">
      <c r="A306" s="6"/>
      <c r="B306" s="6"/>
      <c r="C306" s="2"/>
      <c r="D306" s="2"/>
      <c r="E306" s="8"/>
      <c r="F306" s="8"/>
      <c r="G306" s="8"/>
      <c r="H306" s="8"/>
      <c r="I306" s="8"/>
    </row>
    <row r="307" spans="1:9">
      <c r="A307" s="6"/>
      <c r="B307" s="6"/>
      <c r="C307" s="2"/>
      <c r="D307" s="2"/>
      <c r="E307" s="8"/>
      <c r="F307" s="8"/>
      <c r="G307" s="8"/>
      <c r="H307" s="8"/>
      <c r="I307" s="8"/>
    </row>
    <row r="308" spans="1:9">
      <c r="A308" s="6"/>
      <c r="B308" s="6"/>
      <c r="C308" s="2"/>
      <c r="D308" s="2"/>
      <c r="E308" s="8"/>
      <c r="F308" s="8"/>
      <c r="G308" s="8"/>
      <c r="H308" s="8"/>
      <c r="I308" s="8"/>
    </row>
    <row r="309" spans="1:9">
      <c r="A309" s="6"/>
      <c r="B309" s="6"/>
      <c r="C309" s="2"/>
      <c r="D309" s="2"/>
      <c r="E309" s="8"/>
      <c r="F309" s="8"/>
      <c r="G309" s="8"/>
      <c r="H309" s="8"/>
      <c r="I309" s="8"/>
    </row>
    <row r="310" spans="1:9">
      <c r="A310" s="6"/>
      <c r="B310" s="6"/>
      <c r="C310" s="2"/>
      <c r="D310" s="2"/>
      <c r="E310" s="8"/>
      <c r="F310" s="8"/>
      <c r="G310" s="8"/>
      <c r="H310" s="8"/>
      <c r="I310" s="8"/>
    </row>
    <row r="311" spans="1:9">
      <c r="A311" s="6"/>
      <c r="B311" s="6"/>
      <c r="C311" s="2"/>
      <c r="D311" s="2"/>
      <c r="E311" s="8"/>
      <c r="F311" s="8"/>
      <c r="G311" s="8"/>
      <c r="H311" s="8"/>
      <c r="I311" s="8"/>
    </row>
    <row r="312" spans="1:9">
      <c r="A312" s="6"/>
      <c r="B312" s="6"/>
      <c r="C312" s="2"/>
      <c r="D312" s="2"/>
      <c r="E312" s="8"/>
      <c r="F312" s="8"/>
      <c r="G312" s="8"/>
      <c r="H312" s="8"/>
      <c r="I312" s="8"/>
    </row>
    <row r="313" spans="1:9">
      <c r="A313" s="6"/>
      <c r="B313" s="6"/>
      <c r="C313" s="2"/>
      <c r="D313" s="2"/>
      <c r="E313" s="8"/>
      <c r="F313" s="8"/>
      <c r="G313" s="8"/>
      <c r="H313" s="8"/>
      <c r="I313" s="8"/>
    </row>
    <row r="314" spans="1:9">
      <c r="A314" s="6"/>
      <c r="B314" s="6"/>
      <c r="C314" s="2"/>
      <c r="D314" s="2"/>
      <c r="E314" s="8"/>
      <c r="F314" s="8"/>
      <c r="G314" s="8"/>
      <c r="H314" s="8"/>
      <c r="I314" s="8"/>
    </row>
    <row r="315" spans="1:9">
      <c r="A315" s="6"/>
      <c r="B315" s="6"/>
      <c r="C315" s="2"/>
      <c r="D315" s="2"/>
      <c r="E315" s="8"/>
      <c r="F315" s="8"/>
      <c r="G315" s="8"/>
      <c r="H315" s="8"/>
      <c r="I315" s="8"/>
    </row>
    <row r="316" spans="1:9">
      <c r="A316" s="6"/>
      <c r="B316" s="6"/>
      <c r="C316" s="2"/>
      <c r="D316" s="2"/>
      <c r="E316" s="8"/>
      <c r="F316" s="8"/>
      <c r="G316" s="8"/>
      <c r="H316" s="8"/>
      <c r="I316" s="8"/>
    </row>
    <row r="317" spans="1:9">
      <c r="A317" s="6"/>
      <c r="B317" s="6"/>
      <c r="C317" s="2"/>
      <c r="D317" s="2"/>
      <c r="E317" s="8"/>
      <c r="F317" s="8"/>
      <c r="G317" s="8"/>
      <c r="H317" s="8"/>
      <c r="I317" s="8"/>
    </row>
    <row r="318" spans="1:9">
      <c r="A318" s="6"/>
      <c r="B318" s="6"/>
      <c r="C318" s="2"/>
      <c r="D318" s="2"/>
      <c r="E318" s="8"/>
      <c r="F318" s="8"/>
      <c r="G318" s="8"/>
      <c r="H318" s="8"/>
      <c r="I318" s="8"/>
    </row>
    <row r="319" spans="1:9">
      <c r="A319" s="6"/>
      <c r="B319" s="6"/>
      <c r="C319" s="2"/>
      <c r="D319" s="2"/>
      <c r="E319" s="8"/>
      <c r="F319" s="8"/>
      <c r="G319" s="8"/>
      <c r="H319" s="8"/>
      <c r="I319" s="8"/>
    </row>
    <row r="320" spans="1:9">
      <c r="A320" s="6"/>
      <c r="B320" s="6"/>
      <c r="C320" s="2"/>
      <c r="D320" s="2"/>
      <c r="E320" s="8"/>
      <c r="F320" s="8"/>
      <c r="G320" s="8"/>
      <c r="H320" s="8"/>
      <c r="I320" s="8"/>
    </row>
    <row r="321" spans="1:9">
      <c r="A321" s="6"/>
      <c r="B321" s="6"/>
      <c r="C321" s="2"/>
      <c r="D321" s="2"/>
      <c r="E321" s="8"/>
      <c r="F321" s="8"/>
      <c r="G321" s="8"/>
      <c r="H321" s="8"/>
      <c r="I321" s="8"/>
    </row>
    <row r="322" spans="1:9">
      <c r="A322" s="6"/>
      <c r="B322" s="6"/>
      <c r="C322" s="2"/>
      <c r="D322" s="2"/>
      <c r="E322" s="8"/>
      <c r="F322" s="8"/>
      <c r="G322" s="8"/>
      <c r="H322" s="8"/>
      <c r="I322" s="8"/>
    </row>
    <row r="323" spans="1:9">
      <c r="A323" s="6"/>
      <c r="B323" s="6"/>
      <c r="C323" s="2"/>
      <c r="D323" s="2"/>
      <c r="E323" s="8"/>
      <c r="F323" s="8"/>
      <c r="G323" s="8"/>
      <c r="H323" s="8"/>
      <c r="I323" s="8"/>
    </row>
    <row r="324" spans="1:9">
      <c r="A324" s="6"/>
      <c r="B324" s="6"/>
      <c r="C324" s="2"/>
      <c r="D324" s="2"/>
      <c r="E324" s="8"/>
      <c r="F324" s="8"/>
      <c r="G324" s="8"/>
      <c r="H324" s="8"/>
      <c r="I324" s="8"/>
    </row>
    <row r="325" spans="1:9">
      <c r="A325" s="6"/>
      <c r="B325" s="6"/>
      <c r="C325" s="2"/>
      <c r="D325" s="2"/>
      <c r="E325" s="8"/>
      <c r="F325" s="8"/>
      <c r="G325" s="8"/>
      <c r="H325" s="8"/>
      <c r="I325" s="8"/>
    </row>
    <row r="326" spans="1:9">
      <c r="A326" s="6"/>
      <c r="B326" s="6"/>
      <c r="C326" s="2"/>
      <c r="D326" s="2"/>
      <c r="E326" s="8"/>
      <c r="F326" s="8"/>
      <c r="G326" s="8"/>
      <c r="H326" s="8"/>
      <c r="I326" s="8"/>
    </row>
    <row r="327" spans="1:9">
      <c r="A327" s="6"/>
      <c r="B327" s="6"/>
      <c r="C327" s="2"/>
      <c r="D327" s="2"/>
      <c r="E327" s="8"/>
      <c r="F327" s="8"/>
      <c r="G327" s="8"/>
      <c r="H327" s="8"/>
      <c r="I327" s="8"/>
    </row>
    <row r="328" spans="1:9">
      <c r="A328" s="6"/>
      <c r="B328" s="6"/>
      <c r="C328" s="2"/>
      <c r="D328" s="2"/>
      <c r="E328" s="8"/>
      <c r="F328" s="8"/>
      <c r="G328" s="8"/>
      <c r="H328" s="8"/>
      <c r="I328" s="8"/>
    </row>
    <row r="329" spans="1:9">
      <c r="A329" s="6"/>
      <c r="B329" s="6"/>
      <c r="C329" s="2"/>
      <c r="D329" s="2"/>
      <c r="E329" s="8"/>
      <c r="F329" s="8"/>
      <c r="G329" s="8"/>
      <c r="H329" s="8"/>
      <c r="I329" s="8"/>
    </row>
    <row r="330" spans="1:9">
      <c r="A330" s="6"/>
      <c r="B330" s="6"/>
      <c r="C330" s="2"/>
      <c r="D330" s="2"/>
      <c r="E330" s="8"/>
      <c r="F330" s="8"/>
      <c r="G330" s="8"/>
      <c r="H330" s="8"/>
      <c r="I330" s="8"/>
    </row>
    <row r="331" spans="1:9">
      <c r="A331" s="6"/>
      <c r="B331" s="6"/>
      <c r="C331" s="2"/>
      <c r="D331" s="2"/>
      <c r="E331" s="8"/>
      <c r="F331" s="8"/>
      <c r="G331" s="8"/>
      <c r="H331" s="8"/>
      <c r="I331" s="8"/>
    </row>
    <row r="332" spans="1:9">
      <c r="A332" s="6"/>
      <c r="B332" s="6"/>
      <c r="C332" s="2"/>
      <c r="D332" s="2"/>
      <c r="E332" s="8"/>
      <c r="F332" s="8"/>
      <c r="G332" s="8"/>
      <c r="H332" s="8"/>
      <c r="I332" s="8"/>
    </row>
    <row r="333" spans="1:9">
      <c r="A333" s="6"/>
      <c r="B333" s="6"/>
      <c r="C333" s="2"/>
      <c r="D333" s="2"/>
      <c r="E333" s="8"/>
      <c r="F333" s="8"/>
      <c r="G333" s="8"/>
      <c r="H333" s="8"/>
      <c r="I333" s="8"/>
    </row>
    <row r="334" spans="1:9">
      <c r="A334" s="8"/>
      <c r="B334" s="8"/>
      <c r="C334" s="12"/>
      <c r="D334" s="12"/>
      <c r="E334" s="8"/>
      <c r="F334" s="8"/>
      <c r="G334" s="8"/>
      <c r="H334" s="8"/>
      <c r="I334" s="8"/>
    </row>
    <row r="335" spans="1:9">
      <c r="A335" s="8"/>
      <c r="B335" s="8"/>
      <c r="C335" s="12"/>
      <c r="D335" s="12"/>
      <c r="E335" s="8"/>
      <c r="F335" s="8"/>
      <c r="G335" s="8"/>
      <c r="H335" s="8"/>
      <c r="I335" s="8"/>
    </row>
    <row r="336" spans="1:9">
      <c r="A336" s="8"/>
      <c r="B336" s="8"/>
      <c r="C336" s="12"/>
      <c r="D336" s="12"/>
      <c r="E336" s="8"/>
      <c r="F336" s="8"/>
      <c r="G336" s="8"/>
      <c r="H336" s="8"/>
      <c r="I336" s="8"/>
    </row>
    <row r="337" spans="1:9">
      <c r="A337" s="8"/>
      <c r="B337" s="8"/>
      <c r="C337" s="12"/>
      <c r="D337" s="12"/>
      <c r="E337" s="8"/>
      <c r="F337" s="8"/>
      <c r="G337" s="8"/>
      <c r="H337" s="8"/>
      <c r="I337" s="8"/>
    </row>
    <row r="338" spans="1:9">
      <c r="A338" s="8"/>
      <c r="B338" s="8"/>
      <c r="C338" s="12"/>
      <c r="D338" s="12"/>
      <c r="E338" s="8"/>
      <c r="F338" s="8"/>
      <c r="G338" s="8"/>
      <c r="H338" s="8"/>
      <c r="I338" s="8"/>
    </row>
    <row r="339" spans="1:9">
      <c r="A339" s="8"/>
      <c r="B339" s="8"/>
      <c r="C339" s="12"/>
      <c r="D339" s="12"/>
      <c r="E339" s="8"/>
      <c r="F339" s="8"/>
      <c r="G339" s="8"/>
      <c r="H339" s="8"/>
      <c r="I339" s="8"/>
    </row>
    <row r="340" spans="1:9">
      <c r="A340" s="8"/>
      <c r="B340" s="8"/>
      <c r="C340" s="12"/>
      <c r="D340" s="12"/>
      <c r="E340" s="8"/>
      <c r="F340" s="8"/>
      <c r="G340" s="8"/>
      <c r="H340" s="8"/>
      <c r="I340" s="8"/>
    </row>
    <row r="341" spans="1:9">
      <c r="A341" s="8"/>
      <c r="B341" s="8"/>
      <c r="C341" s="12"/>
      <c r="D341" s="12"/>
      <c r="E341" s="8"/>
      <c r="F341" s="8"/>
      <c r="G341" s="8"/>
      <c r="H341" s="8"/>
      <c r="I341" s="8"/>
    </row>
    <row r="342" spans="1:9">
      <c r="A342" s="8"/>
      <c r="B342" s="8"/>
      <c r="C342" s="12"/>
      <c r="D342" s="12"/>
      <c r="E342" s="8"/>
      <c r="F342" s="8"/>
      <c r="G342" s="8"/>
      <c r="H342" s="8"/>
      <c r="I342" s="8"/>
    </row>
    <row r="343" spans="1:9">
      <c r="A343" s="8"/>
      <c r="B343" s="8"/>
      <c r="C343" s="12"/>
      <c r="D343" s="12"/>
      <c r="E343" s="8"/>
      <c r="F343" s="8"/>
      <c r="G343" s="8"/>
      <c r="H343" s="8"/>
      <c r="I343" s="8"/>
    </row>
    <row r="344" spans="1:9">
      <c r="A344" s="8"/>
      <c r="B344" s="8"/>
      <c r="C344" s="12"/>
      <c r="D344" s="12"/>
      <c r="E344" s="8"/>
      <c r="F344" s="8"/>
      <c r="G344" s="8"/>
      <c r="H344" s="8"/>
      <c r="I344" s="8"/>
    </row>
    <row r="345" spans="1:9">
      <c r="A345" s="8"/>
      <c r="B345" s="8"/>
      <c r="C345" s="12"/>
      <c r="D345" s="12"/>
      <c r="E345" s="8"/>
      <c r="F345" s="8"/>
      <c r="G345" s="8"/>
      <c r="H345" s="8"/>
      <c r="I345" s="8"/>
    </row>
    <row r="346" spans="1:9">
      <c r="A346" s="8"/>
      <c r="B346" s="8"/>
      <c r="C346" s="12"/>
      <c r="D346" s="12"/>
      <c r="E346" s="8"/>
      <c r="F346" s="8"/>
      <c r="G346" s="8"/>
      <c r="H346" s="8"/>
      <c r="I346" s="8"/>
    </row>
    <row r="347" spans="1:9">
      <c r="A347" s="8"/>
      <c r="B347" s="8"/>
      <c r="C347" s="12"/>
      <c r="D347" s="12"/>
      <c r="E347" s="8"/>
      <c r="F347" s="8"/>
      <c r="G347" s="8"/>
      <c r="H347" s="8"/>
      <c r="I347" s="8"/>
    </row>
    <row r="348" spans="1:9">
      <c r="A348" s="8"/>
      <c r="B348" s="8"/>
      <c r="C348" s="12"/>
      <c r="D348" s="12"/>
      <c r="E348" s="8"/>
      <c r="F348" s="8"/>
      <c r="G348" s="8"/>
      <c r="H348" s="8"/>
      <c r="I348" s="8"/>
    </row>
    <row r="349" spans="1:9">
      <c r="A349" s="8"/>
      <c r="B349" s="8"/>
      <c r="C349" s="12"/>
      <c r="D349" s="12"/>
      <c r="E349" s="8"/>
      <c r="F349" s="8"/>
      <c r="G349" s="8"/>
      <c r="H349" s="8"/>
      <c r="I349" s="8"/>
    </row>
    <row r="350" spans="1:9">
      <c r="A350" s="8"/>
      <c r="B350" s="8"/>
      <c r="C350" s="12"/>
      <c r="D350" s="12"/>
      <c r="E350" s="8"/>
      <c r="F350" s="8"/>
      <c r="G350" s="8"/>
      <c r="H350" s="8"/>
      <c r="I350" s="8"/>
    </row>
    <row r="351" spans="1:9">
      <c r="A351" s="8"/>
      <c r="B351" s="8"/>
      <c r="C351" s="12"/>
      <c r="D351" s="12"/>
      <c r="E351" s="8"/>
      <c r="F351" s="8"/>
      <c r="G351" s="8"/>
      <c r="H351" s="8"/>
      <c r="I351" s="8"/>
    </row>
    <row r="352" spans="1:9">
      <c r="A352" s="8"/>
      <c r="B352" s="8"/>
      <c r="C352" s="12"/>
      <c r="D352" s="12"/>
      <c r="E352" s="8"/>
      <c r="F352" s="8"/>
      <c r="G352" s="8"/>
      <c r="H352" s="8"/>
      <c r="I352" s="8"/>
    </row>
    <row r="353" spans="1:9">
      <c r="A353" s="8"/>
      <c r="B353" s="8"/>
      <c r="C353" s="12"/>
      <c r="D353" s="12"/>
      <c r="E353" s="8"/>
      <c r="F353" s="8"/>
      <c r="G353" s="8"/>
      <c r="H353" s="8"/>
      <c r="I353" s="8"/>
    </row>
    <row r="354" spans="1:9">
      <c r="A354" s="8"/>
      <c r="B354" s="8"/>
      <c r="C354" s="12"/>
      <c r="D354" s="12"/>
      <c r="E354" s="8"/>
      <c r="F354" s="8"/>
      <c r="G354" s="8"/>
      <c r="H354" s="8"/>
      <c r="I354" s="8"/>
    </row>
    <row r="355" spans="1:9">
      <c r="A355" s="8"/>
      <c r="B355" s="8"/>
      <c r="C355" s="12"/>
      <c r="D355" s="12"/>
      <c r="E355" s="8"/>
      <c r="F355" s="8"/>
      <c r="G355" s="8"/>
      <c r="H355" s="8"/>
      <c r="I355" s="8"/>
    </row>
    <row r="356" spans="1:9">
      <c r="A356" s="8"/>
      <c r="B356" s="8"/>
      <c r="C356" s="12"/>
      <c r="D356" s="12"/>
      <c r="E356" s="8"/>
      <c r="F356" s="8"/>
      <c r="G356" s="8"/>
      <c r="H356" s="8"/>
      <c r="I356" s="8"/>
    </row>
    <row r="357" spans="1:9">
      <c r="A357" s="8"/>
      <c r="B357" s="8"/>
      <c r="C357" s="12"/>
      <c r="D357" s="12"/>
      <c r="E357" s="8"/>
      <c r="F357" s="8"/>
      <c r="G357" s="8"/>
      <c r="H357" s="8"/>
      <c r="I357" s="8"/>
    </row>
    <row r="358" spans="1:9">
      <c r="A358" s="8"/>
      <c r="B358" s="8"/>
      <c r="C358" s="12"/>
      <c r="D358" s="12"/>
      <c r="E358" s="8"/>
      <c r="F358" s="8"/>
      <c r="G358" s="8"/>
      <c r="H358" s="8"/>
      <c r="I358" s="8"/>
    </row>
    <row r="359" spans="1:9">
      <c r="A359" s="8"/>
      <c r="B359" s="8"/>
      <c r="C359" s="12"/>
      <c r="D359" s="12"/>
      <c r="E359" s="8"/>
      <c r="F359" s="8"/>
      <c r="G359" s="8"/>
      <c r="H359" s="8"/>
      <c r="I359" s="8"/>
    </row>
    <row r="360" spans="1:9">
      <c r="A360" s="8"/>
      <c r="B360" s="8"/>
      <c r="C360" s="12"/>
      <c r="D360" s="12"/>
      <c r="E360" s="8"/>
      <c r="F360" s="8"/>
      <c r="G360" s="8"/>
      <c r="H360" s="8"/>
      <c r="I360" s="8"/>
    </row>
    <row r="361" spans="1:9">
      <c r="A361" s="8"/>
      <c r="B361" s="8"/>
      <c r="C361" s="12"/>
      <c r="D361" s="12"/>
      <c r="E361" s="8"/>
      <c r="F361" s="8"/>
      <c r="G361" s="8"/>
      <c r="H361" s="8"/>
      <c r="I361" s="8"/>
    </row>
    <row r="362" spans="1:9">
      <c r="A362" s="8"/>
      <c r="B362" s="8"/>
      <c r="C362" s="12"/>
      <c r="D362" s="12"/>
      <c r="E362" s="8"/>
      <c r="F362" s="8"/>
      <c r="G362" s="8"/>
      <c r="H362" s="8"/>
      <c r="I362" s="8"/>
    </row>
    <row r="363" spans="1:9">
      <c r="A363" s="8"/>
      <c r="B363" s="8"/>
      <c r="C363" s="12"/>
      <c r="D363" s="12"/>
      <c r="E363" s="8"/>
      <c r="F363" s="8"/>
      <c r="G363" s="8"/>
      <c r="H363" s="8"/>
      <c r="I363" s="8"/>
    </row>
    <row r="364" spans="1:9">
      <c r="A364" s="8"/>
      <c r="B364" s="8"/>
      <c r="C364" s="12"/>
      <c r="D364" s="12"/>
      <c r="E364" s="8"/>
      <c r="F364" s="8"/>
      <c r="G364" s="8"/>
      <c r="H364" s="8"/>
      <c r="I364" s="8"/>
    </row>
    <row r="365" spans="1:9">
      <c r="A365" s="8"/>
      <c r="B365" s="8"/>
      <c r="C365" s="12"/>
      <c r="D365" s="12"/>
      <c r="E365" s="8"/>
      <c r="F365" s="8"/>
      <c r="G365" s="8"/>
      <c r="H365" s="8"/>
      <c r="I365" s="8"/>
    </row>
    <row r="366" spans="1:9">
      <c r="A366" s="8"/>
      <c r="B366" s="8"/>
      <c r="C366" s="12"/>
      <c r="D366" s="12"/>
      <c r="E366" s="8"/>
      <c r="F366" s="8"/>
      <c r="G366" s="8"/>
      <c r="H366" s="8"/>
      <c r="I366" s="8"/>
    </row>
    <row r="367" spans="1:9">
      <c r="A367" s="8"/>
      <c r="B367" s="8"/>
      <c r="C367" s="12"/>
      <c r="D367" s="12"/>
      <c r="E367" s="8"/>
      <c r="F367" s="8"/>
      <c r="G367" s="8"/>
      <c r="H367" s="8"/>
      <c r="I367" s="8"/>
    </row>
    <row r="368" spans="1:9">
      <c r="A368" s="8"/>
      <c r="B368" s="8"/>
      <c r="C368" s="12"/>
      <c r="D368" s="12"/>
      <c r="E368" s="8"/>
      <c r="F368" s="8"/>
      <c r="G368" s="8"/>
      <c r="H368" s="8"/>
      <c r="I368" s="8"/>
    </row>
    <row r="369" spans="1:9">
      <c r="A369" s="8"/>
      <c r="B369" s="8"/>
      <c r="C369" s="12"/>
      <c r="D369" s="12"/>
      <c r="E369" s="8"/>
      <c r="F369" s="8"/>
      <c r="G369" s="8"/>
      <c r="H369" s="8"/>
      <c r="I369" s="8"/>
    </row>
    <row r="370" spans="1:9">
      <c r="A370" s="8"/>
      <c r="B370" s="8"/>
      <c r="C370" s="12"/>
      <c r="D370" s="12"/>
      <c r="E370" s="8"/>
      <c r="F370" s="8"/>
      <c r="G370" s="8"/>
      <c r="H370" s="8"/>
      <c r="I370" s="8"/>
    </row>
    <row r="371" spans="1:9">
      <c r="A371" s="8"/>
      <c r="B371" s="8"/>
      <c r="C371" s="12"/>
      <c r="D371" s="12"/>
      <c r="E371" s="8"/>
      <c r="F371" s="8"/>
      <c r="G371" s="8"/>
      <c r="H371" s="8"/>
      <c r="I371" s="8"/>
    </row>
    <row r="372" spans="1:9">
      <c r="A372" s="8"/>
      <c r="B372" s="8"/>
      <c r="C372" s="12"/>
      <c r="D372" s="12"/>
      <c r="E372" s="8"/>
      <c r="F372" s="8"/>
      <c r="G372" s="8"/>
      <c r="H372" s="8"/>
      <c r="I372" s="8"/>
    </row>
    <row r="373" spans="1:9">
      <c r="A373" s="8"/>
      <c r="B373" s="8"/>
      <c r="C373" s="12"/>
      <c r="D373" s="12"/>
      <c r="E373" s="8"/>
      <c r="F373" s="8"/>
      <c r="G373" s="8"/>
      <c r="H373" s="8"/>
      <c r="I373" s="8"/>
    </row>
    <row r="374" spans="1:9">
      <c r="A374" s="8"/>
      <c r="B374" s="8"/>
      <c r="C374" s="12"/>
      <c r="D374" s="12"/>
      <c r="E374" s="8"/>
      <c r="F374" s="8"/>
      <c r="G374" s="8"/>
      <c r="H374" s="8"/>
      <c r="I374" s="8"/>
    </row>
    <row r="375" spans="1:9">
      <c r="A375" s="8"/>
      <c r="B375" s="8"/>
      <c r="C375" s="12"/>
      <c r="D375" s="12"/>
      <c r="E375" s="8"/>
      <c r="F375" s="8"/>
      <c r="G375" s="8"/>
      <c r="H375" s="8"/>
      <c r="I375" s="8"/>
    </row>
    <row r="376" spans="1:9">
      <c r="A376" s="8"/>
      <c r="B376" s="8"/>
      <c r="C376" s="12"/>
      <c r="D376" s="12"/>
      <c r="E376" s="8"/>
      <c r="F376" s="8"/>
      <c r="G376" s="8"/>
      <c r="H376" s="8"/>
      <c r="I376" s="8"/>
    </row>
    <row r="377" spans="1:9">
      <c r="A377" s="8"/>
      <c r="B377" s="8"/>
      <c r="C377" s="12"/>
      <c r="D377" s="12"/>
      <c r="E377" s="8"/>
      <c r="F377" s="8"/>
      <c r="G377" s="8"/>
      <c r="H377" s="8"/>
      <c r="I377" s="8"/>
    </row>
    <row r="378" spans="1:9">
      <c r="A378" s="8"/>
      <c r="B378" s="8"/>
      <c r="C378" s="12"/>
      <c r="D378" s="12"/>
      <c r="E378" s="8"/>
      <c r="F378" s="8"/>
      <c r="G378" s="8"/>
      <c r="H378" s="8"/>
      <c r="I378" s="8"/>
    </row>
    <row r="379" spans="1:9">
      <c r="A379" s="8"/>
      <c r="B379" s="8"/>
      <c r="C379" s="12"/>
      <c r="D379" s="12"/>
      <c r="E379" s="8"/>
      <c r="F379" s="8"/>
      <c r="G379" s="8"/>
      <c r="H379" s="8"/>
      <c r="I379" s="8"/>
    </row>
    <row r="380" spans="1:9">
      <c r="A380" s="8"/>
      <c r="B380" s="8"/>
      <c r="C380" s="12"/>
      <c r="D380" s="12"/>
      <c r="E380" s="8"/>
      <c r="F380" s="8"/>
      <c r="G380" s="8"/>
      <c r="H380" s="8"/>
      <c r="I380" s="8"/>
    </row>
    <row r="381" spans="1:9">
      <c r="A381" s="8"/>
      <c r="B381" s="8"/>
      <c r="C381" s="12"/>
      <c r="D381" s="12"/>
      <c r="E381" s="8"/>
      <c r="F381" s="8"/>
      <c r="G381" s="8"/>
      <c r="H381" s="8"/>
      <c r="I381" s="8"/>
    </row>
    <row r="382" spans="1:9">
      <c r="A382" s="8"/>
      <c r="B382" s="8"/>
      <c r="C382" s="12"/>
      <c r="D382" s="12"/>
      <c r="E382" s="8"/>
      <c r="F382" s="8"/>
      <c r="G382" s="8"/>
      <c r="H382" s="8"/>
      <c r="I382" s="8"/>
    </row>
    <row r="383" spans="1:9">
      <c r="A383" s="8"/>
      <c r="B383" s="8"/>
      <c r="C383" s="12"/>
      <c r="D383" s="12"/>
      <c r="E383" s="8"/>
      <c r="F383" s="8"/>
      <c r="G383" s="8"/>
      <c r="H383" s="8"/>
      <c r="I383" s="8"/>
    </row>
    <row r="384" spans="1:9">
      <c r="A384" s="8"/>
      <c r="B384" s="8"/>
      <c r="C384" s="12"/>
      <c r="D384" s="12"/>
      <c r="E384" s="8"/>
      <c r="F384" s="8"/>
      <c r="G384" s="8"/>
      <c r="H384" s="8"/>
      <c r="I384" s="8"/>
    </row>
    <row r="385" spans="1:9">
      <c r="A385" s="8"/>
      <c r="B385" s="8"/>
      <c r="C385" s="12"/>
      <c r="D385" s="12"/>
      <c r="E385" s="8"/>
      <c r="F385" s="8"/>
      <c r="G385" s="8"/>
      <c r="H385" s="8"/>
      <c r="I385" s="8"/>
    </row>
    <row r="386" spans="1:9">
      <c r="A386" s="8"/>
      <c r="B386" s="8"/>
      <c r="C386" s="12"/>
      <c r="D386" s="12"/>
      <c r="E386" s="8"/>
      <c r="F386" s="8"/>
      <c r="G386" s="8"/>
      <c r="H386" s="8"/>
      <c r="I386" s="8"/>
    </row>
    <row r="387" spans="1:9">
      <c r="A387" s="8"/>
      <c r="B387" s="8"/>
      <c r="C387" s="12"/>
      <c r="D387" s="12"/>
      <c r="E387" s="8"/>
      <c r="F387" s="8"/>
      <c r="G387" s="8"/>
      <c r="H387" s="8"/>
      <c r="I387" s="8"/>
    </row>
    <row r="388" spans="1:9">
      <c r="A388" s="8"/>
      <c r="B388" s="8"/>
      <c r="C388" s="12"/>
      <c r="D388" s="12"/>
      <c r="E388" s="8"/>
      <c r="F388" s="8"/>
      <c r="G388" s="8"/>
      <c r="H388" s="8"/>
      <c r="I388" s="8"/>
    </row>
    <row r="389" spans="1:9">
      <c r="A389" s="8"/>
      <c r="B389" s="8"/>
      <c r="C389" s="12"/>
      <c r="D389" s="12"/>
      <c r="E389" s="8"/>
      <c r="F389" s="8"/>
      <c r="G389" s="8"/>
      <c r="H389" s="8"/>
      <c r="I389" s="8"/>
    </row>
    <row r="390" spans="1:9">
      <c r="A390" s="8"/>
      <c r="B390" s="8"/>
      <c r="C390" s="12"/>
      <c r="D390" s="12"/>
      <c r="E390" s="8"/>
      <c r="F390" s="8"/>
      <c r="G390" s="8"/>
      <c r="H390" s="8"/>
      <c r="I390" s="8"/>
    </row>
    <row r="391" spans="1:9">
      <c r="A391" s="8"/>
      <c r="B391" s="8"/>
      <c r="C391" s="12"/>
      <c r="D391" s="12"/>
      <c r="E391" s="8"/>
      <c r="F391" s="8"/>
      <c r="G391" s="8"/>
      <c r="H391" s="8"/>
      <c r="I391" s="8"/>
    </row>
    <row r="392" spans="1:9">
      <c r="A392" s="8"/>
      <c r="B392" s="8"/>
      <c r="C392" s="12"/>
      <c r="D392" s="12"/>
      <c r="E392" s="8"/>
      <c r="F392" s="8"/>
      <c r="G392" s="8"/>
      <c r="H392" s="8"/>
      <c r="I392" s="8"/>
    </row>
    <row r="393" spans="1:9">
      <c r="A393" s="8"/>
      <c r="B393" s="8"/>
      <c r="C393" s="12"/>
      <c r="D393" s="12"/>
      <c r="E393" s="8"/>
      <c r="F393" s="8"/>
      <c r="G393" s="8"/>
      <c r="H393" s="8"/>
      <c r="I393" s="8"/>
    </row>
    <row r="394" spans="1:9">
      <c r="A394" s="8"/>
      <c r="B394" s="8"/>
      <c r="C394" s="12"/>
      <c r="D394" s="12"/>
      <c r="E394" s="8"/>
      <c r="F394" s="8"/>
      <c r="G394" s="8"/>
      <c r="H394" s="8"/>
      <c r="I394" s="8"/>
    </row>
    <row r="395" spans="1:9">
      <c r="A395" s="8"/>
      <c r="B395" s="8"/>
      <c r="C395" s="12"/>
      <c r="D395" s="12"/>
      <c r="E395" s="8"/>
      <c r="F395" s="8"/>
      <c r="G395" s="8"/>
      <c r="H395" s="8"/>
      <c r="I395" s="8"/>
    </row>
    <row r="396" spans="1:9">
      <c r="A396" s="8"/>
      <c r="B396" s="8"/>
      <c r="C396" s="12"/>
      <c r="D396" s="12"/>
      <c r="E396" s="8"/>
      <c r="F396" s="8"/>
      <c r="G396" s="8"/>
      <c r="H396" s="8"/>
      <c r="I396" s="8"/>
    </row>
    <row r="397" spans="1:9">
      <c r="A397" s="8"/>
      <c r="B397" s="8"/>
      <c r="C397" s="12"/>
      <c r="D397" s="12"/>
      <c r="E397" s="8"/>
      <c r="F397" s="8"/>
      <c r="G397" s="8"/>
      <c r="H397" s="8"/>
      <c r="I397" s="8"/>
    </row>
    <row r="398" spans="1:9">
      <c r="A398" s="8"/>
      <c r="B398" s="8"/>
      <c r="C398" s="12"/>
      <c r="D398" s="12"/>
      <c r="E398" s="8"/>
      <c r="F398" s="8"/>
      <c r="G398" s="8"/>
      <c r="H398" s="8"/>
      <c r="I398" s="8"/>
    </row>
    <row r="399" spans="1:9">
      <c r="A399" s="8"/>
      <c r="B399" s="8"/>
      <c r="C399" s="12"/>
      <c r="D399" s="12"/>
      <c r="E399" s="8"/>
      <c r="F399" s="8"/>
      <c r="G399" s="8"/>
      <c r="H399" s="8"/>
      <c r="I399" s="8"/>
    </row>
    <row r="400" spans="1:9">
      <c r="A400" s="8"/>
      <c r="B400" s="8"/>
      <c r="C400" s="12"/>
      <c r="D400" s="12"/>
      <c r="E400" s="8"/>
      <c r="F400" s="8"/>
      <c r="G400" s="8"/>
      <c r="H400" s="8"/>
      <c r="I400" s="8"/>
    </row>
    <row r="401" spans="1:9">
      <c r="A401" s="8"/>
      <c r="B401" s="8"/>
      <c r="C401" s="12"/>
      <c r="D401" s="12"/>
      <c r="E401" s="8"/>
      <c r="F401" s="8"/>
      <c r="G401" s="8"/>
      <c r="H401" s="8"/>
      <c r="I401" s="8"/>
    </row>
    <row r="402" spans="1:9">
      <c r="A402" s="8"/>
      <c r="B402" s="8"/>
      <c r="C402" s="12"/>
      <c r="D402" s="12"/>
      <c r="E402" s="8"/>
      <c r="F402" s="8"/>
      <c r="G402" s="8"/>
      <c r="H402" s="8"/>
      <c r="I402" s="8"/>
    </row>
    <row r="403" spans="1:9">
      <c r="A403" s="8"/>
      <c r="B403" s="8"/>
      <c r="C403" s="12"/>
      <c r="D403" s="12"/>
      <c r="E403" s="8"/>
      <c r="F403" s="8"/>
      <c r="G403" s="8"/>
      <c r="H403" s="8"/>
      <c r="I403" s="8"/>
    </row>
    <row r="404" spans="1:9">
      <c r="A404" s="8"/>
      <c r="B404" s="8"/>
      <c r="C404" s="12"/>
      <c r="D404" s="12"/>
      <c r="E404" s="8"/>
      <c r="F404" s="8"/>
      <c r="G404" s="8"/>
      <c r="H404" s="8"/>
      <c r="I404" s="8"/>
    </row>
    <row r="405" spans="1:9">
      <c r="A405" s="8"/>
      <c r="B405" s="8"/>
      <c r="C405" s="12"/>
      <c r="D405" s="12"/>
      <c r="E405" s="8"/>
      <c r="F405" s="8"/>
      <c r="G405" s="8"/>
      <c r="H405" s="8"/>
      <c r="I405" s="8"/>
    </row>
    <row r="406" spans="1:9">
      <c r="A406" s="8"/>
      <c r="B406" s="8"/>
      <c r="C406" s="12"/>
      <c r="D406" s="12"/>
      <c r="E406" s="8"/>
      <c r="F406" s="8"/>
      <c r="G406" s="8"/>
      <c r="H406" s="8"/>
      <c r="I406" s="8"/>
    </row>
    <row r="407" spans="1:9">
      <c r="A407" s="8"/>
      <c r="B407" s="8"/>
      <c r="C407" s="12"/>
      <c r="D407" s="12"/>
      <c r="E407" s="8"/>
      <c r="F407" s="8"/>
      <c r="G407" s="8"/>
      <c r="H407" s="8"/>
      <c r="I407" s="8"/>
    </row>
    <row r="408" spans="1:9">
      <c r="A408" s="8"/>
      <c r="B408" s="8"/>
      <c r="C408" s="12"/>
      <c r="D408" s="12"/>
      <c r="E408" s="8"/>
      <c r="F408" s="8"/>
      <c r="G408" s="8"/>
      <c r="H408" s="8"/>
      <c r="I408" s="8"/>
    </row>
    <row r="409" spans="1:9">
      <c r="A409" s="8"/>
      <c r="B409" s="8"/>
      <c r="C409" s="12"/>
      <c r="D409" s="12"/>
      <c r="E409" s="8"/>
      <c r="F409" s="8"/>
      <c r="G409" s="8"/>
      <c r="H409" s="8"/>
      <c r="I409" s="8"/>
    </row>
    <row r="410" spans="1:9">
      <c r="A410" s="8"/>
      <c r="B410" s="8"/>
      <c r="C410" s="12"/>
      <c r="D410" s="12"/>
      <c r="E410" s="8"/>
      <c r="F410" s="8"/>
      <c r="G410" s="8"/>
      <c r="H410" s="8"/>
      <c r="I410" s="8"/>
    </row>
    <row r="411" spans="1:9">
      <c r="A411" s="8"/>
      <c r="B411" s="8"/>
      <c r="C411" s="12"/>
      <c r="D411" s="12"/>
      <c r="E411" s="8"/>
      <c r="F411" s="8"/>
      <c r="G411" s="8"/>
      <c r="H411" s="8"/>
      <c r="I411" s="8"/>
    </row>
    <row r="412" spans="1:9">
      <c r="A412" s="8"/>
      <c r="B412" s="8"/>
      <c r="C412" s="12"/>
      <c r="D412" s="12"/>
      <c r="E412" s="8"/>
      <c r="F412" s="8"/>
      <c r="G412" s="8"/>
      <c r="H412" s="8"/>
      <c r="I412" s="8"/>
    </row>
    <row r="413" spans="1:9">
      <c r="A413" s="8"/>
      <c r="B413" s="8"/>
      <c r="C413" s="12"/>
      <c r="D413" s="12"/>
      <c r="E413" s="8"/>
      <c r="F413" s="8"/>
      <c r="G413" s="8"/>
      <c r="H413" s="8"/>
      <c r="I413" s="8"/>
    </row>
    <row r="414" spans="1:9">
      <c r="A414" s="8"/>
      <c r="B414" s="8"/>
      <c r="C414" s="12"/>
      <c r="D414" s="12"/>
      <c r="E414" s="8"/>
      <c r="F414" s="8"/>
      <c r="G414" s="8"/>
      <c r="H414" s="8"/>
      <c r="I414" s="8"/>
    </row>
    <row r="415" spans="1:9">
      <c r="A415" s="8"/>
      <c r="B415" s="8"/>
      <c r="C415" s="12"/>
      <c r="D415" s="12"/>
      <c r="E415" s="8"/>
      <c r="F415" s="8"/>
      <c r="G415" s="8"/>
      <c r="H415" s="8"/>
      <c r="I415" s="8"/>
    </row>
    <row r="416" spans="1:9">
      <c r="A416" s="8"/>
      <c r="B416" s="8"/>
      <c r="C416" s="12"/>
      <c r="D416" s="12"/>
      <c r="E416" s="8"/>
      <c r="F416" s="8"/>
      <c r="G416" s="8"/>
      <c r="H416" s="8"/>
      <c r="I416" s="8"/>
    </row>
    <row r="417" spans="1:9">
      <c r="A417" s="8"/>
      <c r="B417" s="8"/>
      <c r="C417" s="12"/>
      <c r="D417" s="12"/>
      <c r="E417" s="8"/>
      <c r="F417" s="8"/>
      <c r="G417" s="8"/>
      <c r="H417" s="8"/>
      <c r="I417" s="8"/>
    </row>
    <row r="418" spans="1:9">
      <c r="A418" s="8"/>
      <c r="B418" s="8"/>
      <c r="C418" s="12"/>
      <c r="D418" s="12"/>
      <c r="E418" s="8"/>
      <c r="F418" s="8"/>
      <c r="G418" s="8"/>
      <c r="H418" s="8"/>
      <c r="I418" s="8"/>
    </row>
    <row r="419" spans="1:9">
      <c r="A419" s="8"/>
      <c r="B419" s="8"/>
      <c r="C419" s="12"/>
      <c r="D419" s="12"/>
      <c r="E419" s="8"/>
      <c r="F419" s="8"/>
      <c r="G419" s="8"/>
      <c r="H419" s="8"/>
      <c r="I419" s="8"/>
    </row>
    <row r="420" spans="1:9">
      <c r="A420" s="8"/>
      <c r="B420" s="8"/>
      <c r="C420" s="12"/>
      <c r="D420" s="12"/>
      <c r="E420" s="8"/>
      <c r="F420" s="8"/>
      <c r="G420" s="8"/>
      <c r="H420" s="8"/>
      <c r="I420" s="8"/>
    </row>
    <row r="421" spans="1:9">
      <c r="A421" s="8"/>
      <c r="B421" s="8"/>
      <c r="C421" s="12"/>
      <c r="D421" s="12"/>
      <c r="E421" s="8"/>
      <c r="F421" s="8"/>
      <c r="G421" s="8"/>
      <c r="H421" s="8"/>
      <c r="I421" s="8"/>
    </row>
    <row r="422" spans="1:9">
      <c r="A422" s="8"/>
      <c r="B422" s="8"/>
      <c r="C422" s="12"/>
      <c r="D422" s="12"/>
      <c r="E422" s="8"/>
      <c r="F422" s="8"/>
      <c r="G422" s="8"/>
      <c r="H422" s="8"/>
      <c r="I422" s="8"/>
    </row>
    <row r="423" spans="1:9">
      <c r="A423" s="8"/>
      <c r="B423" s="8"/>
      <c r="C423" s="12"/>
      <c r="D423" s="12"/>
      <c r="E423" s="8"/>
      <c r="F423" s="8"/>
      <c r="G423" s="8"/>
      <c r="H423" s="8"/>
      <c r="I423" s="8"/>
    </row>
    <row r="424" spans="1:9">
      <c r="A424" s="8"/>
      <c r="B424" s="8"/>
      <c r="C424" s="12"/>
      <c r="D424" s="12"/>
      <c r="E424" s="8"/>
      <c r="F424" s="8"/>
      <c r="G424" s="8"/>
      <c r="H424" s="8"/>
      <c r="I424" s="8"/>
    </row>
    <row r="425" spans="1:9">
      <c r="A425" s="8"/>
      <c r="B425" s="8"/>
      <c r="C425" s="12"/>
      <c r="D425" s="12"/>
      <c r="E425" s="8"/>
      <c r="F425" s="8"/>
      <c r="G425" s="8"/>
      <c r="H425" s="8"/>
      <c r="I425" s="8"/>
    </row>
    <row r="426" spans="1:9">
      <c r="A426" s="8"/>
      <c r="B426" s="8"/>
      <c r="C426" s="12"/>
      <c r="D426" s="12"/>
      <c r="E426" s="8"/>
      <c r="F426" s="8"/>
      <c r="G426" s="8"/>
      <c r="H426" s="8"/>
      <c r="I426" s="8"/>
    </row>
    <row r="427" spans="1:9">
      <c r="A427" s="8"/>
      <c r="B427" s="8"/>
      <c r="C427" s="12"/>
      <c r="D427" s="12"/>
      <c r="E427" s="8"/>
      <c r="F427" s="8"/>
      <c r="G427" s="8"/>
      <c r="H427" s="8"/>
      <c r="I427" s="8"/>
    </row>
    <row r="428" spans="1:9">
      <c r="A428" s="8"/>
      <c r="B428" s="8"/>
      <c r="C428" s="12"/>
      <c r="D428" s="12"/>
      <c r="E428" s="8"/>
      <c r="F428" s="8"/>
      <c r="G428" s="8"/>
      <c r="H428" s="8"/>
      <c r="I428" s="8"/>
    </row>
    <row r="429" spans="1:9">
      <c r="A429" s="8"/>
      <c r="B429" s="8"/>
      <c r="C429" s="12"/>
      <c r="D429" s="12"/>
      <c r="E429" s="8"/>
      <c r="F429" s="8"/>
      <c r="G429" s="8"/>
      <c r="H429" s="8"/>
      <c r="I429" s="8"/>
    </row>
    <row r="430" spans="1:9">
      <c r="A430" s="8"/>
      <c r="B430" s="8"/>
      <c r="C430" s="12"/>
      <c r="D430" s="12"/>
      <c r="E430" s="8"/>
      <c r="F430" s="8"/>
      <c r="G430" s="8"/>
      <c r="H430" s="8"/>
      <c r="I430" s="8"/>
    </row>
    <row r="431" spans="1:9">
      <c r="A431" s="8"/>
      <c r="B431" s="8"/>
      <c r="C431" s="12"/>
      <c r="D431" s="12"/>
      <c r="E431" s="8"/>
      <c r="F431" s="8"/>
      <c r="G431" s="8"/>
      <c r="H431" s="8"/>
      <c r="I431" s="8"/>
    </row>
    <row r="432" spans="1:9">
      <c r="A432" s="8"/>
      <c r="B432" s="8"/>
      <c r="C432" s="12"/>
      <c r="D432" s="12"/>
      <c r="E432" s="8"/>
      <c r="F432" s="8"/>
      <c r="G432" s="8"/>
      <c r="H432" s="8"/>
      <c r="I432" s="8"/>
    </row>
    <row r="433" spans="1:9">
      <c r="A433" s="8"/>
      <c r="B433" s="8"/>
      <c r="C433" s="12"/>
      <c r="D433" s="12"/>
      <c r="E433" s="8"/>
      <c r="F433" s="8"/>
      <c r="G433" s="8"/>
      <c r="H433" s="8"/>
      <c r="I433" s="8"/>
    </row>
    <row r="434" spans="1:9">
      <c r="A434" s="8"/>
      <c r="B434" s="8"/>
      <c r="C434" s="12"/>
      <c r="D434" s="12"/>
      <c r="E434" s="8"/>
      <c r="F434" s="8"/>
      <c r="G434" s="8"/>
      <c r="H434" s="8"/>
      <c r="I434" s="8"/>
    </row>
    <row r="435" spans="1:9">
      <c r="A435" s="8"/>
      <c r="B435" s="8"/>
      <c r="C435" s="12"/>
      <c r="D435" s="12"/>
      <c r="E435" s="8"/>
      <c r="F435" s="8"/>
      <c r="G435" s="8"/>
      <c r="H435" s="8"/>
      <c r="I435" s="8"/>
    </row>
    <row r="436" spans="1:9">
      <c r="A436" s="8"/>
      <c r="B436" s="8"/>
      <c r="C436" s="12"/>
      <c r="D436" s="12"/>
      <c r="E436" s="8"/>
      <c r="F436" s="8"/>
      <c r="G436" s="8"/>
      <c r="H436" s="8"/>
      <c r="I436" s="8"/>
    </row>
    <row r="437" spans="1:9">
      <c r="A437" s="8"/>
      <c r="B437" s="8"/>
      <c r="C437" s="12"/>
      <c r="D437" s="12"/>
      <c r="E437" s="8"/>
      <c r="F437" s="8"/>
      <c r="G437" s="8"/>
      <c r="H437" s="8"/>
      <c r="I437" s="8"/>
    </row>
    <row r="438" spans="1:9">
      <c r="A438" s="8"/>
      <c r="B438" s="8"/>
      <c r="C438" s="12"/>
      <c r="D438" s="12"/>
      <c r="E438" s="8"/>
      <c r="F438" s="8"/>
      <c r="G438" s="8"/>
      <c r="H438" s="8"/>
      <c r="I438" s="8"/>
    </row>
    <row r="439" spans="1:9">
      <c r="A439" s="8"/>
      <c r="B439" s="8"/>
      <c r="C439" s="12"/>
      <c r="D439" s="12"/>
      <c r="E439" s="8"/>
      <c r="F439" s="8"/>
      <c r="G439" s="8"/>
      <c r="H439" s="8"/>
      <c r="I439" s="8"/>
    </row>
    <row r="440" spans="1:9">
      <c r="A440" s="8"/>
      <c r="B440" s="8"/>
      <c r="C440" s="12"/>
      <c r="D440" s="12"/>
      <c r="E440" s="8"/>
      <c r="F440" s="8"/>
      <c r="G440" s="8"/>
      <c r="H440" s="8"/>
      <c r="I440" s="8"/>
    </row>
    <row r="441" spans="1:9">
      <c r="A441" s="8"/>
      <c r="B441" s="8"/>
      <c r="C441" s="12"/>
      <c r="D441" s="12"/>
      <c r="E441" s="8"/>
      <c r="F441" s="8"/>
      <c r="G441" s="8"/>
      <c r="H441" s="8"/>
      <c r="I441" s="8"/>
    </row>
    <row r="442" spans="1:9">
      <c r="A442" s="8"/>
      <c r="B442" s="8"/>
      <c r="C442" s="12"/>
      <c r="D442" s="12"/>
      <c r="E442" s="8"/>
      <c r="F442" s="8"/>
      <c r="G442" s="8"/>
      <c r="H442" s="8"/>
      <c r="I442" s="8"/>
    </row>
    <row r="443" spans="1:9">
      <c r="A443" s="8"/>
      <c r="B443" s="8"/>
      <c r="C443" s="12"/>
      <c r="D443" s="12"/>
      <c r="E443" s="8"/>
      <c r="F443" s="8"/>
      <c r="G443" s="8"/>
      <c r="H443" s="8"/>
      <c r="I443" s="8"/>
    </row>
    <row r="444" spans="1:9">
      <c r="A444" s="8"/>
      <c r="B444" s="8"/>
      <c r="C444" s="12"/>
      <c r="D444" s="12"/>
      <c r="E444" s="8"/>
      <c r="F444" s="8"/>
      <c r="G444" s="8"/>
      <c r="H444" s="8"/>
      <c r="I444" s="8"/>
    </row>
    <row r="445" spans="1:9">
      <c r="A445" s="8"/>
      <c r="B445" s="8"/>
      <c r="C445" s="12"/>
      <c r="D445" s="12"/>
      <c r="E445" s="8"/>
      <c r="F445" s="8"/>
      <c r="G445" s="8"/>
      <c r="H445" s="8"/>
      <c r="I445" s="8"/>
    </row>
    <row r="446" spans="1:9">
      <c r="A446" s="8"/>
      <c r="B446" s="8"/>
      <c r="C446" s="12"/>
      <c r="D446" s="12"/>
      <c r="E446" s="8"/>
      <c r="F446" s="8"/>
      <c r="G446" s="8"/>
      <c r="H446" s="8"/>
      <c r="I446" s="8"/>
    </row>
    <row r="447" spans="1:9">
      <c r="A447" s="8"/>
      <c r="B447" s="8"/>
      <c r="C447" s="12"/>
      <c r="D447" s="12"/>
      <c r="E447" s="8"/>
      <c r="F447" s="8"/>
      <c r="G447" s="8"/>
      <c r="H447" s="8"/>
      <c r="I447" s="8"/>
    </row>
    <row r="448" spans="1:9">
      <c r="A448" s="8"/>
      <c r="B448" s="8"/>
      <c r="C448" s="12"/>
      <c r="D448" s="12"/>
      <c r="E448" s="8"/>
      <c r="F448" s="8"/>
      <c r="G448" s="8"/>
      <c r="H448" s="8"/>
      <c r="I448" s="8"/>
    </row>
    <row r="449" spans="1:9">
      <c r="A449" s="8"/>
      <c r="B449" s="8"/>
      <c r="C449" s="12"/>
      <c r="D449" s="12"/>
      <c r="E449" s="8"/>
      <c r="F449" s="8"/>
      <c r="G449" s="8"/>
      <c r="H449" s="8"/>
      <c r="I449" s="8"/>
    </row>
    <row r="450" spans="1:9">
      <c r="A450" s="8"/>
      <c r="B450" s="8"/>
      <c r="C450" s="12"/>
      <c r="D450" s="12"/>
      <c r="E450" s="8"/>
      <c r="F450" s="8"/>
      <c r="G450" s="8"/>
      <c r="H450" s="8"/>
      <c r="I450" s="8"/>
    </row>
    <row r="451" spans="1:9">
      <c r="A451" s="8"/>
      <c r="B451" s="8"/>
      <c r="C451" s="12"/>
      <c r="D451" s="12"/>
      <c r="E451" s="8"/>
      <c r="F451" s="8"/>
      <c r="G451" s="8"/>
      <c r="H451" s="8"/>
      <c r="I451" s="8"/>
    </row>
    <row r="452" spans="1:9">
      <c r="A452" s="8"/>
      <c r="B452" s="8"/>
      <c r="C452" s="12"/>
      <c r="D452" s="12"/>
      <c r="E452" s="8"/>
      <c r="F452" s="8"/>
      <c r="G452" s="8"/>
      <c r="H452" s="8"/>
      <c r="I452" s="8"/>
    </row>
    <row r="453" spans="1:9">
      <c r="A453" s="8"/>
      <c r="B453" s="8"/>
      <c r="C453" s="12"/>
      <c r="D453" s="12"/>
      <c r="E453" s="8"/>
      <c r="F453" s="8"/>
      <c r="G453" s="8"/>
      <c r="H453" s="8"/>
      <c r="I453" s="8"/>
    </row>
    <row r="454" spans="1:9">
      <c r="A454" s="8"/>
      <c r="B454" s="8"/>
      <c r="C454" s="12"/>
      <c r="D454" s="12"/>
      <c r="E454" s="8"/>
      <c r="F454" s="8"/>
      <c r="G454" s="8"/>
      <c r="H454" s="8"/>
      <c r="I454" s="8"/>
    </row>
    <row r="455" spans="1:9">
      <c r="A455" s="8"/>
      <c r="B455" s="8"/>
      <c r="C455" s="12"/>
      <c r="D455" s="12"/>
      <c r="E455" s="8"/>
      <c r="F455" s="8"/>
      <c r="G455" s="8"/>
      <c r="H455" s="8"/>
      <c r="I455" s="8"/>
    </row>
    <row r="456" spans="1:9">
      <c r="A456" s="8"/>
      <c r="B456" s="8"/>
      <c r="C456" s="12"/>
      <c r="D456" s="12"/>
      <c r="E456" s="8"/>
      <c r="F456" s="8"/>
      <c r="G456" s="8"/>
      <c r="H456" s="8"/>
      <c r="I456" s="8"/>
    </row>
    <row r="457" spans="1:9">
      <c r="A457" s="8"/>
      <c r="B457" s="8"/>
      <c r="C457" s="12"/>
      <c r="D457" s="12"/>
      <c r="E457" s="8"/>
      <c r="F457" s="8"/>
      <c r="G457" s="8"/>
      <c r="H457" s="8"/>
      <c r="I457" s="8"/>
    </row>
    <row r="458" spans="1:9">
      <c r="A458" s="8"/>
      <c r="B458" s="8"/>
      <c r="C458" s="12"/>
      <c r="D458" s="12"/>
      <c r="E458" s="8"/>
      <c r="F458" s="8"/>
      <c r="G458" s="8"/>
      <c r="H458" s="8"/>
      <c r="I458" s="8"/>
    </row>
    <row r="459" spans="1:9">
      <c r="A459" s="8"/>
      <c r="B459" s="8"/>
      <c r="C459" s="12"/>
      <c r="D459" s="12"/>
      <c r="E459" s="8"/>
      <c r="F459" s="8"/>
      <c r="G459" s="8"/>
      <c r="H459" s="8"/>
      <c r="I459" s="8"/>
    </row>
    <row r="460" spans="1:9">
      <c r="A460" s="8"/>
      <c r="B460" s="8"/>
      <c r="C460" s="12"/>
      <c r="D460" s="12"/>
      <c r="E460" s="8"/>
      <c r="F460" s="8"/>
      <c r="G460" s="8"/>
      <c r="H460" s="8"/>
      <c r="I460" s="8"/>
    </row>
    <row r="461" spans="1:9">
      <c r="A461" s="8"/>
      <c r="B461" s="8"/>
      <c r="C461" s="12"/>
      <c r="D461" s="12"/>
      <c r="E461" s="8"/>
      <c r="F461" s="8"/>
      <c r="G461" s="8"/>
      <c r="H461" s="8"/>
      <c r="I461" s="8"/>
    </row>
    <row r="462" spans="1:9">
      <c r="A462" s="8"/>
      <c r="B462" s="8"/>
      <c r="C462" s="12"/>
      <c r="D462" s="12"/>
      <c r="E462" s="8"/>
      <c r="F462" s="8"/>
      <c r="G462" s="8"/>
      <c r="H462" s="8"/>
      <c r="I462" s="8"/>
    </row>
    <row r="463" spans="1:9">
      <c r="A463" s="8"/>
      <c r="B463" s="8"/>
      <c r="C463" s="12"/>
      <c r="D463" s="12"/>
      <c r="E463" s="8"/>
      <c r="F463" s="8"/>
      <c r="G463" s="8"/>
      <c r="H463" s="8"/>
      <c r="I463" s="8"/>
    </row>
    <row r="464" spans="1:9">
      <c r="A464" s="8"/>
      <c r="B464" s="8"/>
      <c r="C464" s="12"/>
      <c r="D464" s="12"/>
      <c r="E464" s="8"/>
      <c r="F464" s="8"/>
      <c r="G464" s="8"/>
      <c r="H464" s="8"/>
      <c r="I464" s="8"/>
    </row>
    <row r="465" spans="1:9">
      <c r="A465" s="8"/>
      <c r="B465" s="8"/>
      <c r="C465" s="12"/>
      <c r="D465" s="12"/>
      <c r="E465" s="8"/>
      <c r="F465" s="8"/>
      <c r="G465" s="8"/>
      <c r="H465" s="8"/>
      <c r="I465" s="8"/>
    </row>
    <row r="466" spans="1:9">
      <c r="A466" s="8"/>
      <c r="B466" s="8"/>
      <c r="C466" s="12"/>
      <c r="D466" s="12"/>
      <c r="E466" s="8"/>
      <c r="F466" s="8"/>
      <c r="G466" s="8"/>
      <c r="H466" s="8"/>
      <c r="I466" s="8"/>
    </row>
    <row r="467" spans="1:9">
      <c r="A467" s="8"/>
      <c r="B467" s="8"/>
      <c r="C467" s="12"/>
      <c r="D467" s="12"/>
      <c r="E467" s="8"/>
      <c r="F467" s="8"/>
      <c r="G467" s="8"/>
      <c r="H467" s="8"/>
      <c r="I467" s="8"/>
    </row>
    <row r="468" spans="1:9">
      <c r="A468" s="8"/>
      <c r="B468" s="8"/>
      <c r="C468" s="12"/>
      <c r="D468" s="12"/>
      <c r="E468" s="8"/>
      <c r="F468" s="8"/>
      <c r="G468" s="8"/>
      <c r="H468" s="8"/>
      <c r="I468" s="8"/>
    </row>
    <row r="469" spans="1:9">
      <c r="A469" s="8"/>
      <c r="B469" s="8"/>
      <c r="C469" s="12"/>
      <c r="D469" s="12"/>
      <c r="E469" s="8"/>
      <c r="F469" s="8"/>
      <c r="G469" s="8"/>
      <c r="H469" s="8"/>
      <c r="I469" s="8"/>
    </row>
    <row r="470" spans="1:9">
      <c r="A470" s="8"/>
      <c r="B470" s="8"/>
      <c r="C470" s="12"/>
      <c r="D470" s="12"/>
      <c r="E470" s="8"/>
      <c r="F470" s="8"/>
      <c r="G470" s="8"/>
      <c r="H470" s="8"/>
      <c r="I470" s="8"/>
    </row>
    <row r="471" spans="1:9">
      <c r="A471" s="8"/>
      <c r="B471" s="8"/>
      <c r="C471" s="12"/>
      <c r="D471" s="12"/>
      <c r="E471" s="8"/>
      <c r="F471" s="8"/>
      <c r="G471" s="8"/>
      <c r="H471" s="8"/>
      <c r="I471" s="8"/>
    </row>
    <row r="472" spans="1:9">
      <c r="A472" s="8"/>
      <c r="B472" s="8"/>
      <c r="C472" s="12"/>
      <c r="D472" s="12"/>
      <c r="E472" s="8"/>
      <c r="F472" s="8"/>
      <c r="G472" s="8"/>
      <c r="H472" s="8"/>
      <c r="I472" s="8"/>
    </row>
    <row r="473" spans="1:9">
      <c r="A473" s="8"/>
      <c r="B473" s="8"/>
      <c r="C473" s="12"/>
      <c r="D473" s="12"/>
      <c r="E473" s="8"/>
      <c r="F473" s="8"/>
      <c r="G473" s="8"/>
      <c r="H473" s="8"/>
      <c r="I473" s="8"/>
    </row>
    <row r="474" spans="1:9">
      <c r="A474" s="8"/>
      <c r="B474" s="8"/>
      <c r="C474" s="12"/>
      <c r="D474" s="12"/>
      <c r="E474" s="8"/>
      <c r="F474" s="8"/>
      <c r="G474" s="8"/>
      <c r="H474" s="8"/>
      <c r="I474" s="8"/>
    </row>
    <row r="475" spans="1:9">
      <c r="A475" s="8"/>
      <c r="B475" s="8"/>
      <c r="C475" s="12"/>
      <c r="D475" s="12"/>
      <c r="E475" s="8"/>
      <c r="F475" s="8"/>
      <c r="G475" s="8"/>
      <c r="H475" s="8"/>
      <c r="I475" s="8"/>
    </row>
    <row r="476" spans="1:9">
      <c r="A476" s="8"/>
      <c r="B476" s="8"/>
      <c r="C476" s="12"/>
      <c r="D476" s="12"/>
      <c r="E476" s="8"/>
      <c r="F476" s="8"/>
      <c r="G476" s="8"/>
      <c r="H476" s="8"/>
      <c r="I476" s="8"/>
    </row>
    <row r="477" spans="1:9">
      <c r="A477" s="8"/>
      <c r="B477" s="8"/>
      <c r="C477" s="12"/>
      <c r="D477" s="12"/>
      <c r="E477" s="8"/>
      <c r="F477" s="8"/>
      <c r="G477" s="8"/>
      <c r="H477" s="8"/>
      <c r="I477" s="8"/>
    </row>
    <row r="478" spans="1:9">
      <c r="A478" s="8"/>
      <c r="B478" s="8"/>
      <c r="C478" s="12"/>
      <c r="D478" s="12"/>
      <c r="E478" s="8"/>
      <c r="F478" s="8"/>
      <c r="G478" s="8"/>
      <c r="H478" s="8"/>
      <c r="I478" s="8"/>
    </row>
    <row r="479" spans="1:9">
      <c r="A479" s="8"/>
      <c r="B479" s="8"/>
      <c r="C479" s="12"/>
      <c r="D479" s="12"/>
      <c r="E479" s="8"/>
      <c r="F479" s="8"/>
      <c r="G479" s="8"/>
      <c r="H479" s="8"/>
      <c r="I479" s="8"/>
    </row>
    <row r="480" spans="1:9">
      <c r="A480" s="8"/>
      <c r="B480" s="8"/>
      <c r="C480" s="12"/>
      <c r="D480" s="12"/>
      <c r="E480" s="8"/>
      <c r="F480" s="8"/>
      <c r="G480" s="8"/>
      <c r="H480" s="8"/>
      <c r="I480" s="8"/>
    </row>
    <row r="481" spans="1:9">
      <c r="A481" s="8"/>
      <c r="B481" s="8"/>
      <c r="C481" s="12"/>
      <c r="D481" s="12"/>
      <c r="E481" s="8"/>
      <c r="F481" s="8"/>
      <c r="G481" s="8"/>
      <c r="H481" s="8"/>
      <c r="I481" s="8"/>
    </row>
    <row r="482" spans="1:9">
      <c r="A482" s="8"/>
      <c r="B482" s="8"/>
      <c r="C482" s="12"/>
      <c r="D482" s="12"/>
      <c r="E482" s="8"/>
      <c r="F482" s="8"/>
      <c r="G482" s="8"/>
      <c r="H482" s="8"/>
      <c r="I482" s="8"/>
    </row>
    <row r="483" spans="1:9">
      <c r="A483" s="8"/>
      <c r="B483" s="8"/>
      <c r="C483" s="12"/>
      <c r="D483" s="12"/>
      <c r="E483" s="8"/>
      <c r="F483" s="8"/>
      <c r="G483" s="8"/>
      <c r="H483" s="8"/>
      <c r="I483" s="8"/>
    </row>
    <row r="484" spans="1:9">
      <c r="A484" s="8"/>
      <c r="B484" s="8"/>
      <c r="C484" s="12"/>
      <c r="D484" s="12"/>
      <c r="E484" s="8"/>
      <c r="F484" s="8"/>
      <c r="G484" s="8"/>
      <c r="H484" s="8"/>
      <c r="I484" s="8"/>
    </row>
    <row r="485" spans="1:9">
      <c r="A485" s="8"/>
      <c r="B485" s="8"/>
      <c r="C485" s="12"/>
      <c r="D485" s="12"/>
      <c r="E485" s="8"/>
      <c r="F485" s="8"/>
      <c r="G485" s="8"/>
      <c r="H485" s="8"/>
      <c r="I485" s="8"/>
    </row>
    <row r="486" spans="1:9">
      <c r="A486" s="8"/>
      <c r="B486" s="8"/>
      <c r="C486" s="12"/>
      <c r="D486" s="12"/>
      <c r="E486" s="8"/>
      <c r="F486" s="8"/>
      <c r="G486" s="8"/>
      <c r="H486" s="8"/>
      <c r="I486" s="8"/>
    </row>
    <row r="487" spans="1:9">
      <c r="A487" s="8"/>
      <c r="B487" s="8"/>
      <c r="C487" s="12"/>
      <c r="D487" s="12"/>
      <c r="E487" s="8"/>
      <c r="F487" s="8"/>
      <c r="G487" s="8"/>
      <c r="H487" s="8"/>
      <c r="I487" s="8"/>
    </row>
    <row r="488" spans="1:9">
      <c r="A488" s="8"/>
      <c r="B488" s="8"/>
      <c r="C488" s="12"/>
      <c r="D488" s="12"/>
      <c r="E488" s="8"/>
      <c r="F488" s="8"/>
      <c r="G488" s="8"/>
      <c r="H488" s="8"/>
      <c r="I488" s="8"/>
    </row>
    <row r="489" spans="1:9">
      <c r="A489" s="8"/>
      <c r="B489" s="8"/>
      <c r="C489" s="12"/>
      <c r="D489" s="12"/>
      <c r="E489" s="8"/>
      <c r="F489" s="8"/>
      <c r="G489" s="8"/>
      <c r="H489" s="8"/>
      <c r="I489" s="8"/>
    </row>
    <row r="490" spans="1:9">
      <c r="A490" s="8"/>
      <c r="B490" s="8"/>
      <c r="C490" s="12"/>
      <c r="D490" s="12"/>
      <c r="E490" s="8"/>
      <c r="F490" s="8"/>
      <c r="G490" s="8"/>
      <c r="H490" s="8"/>
      <c r="I490" s="8"/>
    </row>
    <row r="491" spans="1:9">
      <c r="A491" s="8"/>
      <c r="B491" s="8"/>
      <c r="C491" s="12"/>
      <c r="D491" s="12"/>
      <c r="E491" s="8"/>
      <c r="F491" s="8"/>
      <c r="G491" s="8"/>
      <c r="H491" s="8"/>
      <c r="I491" s="8"/>
    </row>
    <row r="492" spans="1:9">
      <c r="A492" s="8"/>
      <c r="B492" s="8"/>
      <c r="C492" s="12"/>
      <c r="D492" s="12"/>
      <c r="E492" s="8"/>
      <c r="F492" s="8"/>
      <c r="G492" s="8"/>
      <c r="H492" s="8"/>
      <c r="I492" s="8"/>
    </row>
    <row r="493" spans="1:9">
      <c r="A493" s="8"/>
      <c r="B493" s="8"/>
      <c r="C493" s="12"/>
      <c r="D493" s="12"/>
      <c r="E493" s="8"/>
      <c r="F493" s="8"/>
      <c r="G493" s="8"/>
      <c r="H493" s="8"/>
      <c r="I493" s="8"/>
    </row>
    <row r="494" spans="1:9">
      <c r="A494" s="8"/>
      <c r="B494" s="8"/>
      <c r="C494" s="12"/>
      <c r="D494" s="12"/>
      <c r="E494" s="8"/>
      <c r="F494" s="8"/>
      <c r="G494" s="8"/>
      <c r="H494" s="8"/>
      <c r="I494" s="8"/>
    </row>
    <row r="495" spans="1:9">
      <c r="A495" s="8"/>
      <c r="B495" s="8"/>
      <c r="C495" s="12"/>
      <c r="D495" s="12"/>
      <c r="E495" s="8"/>
      <c r="F495" s="8"/>
      <c r="G495" s="8"/>
      <c r="H495" s="8"/>
      <c r="I495" s="8"/>
    </row>
    <row r="496" spans="1:9">
      <c r="A496" s="8"/>
      <c r="B496" s="8"/>
      <c r="C496" s="12"/>
      <c r="D496" s="12"/>
      <c r="E496" s="8"/>
      <c r="F496" s="8"/>
      <c r="G496" s="8"/>
      <c r="H496" s="8"/>
      <c r="I496" s="8"/>
    </row>
    <row r="497" spans="1:9">
      <c r="A497" s="8"/>
      <c r="B497" s="8"/>
      <c r="C497" s="12"/>
      <c r="D497" s="12"/>
      <c r="E497" s="8"/>
      <c r="F497" s="8"/>
      <c r="G497" s="8"/>
      <c r="H497" s="8"/>
      <c r="I497" s="8"/>
    </row>
    <row r="498" spans="1:9">
      <c r="A498" s="8"/>
      <c r="B498" s="8"/>
      <c r="C498" s="12"/>
      <c r="D498" s="12"/>
      <c r="E498" s="8"/>
      <c r="F498" s="8"/>
      <c r="G498" s="8"/>
      <c r="H498" s="8"/>
      <c r="I498" s="8"/>
    </row>
    <row r="499" spans="1:9">
      <c r="A499" s="8"/>
      <c r="B499" s="8"/>
      <c r="C499" s="12"/>
      <c r="D499" s="12"/>
      <c r="E499" s="8"/>
      <c r="F499" s="8"/>
      <c r="G499" s="8"/>
      <c r="H499" s="8"/>
      <c r="I499" s="8"/>
    </row>
    <row r="500" spans="1:9">
      <c r="A500" s="8"/>
      <c r="B500" s="8"/>
      <c r="C500" s="12"/>
      <c r="D500" s="12"/>
      <c r="E500" s="8"/>
      <c r="F500" s="8"/>
      <c r="G500" s="8"/>
      <c r="H500" s="8"/>
      <c r="I500" s="8"/>
    </row>
    <row r="501" spans="1:9">
      <c r="A501" s="8"/>
      <c r="B501" s="8"/>
      <c r="C501" s="12"/>
      <c r="D501" s="12"/>
      <c r="E501" s="8"/>
      <c r="F501" s="8"/>
      <c r="G501" s="8"/>
      <c r="H501" s="8"/>
      <c r="I501" s="8"/>
    </row>
    <row r="502" spans="1:9">
      <c r="A502" s="8"/>
      <c r="B502" s="8"/>
      <c r="C502" s="12"/>
      <c r="D502" s="12"/>
      <c r="E502" s="8"/>
      <c r="F502" s="8"/>
      <c r="G502" s="8"/>
      <c r="H502" s="8"/>
      <c r="I502" s="8"/>
    </row>
    <row r="503" spans="1:9">
      <c r="A503" s="8"/>
      <c r="B503" s="8"/>
      <c r="C503" s="12"/>
      <c r="D503" s="12"/>
      <c r="E503" s="8"/>
      <c r="F503" s="8"/>
      <c r="G503" s="8"/>
      <c r="H503" s="8"/>
      <c r="I503" s="8"/>
    </row>
    <row r="504" spans="1:9">
      <c r="A504" s="8"/>
      <c r="B504" s="8"/>
      <c r="C504" s="12"/>
      <c r="D504" s="12"/>
      <c r="E504" s="8"/>
      <c r="F504" s="8"/>
      <c r="G504" s="8"/>
      <c r="H504" s="8"/>
      <c r="I504" s="8"/>
    </row>
    <row r="505" spans="1:9">
      <c r="A505" s="8"/>
      <c r="B505" s="8"/>
      <c r="C505" s="12"/>
      <c r="D505" s="12"/>
      <c r="E505" s="8"/>
      <c r="F505" s="8"/>
      <c r="G505" s="8"/>
      <c r="H505" s="8"/>
      <c r="I505" s="8"/>
    </row>
    <row r="506" spans="1:9">
      <c r="A506" s="8"/>
      <c r="B506" s="8"/>
      <c r="C506" s="12"/>
      <c r="D506" s="12"/>
      <c r="E506" s="8"/>
      <c r="F506" s="8"/>
      <c r="G506" s="8"/>
      <c r="H506" s="8"/>
      <c r="I506" s="8"/>
    </row>
    <row r="507" spans="1:9">
      <c r="A507" s="8"/>
      <c r="B507" s="8"/>
      <c r="C507" s="12"/>
      <c r="D507" s="12"/>
      <c r="E507" s="8"/>
      <c r="F507" s="8"/>
      <c r="G507" s="8"/>
      <c r="H507" s="8"/>
      <c r="I507" s="8"/>
    </row>
    <row r="508" spans="1:9">
      <c r="A508" s="8"/>
      <c r="B508" s="8"/>
      <c r="C508" s="12"/>
      <c r="D508" s="12"/>
      <c r="E508" s="8"/>
      <c r="F508" s="8"/>
      <c r="G508" s="8"/>
      <c r="H508" s="8"/>
      <c r="I508" s="8"/>
    </row>
    <row r="509" spans="1:9">
      <c r="A509" s="8"/>
      <c r="B509" s="8"/>
      <c r="C509" s="12"/>
      <c r="D509" s="12"/>
      <c r="E509" s="8"/>
      <c r="F509" s="8"/>
      <c r="G509" s="8"/>
      <c r="H509" s="8"/>
      <c r="I509" s="8"/>
    </row>
    <row r="510" spans="1:9">
      <c r="A510" s="8"/>
      <c r="B510" s="8"/>
      <c r="C510" s="12"/>
      <c r="D510" s="12"/>
      <c r="E510" s="8"/>
      <c r="F510" s="8"/>
      <c r="G510" s="8"/>
      <c r="H510" s="8"/>
      <c r="I510" s="8"/>
    </row>
    <row r="511" spans="1:9">
      <c r="A511" s="8"/>
      <c r="B511" s="8"/>
      <c r="C511" s="12"/>
      <c r="D511" s="12"/>
      <c r="E511" s="8"/>
      <c r="F511" s="8"/>
      <c r="G511" s="8"/>
      <c r="H511" s="8"/>
      <c r="I511" s="8"/>
    </row>
    <row r="512" spans="1:9">
      <c r="A512" s="8"/>
      <c r="B512" s="8"/>
      <c r="C512" s="12"/>
      <c r="D512" s="12"/>
      <c r="E512" s="8"/>
      <c r="F512" s="8"/>
      <c r="G512" s="8"/>
      <c r="H512" s="8"/>
      <c r="I512" s="8"/>
    </row>
    <row r="513" spans="1:9">
      <c r="A513" s="8"/>
      <c r="B513" s="8"/>
      <c r="C513" s="12"/>
      <c r="D513" s="12"/>
      <c r="E513" s="8"/>
      <c r="F513" s="8"/>
      <c r="G513" s="8"/>
      <c r="H513" s="8"/>
      <c r="I513" s="8"/>
    </row>
    <row r="514" spans="1:9">
      <c r="A514" s="8"/>
      <c r="B514" s="8"/>
      <c r="C514" s="12"/>
      <c r="D514" s="12"/>
      <c r="E514" s="8"/>
      <c r="F514" s="8"/>
      <c r="G514" s="8"/>
      <c r="H514" s="8"/>
      <c r="I514" s="8"/>
    </row>
    <row r="515" spans="1:9">
      <c r="A515" s="8"/>
      <c r="B515" s="8"/>
      <c r="C515" s="12"/>
      <c r="D515" s="12"/>
      <c r="E515" s="8"/>
      <c r="F515" s="8"/>
      <c r="G515" s="8"/>
      <c r="H515" s="8"/>
      <c r="I515" s="8"/>
    </row>
    <row r="516" spans="1:9">
      <c r="A516" s="8"/>
      <c r="B516" s="8"/>
      <c r="C516" s="12"/>
      <c r="D516" s="12"/>
      <c r="E516" s="8"/>
      <c r="F516" s="8"/>
      <c r="G516" s="8"/>
      <c r="H516" s="8"/>
      <c r="I516" s="8"/>
    </row>
    <row r="517" spans="1:9">
      <c r="A517" s="8"/>
      <c r="B517" s="8"/>
      <c r="C517" s="12"/>
      <c r="D517" s="12"/>
      <c r="E517" s="8"/>
      <c r="F517" s="8"/>
      <c r="G517" s="8"/>
      <c r="H517" s="8"/>
      <c r="I517" s="8"/>
    </row>
    <row r="518" spans="1:9">
      <c r="A518" s="8"/>
      <c r="B518" s="8"/>
      <c r="C518" s="12"/>
      <c r="D518" s="12"/>
      <c r="E518" s="8"/>
      <c r="F518" s="8"/>
      <c r="G518" s="8"/>
      <c r="H518" s="8"/>
      <c r="I518" s="8"/>
    </row>
    <row r="519" spans="1:9">
      <c r="A519" s="8"/>
      <c r="B519" s="8"/>
      <c r="C519" s="12"/>
      <c r="D519" s="12"/>
      <c r="E519" s="8"/>
      <c r="F519" s="8"/>
      <c r="G519" s="8"/>
      <c r="H519" s="8"/>
      <c r="I519" s="8"/>
    </row>
    <row r="520" spans="1:9">
      <c r="A520" s="8"/>
      <c r="B520" s="8"/>
      <c r="C520" s="12"/>
      <c r="D520" s="12"/>
      <c r="E520" s="8"/>
      <c r="F520" s="8"/>
      <c r="G520" s="8"/>
      <c r="H520" s="8"/>
      <c r="I520" s="8"/>
    </row>
    <row r="521" spans="1:9">
      <c r="A521" s="8"/>
      <c r="B521" s="8"/>
      <c r="C521" s="12"/>
      <c r="D521" s="12"/>
      <c r="E521" s="8"/>
      <c r="F521" s="8"/>
      <c r="G521" s="8"/>
      <c r="H521" s="8"/>
      <c r="I521" s="8"/>
    </row>
    <row r="522" spans="1:9">
      <c r="A522" s="8"/>
      <c r="B522" s="8"/>
      <c r="C522" s="12"/>
      <c r="D522" s="12"/>
      <c r="E522" s="8"/>
      <c r="F522" s="8"/>
      <c r="G522" s="8"/>
      <c r="H522" s="8"/>
      <c r="I522" s="8"/>
    </row>
    <row r="523" spans="1:9">
      <c r="A523" s="8"/>
      <c r="B523" s="8"/>
      <c r="C523" s="12"/>
      <c r="D523" s="12"/>
      <c r="E523" s="8"/>
      <c r="F523" s="8"/>
      <c r="G523" s="8"/>
      <c r="H523" s="8"/>
      <c r="I523" s="8"/>
    </row>
    <row r="524" spans="1:9">
      <c r="A524" s="8"/>
      <c r="B524" s="8"/>
      <c r="C524" s="12"/>
      <c r="D524" s="12"/>
      <c r="E524" s="8"/>
      <c r="F524" s="8"/>
      <c r="G524" s="8"/>
      <c r="H524" s="8"/>
      <c r="I524" s="8"/>
    </row>
    <row r="525" spans="1:9">
      <c r="A525" s="8"/>
      <c r="B525" s="8"/>
      <c r="C525" s="12"/>
      <c r="D525" s="12"/>
      <c r="E525" s="8"/>
      <c r="F525" s="8"/>
      <c r="G525" s="8"/>
      <c r="H525" s="8"/>
      <c r="I525" s="8"/>
    </row>
    <row r="526" spans="1:9">
      <c r="A526" s="8"/>
      <c r="B526" s="8"/>
      <c r="C526" s="12"/>
      <c r="D526" s="12"/>
      <c r="E526" s="8"/>
      <c r="F526" s="8"/>
      <c r="G526" s="8"/>
      <c r="H526" s="8"/>
      <c r="I526" s="8"/>
    </row>
    <row r="527" spans="1:9">
      <c r="A527" s="8"/>
      <c r="B527" s="8"/>
      <c r="C527" s="12"/>
      <c r="D527" s="12"/>
      <c r="E527" s="8"/>
      <c r="F527" s="8"/>
      <c r="G527" s="8"/>
      <c r="H527" s="8"/>
      <c r="I527" s="8"/>
    </row>
    <row r="528" spans="1:9">
      <c r="A528" s="8"/>
      <c r="B528" s="8"/>
      <c r="C528" s="12"/>
      <c r="D528" s="12"/>
      <c r="E528" s="8"/>
      <c r="F528" s="8"/>
      <c r="G528" s="8"/>
      <c r="H528" s="8"/>
      <c r="I528" s="8"/>
    </row>
    <row r="529" spans="1:9">
      <c r="A529" s="8"/>
      <c r="B529" s="8"/>
      <c r="C529" s="12"/>
      <c r="D529" s="12"/>
      <c r="E529" s="8"/>
      <c r="F529" s="8"/>
      <c r="G529" s="8"/>
      <c r="H529" s="8"/>
      <c r="I529" s="8"/>
    </row>
    <row r="530" spans="1:9">
      <c r="A530" s="8"/>
      <c r="B530" s="8"/>
      <c r="C530" s="12"/>
      <c r="D530" s="12"/>
      <c r="E530" s="8"/>
      <c r="F530" s="8"/>
      <c r="G530" s="8"/>
      <c r="H530" s="8"/>
      <c r="I530" s="8"/>
    </row>
    <row r="531" spans="1:9">
      <c r="A531" s="8"/>
      <c r="B531" s="8"/>
      <c r="C531" s="12"/>
      <c r="D531" s="12"/>
      <c r="E531" s="8"/>
      <c r="F531" s="8"/>
      <c r="G531" s="8"/>
      <c r="H531" s="8"/>
      <c r="I531" s="8"/>
    </row>
    <row r="532" spans="1:9">
      <c r="A532" s="8"/>
      <c r="B532" s="8"/>
      <c r="C532" s="12"/>
      <c r="D532" s="12"/>
      <c r="E532" s="8"/>
      <c r="F532" s="8"/>
      <c r="G532" s="8"/>
      <c r="H532" s="8"/>
      <c r="I532" s="8"/>
    </row>
    <row r="533" spans="1:9">
      <c r="A533" s="8"/>
      <c r="B533" s="8"/>
      <c r="C533" s="12"/>
      <c r="D533" s="12"/>
      <c r="E533" s="8"/>
      <c r="F533" s="8"/>
      <c r="G533" s="8"/>
      <c r="H533" s="8"/>
      <c r="I533" s="8"/>
    </row>
    <row r="534" spans="1:9">
      <c r="A534" s="8"/>
      <c r="B534" s="8"/>
      <c r="C534" s="12"/>
      <c r="D534" s="12"/>
      <c r="E534" s="8"/>
      <c r="F534" s="8"/>
      <c r="G534" s="8"/>
      <c r="H534" s="8"/>
      <c r="I534" s="8"/>
    </row>
    <row r="535" spans="1:9">
      <c r="A535" s="8"/>
      <c r="B535" s="8"/>
      <c r="C535" s="12"/>
      <c r="D535" s="12"/>
      <c r="E535" s="8"/>
      <c r="F535" s="8"/>
      <c r="G535" s="8"/>
      <c r="H535" s="8"/>
      <c r="I535" s="8"/>
    </row>
    <row r="536" spans="1:9">
      <c r="A536" s="8"/>
      <c r="B536" s="8"/>
      <c r="C536" s="12"/>
      <c r="D536" s="12"/>
      <c r="E536" s="8"/>
      <c r="F536" s="8"/>
      <c r="G536" s="8"/>
      <c r="H536" s="8"/>
      <c r="I536" s="8"/>
    </row>
    <row r="537" spans="1:9">
      <c r="A537" s="8"/>
      <c r="B537" s="8"/>
      <c r="C537" s="12"/>
      <c r="D537" s="12"/>
      <c r="E537" s="8"/>
      <c r="F537" s="8"/>
      <c r="G537" s="8"/>
      <c r="H537" s="8"/>
      <c r="I537" s="8"/>
    </row>
    <row r="538" spans="1:9">
      <c r="A538" s="8"/>
      <c r="B538" s="8"/>
      <c r="C538" s="12"/>
      <c r="D538" s="12"/>
      <c r="E538" s="8"/>
      <c r="F538" s="8"/>
      <c r="G538" s="8"/>
      <c r="H538" s="8"/>
      <c r="I538" s="8"/>
    </row>
    <row r="539" spans="1:9">
      <c r="A539" s="8"/>
      <c r="B539" s="8"/>
      <c r="C539" s="12"/>
      <c r="D539" s="12"/>
      <c r="E539" s="8"/>
      <c r="F539" s="8"/>
      <c r="G539" s="8"/>
      <c r="H539" s="8"/>
      <c r="I539" s="8"/>
    </row>
    <row r="540" spans="1:9">
      <c r="A540" s="8"/>
      <c r="B540" s="8"/>
      <c r="C540" s="12"/>
      <c r="D540" s="12"/>
      <c r="E540" s="8"/>
      <c r="F540" s="8"/>
      <c r="G540" s="8"/>
      <c r="H540" s="8"/>
      <c r="I540" s="8"/>
    </row>
    <row r="541" spans="1:9">
      <c r="A541" s="8"/>
      <c r="B541" s="8"/>
      <c r="C541" s="12"/>
      <c r="D541" s="12"/>
      <c r="E541" s="8"/>
      <c r="F541" s="8"/>
      <c r="G541" s="8"/>
      <c r="H541" s="8"/>
      <c r="I541" s="8"/>
    </row>
    <row r="542" spans="1:9">
      <c r="A542" s="8"/>
      <c r="B542" s="8"/>
      <c r="C542" s="12"/>
      <c r="D542" s="12"/>
      <c r="E542" s="8"/>
      <c r="F542" s="8"/>
      <c r="G542" s="8"/>
      <c r="H542" s="8"/>
      <c r="I542" s="8"/>
    </row>
    <row r="543" spans="1:9">
      <c r="A543" s="8"/>
      <c r="B543" s="8"/>
      <c r="C543" s="12"/>
      <c r="D543" s="12"/>
      <c r="E543" s="8"/>
      <c r="F543" s="8"/>
      <c r="G543" s="8"/>
      <c r="H543" s="8"/>
      <c r="I543" s="8"/>
    </row>
    <row r="544" spans="1:9">
      <c r="A544" s="8"/>
      <c r="B544" s="8"/>
      <c r="C544" s="12"/>
      <c r="D544" s="12"/>
      <c r="E544" s="8"/>
      <c r="F544" s="8"/>
      <c r="G544" s="8"/>
      <c r="H544" s="8"/>
      <c r="I544" s="8"/>
    </row>
    <row r="545" spans="1:9">
      <c r="A545" s="8"/>
      <c r="B545" s="8"/>
      <c r="C545" s="12"/>
      <c r="D545" s="12"/>
      <c r="E545" s="8"/>
      <c r="F545" s="8"/>
      <c r="G545" s="8"/>
      <c r="H545" s="8"/>
      <c r="I545" s="8"/>
    </row>
    <row r="546" spans="1:9">
      <c r="A546" s="8"/>
      <c r="B546" s="8"/>
      <c r="C546" s="12"/>
      <c r="D546" s="12"/>
      <c r="E546" s="8"/>
      <c r="F546" s="8"/>
      <c r="G546" s="8"/>
      <c r="H546" s="8"/>
      <c r="I546" s="8"/>
    </row>
    <row r="547" spans="1:9">
      <c r="A547" s="8"/>
      <c r="B547" s="8"/>
      <c r="C547" s="12"/>
      <c r="D547" s="12"/>
      <c r="E547" s="8"/>
      <c r="F547" s="8"/>
      <c r="G547" s="8"/>
      <c r="H547" s="8"/>
      <c r="I547" s="8"/>
    </row>
    <row r="548" spans="1:9">
      <c r="A548" s="8"/>
      <c r="B548" s="8"/>
      <c r="C548" s="12"/>
      <c r="D548" s="12"/>
      <c r="E548" s="8"/>
      <c r="F548" s="8"/>
      <c r="G548" s="8"/>
      <c r="H548" s="8"/>
      <c r="I548" s="8"/>
    </row>
    <row r="549" spans="1:9">
      <c r="A549" s="8"/>
      <c r="B549" s="8"/>
      <c r="C549" s="12"/>
      <c r="D549" s="12"/>
      <c r="E549" s="8"/>
      <c r="F549" s="8"/>
      <c r="G549" s="8"/>
      <c r="H549" s="8"/>
      <c r="I549" s="8"/>
    </row>
    <row r="550" spans="1:9">
      <c r="A550" s="8"/>
      <c r="B550" s="8"/>
      <c r="C550" s="12"/>
      <c r="D550" s="12"/>
      <c r="E550" s="8"/>
      <c r="F550" s="8"/>
      <c r="G550" s="8"/>
      <c r="H550" s="8"/>
      <c r="I550" s="8"/>
    </row>
    <row r="551" spans="1:9">
      <c r="A551" s="8"/>
      <c r="B551" s="8"/>
      <c r="C551" s="12"/>
      <c r="D551" s="12"/>
      <c r="E551" s="8"/>
      <c r="F551" s="8"/>
      <c r="G551" s="8"/>
      <c r="H551" s="8"/>
      <c r="I551" s="8"/>
    </row>
    <row r="552" spans="1:9">
      <c r="A552" s="8"/>
      <c r="B552" s="8"/>
      <c r="C552" s="12"/>
      <c r="D552" s="12"/>
      <c r="E552" s="8"/>
      <c r="F552" s="8"/>
      <c r="G552" s="8"/>
      <c r="H552" s="8"/>
      <c r="I552" s="8"/>
    </row>
    <row r="553" spans="1:9">
      <c r="A553" s="8"/>
      <c r="B553" s="8"/>
      <c r="C553" s="12"/>
      <c r="D553" s="12"/>
      <c r="E553" s="8"/>
      <c r="F553" s="8"/>
      <c r="G553" s="8"/>
      <c r="H553" s="8"/>
      <c r="I553" s="8"/>
    </row>
    <row r="554" spans="1:9">
      <c r="A554" s="8"/>
      <c r="B554" s="8"/>
      <c r="C554" s="12"/>
      <c r="D554" s="12"/>
      <c r="E554" s="8"/>
      <c r="F554" s="8"/>
      <c r="G554" s="8"/>
      <c r="H554" s="8"/>
      <c r="I554" s="8"/>
    </row>
    <row r="555" spans="1:9">
      <c r="A555" s="8"/>
      <c r="B555" s="8"/>
      <c r="C555" s="12"/>
      <c r="D555" s="12"/>
      <c r="E555" s="8"/>
      <c r="F555" s="8"/>
      <c r="G555" s="8"/>
      <c r="H555" s="8"/>
      <c r="I555" s="8"/>
    </row>
    <row r="556" spans="1:9">
      <c r="A556" s="8"/>
      <c r="B556" s="8"/>
      <c r="C556" s="12"/>
      <c r="D556" s="12"/>
      <c r="E556" s="8"/>
      <c r="F556" s="8"/>
      <c r="G556" s="8"/>
      <c r="H556" s="8"/>
      <c r="I556" s="8"/>
    </row>
    <row r="557" spans="1:9">
      <c r="A557" s="8"/>
      <c r="B557" s="8"/>
      <c r="C557" s="12"/>
      <c r="D557" s="12"/>
      <c r="E557" s="8"/>
      <c r="F557" s="8"/>
      <c r="G557" s="8"/>
      <c r="H557" s="8"/>
      <c r="I557" s="8"/>
    </row>
    <row r="558" spans="1:9">
      <c r="A558" s="8"/>
      <c r="B558" s="8"/>
      <c r="C558" s="12"/>
      <c r="D558" s="12"/>
      <c r="E558" s="8"/>
      <c r="F558" s="8"/>
      <c r="G558" s="8"/>
      <c r="H558" s="8"/>
      <c r="I558" s="8"/>
    </row>
    <row r="559" spans="1:9">
      <c r="A559" s="8"/>
      <c r="B559" s="8"/>
      <c r="C559" s="12"/>
      <c r="D559" s="12"/>
      <c r="E559" s="8"/>
      <c r="F559" s="8"/>
      <c r="G559" s="8"/>
      <c r="H559" s="8"/>
      <c r="I559" s="8"/>
    </row>
    <row r="560" spans="1:9">
      <c r="A560" s="8"/>
      <c r="B560" s="8"/>
      <c r="C560" s="12"/>
      <c r="D560" s="12"/>
      <c r="E560" s="8"/>
      <c r="F560" s="8"/>
      <c r="G560" s="8"/>
      <c r="H560" s="8"/>
      <c r="I560" s="8"/>
    </row>
    <row r="561" spans="1:9">
      <c r="A561" s="8"/>
      <c r="B561" s="8"/>
      <c r="C561" s="12"/>
      <c r="D561" s="12"/>
      <c r="E561" s="8"/>
      <c r="F561" s="8"/>
      <c r="G561" s="8"/>
      <c r="H561" s="8"/>
      <c r="I561" s="8"/>
    </row>
    <row r="562" spans="1:9">
      <c r="A562" s="8"/>
      <c r="B562" s="8"/>
      <c r="C562" s="12"/>
      <c r="D562" s="12"/>
      <c r="E562" s="8"/>
      <c r="F562" s="8"/>
      <c r="G562" s="8"/>
      <c r="H562" s="8"/>
      <c r="I562" s="8"/>
    </row>
    <row r="563" spans="1:9">
      <c r="A563" s="8"/>
      <c r="B563" s="8"/>
      <c r="C563" s="12"/>
      <c r="D563" s="12"/>
      <c r="E563" s="8"/>
      <c r="F563" s="8"/>
      <c r="G563" s="8"/>
      <c r="H563" s="8"/>
      <c r="I563" s="8"/>
    </row>
    <row r="564" spans="1:9">
      <c r="A564" s="8"/>
      <c r="B564" s="8"/>
      <c r="C564" s="12"/>
      <c r="D564" s="12"/>
      <c r="E564" s="8"/>
      <c r="F564" s="8"/>
      <c r="G564" s="8"/>
      <c r="H564" s="8"/>
      <c r="I564" s="8"/>
    </row>
    <row r="565" spans="1:9">
      <c r="A565" s="8"/>
      <c r="B565" s="8"/>
      <c r="C565" s="12"/>
      <c r="D565" s="12"/>
      <c r="E565" s="8"/>
      <c r="F565" s="8"/>
      <c r="G565" s="8"/>
      <c r="H565" s="8"/>
      <c r="I565" s="8"/>
    </row>
    <row r="566" spans="1:9">
      <c r="A566" s="8"/>
      <c r="B566" s="8"/>
      <c r="C566" s="12"/>
      <c r="D566" s="12"/>
      <c r="E566" s="8"/>
      <c r="F566" s="8"/>
      <c r="G566" s="8"/>
      <c r="H566" s="8"/>
      <c r="I566" s="8"/>
    </row>
    <row r="567" spans="1:9">
      <c r="A567" s="8"/>
      <c r="B567" s="8"/>
      <c r="C567" s="12"/>
      <c r="D567" s="12"/>
      <c r="E567" s="8"/>
      <c r="F567" s="8"/>
      <c r="G567" s="8"/>
      <c r="H567" s="8"/>
      <c r="I567" s="8"/>
    </row>
    <row r="568" spans="1:9">
      <c r="A568" s="8"/>
      <c r="B568" s="8"/>
      <c r="C568" s="12"/>
      <c r="D568" s="12"/>
      <c r="E568" s="8"/>
      <c r="F568" s="8"/>
      <c r="G568" s="8"/>
      <c r="H568" s="8"/>
      <c r="I568" s="8"/>
    </row>
    <row r="569" spans="1:9">
      <c r="A569" s="8"/>
      <c r="B569" s="8"/>
      <c r="C569" s="12"/>
      <c r="D569" s="12"/>
      <c r="E569" s="8"/>
      <c r="F569" s="8"/>
      <c r="G569" s="8"/>
      <c r="H569" s="8"/>
      <c r="I569" s="8"/>
    </row>
    <row r="570" spans="1:9">
      <c r="A570" s="8"/>
      <c r="B570" s="8"/>
      <c r="C570" s="12"/>
      <c r="D570" s="12"/>
      <c r="E570" s="8"/>
      <c r="F570" s="8"/>
      <c r="G570" s="8"/>
      <c r="H570" s="8"/>
      <c r="I570" s="8"/>
    </row>
    <row r="571" spans="1:9">
      <c r="A571" s="8"/>
      <c r="B571" s="8"/>
      <c r="C571" s="12"/>
      <c r="D571" s="12"/>
      <c r="E571" s="8"/>
      <c r="F571" s="8"/>
      <c r="G571" s="8"/>
      <c r="H571" s="8"/>
      <c r="I571" s="8"/>
    </row>
    <row r="572" spans="1:9">
      <c r="A572" s="8"/>
      <c r="B572" s="8"/>
      <c r="C572" s="12"/>
      <c r="D572" s="12"/>
      <c r="E572" s="8"/>
      <c r="F572" s="8"/>
      <c r="G572" s="8"/>
      <c r="H572" s="8"/>
      <c r="I572" s="8"/>
    </row>
    <row r="573" spans="1:9">
      <c r="A573" s="8"/>
      <c r="B573" s="8"/>
      <c r="C573" s="12"/>
      <c r="D573" s="12"/>
      <c r="E573" s="8"/>
      <c r="F573" s="8"/>
      <c r="G573" s="8"/>
      <c r="H573" s="8"/>
      <c r="I573" s="8"/>
    </row>
    <row r="574" spans="1:9">
      <c r="A574" s="8"/>
      <c r="B574" s="8"/>
      <c r="C574" s="12"/>
      <c r="D574" s="12"/>
      <c r="E574" s="8"/>
      <c r="F574" s="8"/>
      <c r="G574" s="8"/>
      <c r="H574" s="8"/>
      <c r="I574" s="8"/>
    </row>
    <row r="575" spans="1:9">
      <c r="A575" s="8"/>
      <c r="B575" s="8"/>
      <c r="C575" s="12"/>
      <c r="D575" s="12"/>
      <c r="E575" s="8"/>
      <c r="F575" s="8"/>
      <c r="G575" s="8"/>
      <c r="H575" s="8"/>
      <c r="I575" s="8"/>
    </row>
    <row r="576" spans="1:9">
      <c r="A576" s="8"/>
      <c r="B576" s="8"/>
      <c r="C576" s="12"/>
      <c r="D576" s="12"/>
      <c r="E576" s="8"/>
      <c r="F576" s="8"/>
      <c r="G576" s="8"/>
      <c r="H576" s="8"/>
      <c r="I576" s="8"/>
    </row>
    <row r="577" spans="1:9">
      <c r="A577" s="8"/>
      <c r="B577" s="8"/>
      <c r="C577" s="12"/>
      <c r="D577" s="12"/>
      <c r="E577" s="8"/>
      <c r="F577" s="8"/>
      <c r="G577" s="8"/>
      <c r="H577" s="8"/>
      <c r="I577" s="8"/>
    </row>
    <row r="578" spans="1:9">
      <c r="A578" s="8"/>
      <c r="B578" s="8"/>
      <c r="C578" s="12"/>
      <c r="D578" s="12"/>
      <c r="E578" s="8"/>
      <c r="F578" s="8"/>
      <c r="G578" s="8"/>
      <c r="H578" s="8"/>
      <c r="I578" s="8"/>
    </row>
    <row r="579" spans="1:9">
      <c r="A579" s="8"/>
      <c r="B579" s="8"/>
      <c r="C579" s="12"/>
      <c r="D579" s="12"/>
      <c r="E579" s="8"/>
      <c r="F579" s="8"/>
      <c r="G579" s="8"/>
      <c r="H579" s="8"/>
      <c r="I579" s="8"/>
    </row>
    <row r="580" spans="1:9">
      <c r="A580" s="8"/>
      <c r="B580" s="8"/>
      <c r="C580" s="12"/>
      <c r="D580" s="12"/>
      <c r="E580" s="8"/>
      <c r="F580" s="8"/>
      <c r="G580" s="8"/>
      <c r="H580" s="8"/>
      <c r="I580" s="8"/>
    </row>
    <row r="581" spans="1:9">
      <c r="A581" s="8"/>
      <c r="B581" s="8"/>
      <c r="C581" s="12"/>
      <c r="D581" s="12"/>
      <c r="E581" s="8"/>
      <c r="F581" s="8"/>
      <c r="G581" s="8"/>
      <c r="H581" s="8"/>
      <c r="I581" s="8"/>
    </row>
    <row r="582" spans="1:9">
      <c r="A582" s="8"/>
      <c r="B582" s="8"/>
      <c r="C582" s="12"/>
      <c r="D582" s="12"/>
      <c r="E582" s="8"/>
      <c r="F582" s="8"/>
      <c r="G582" s="8"/>
      <c r="H582" s="8"/>
      <c r="I582" s="8"/>
    </row>
    <row r="583" spans="1:9">
      <c r="A583" s="8"/>
      <c r="B583" s="8"/>
      <c r="C583" s="12"/>
      <c r="D583" s="12"/>
      <c r="E583" s="8"/>
      <c r="F583" s="8"/>
      <c r="G583" s="8"/>
      <c r="H583" s="8"/>
      <c r="I583" s="8"/>
    </row>
    <row r="584" spans="1:9">
      <c r="A584" s="8"/>
      <c r="B584" s="8"/>
      <c r="C584" s="12"/>
      <c r="D584" s="12"/>
      <c r="E584" s="8"/>
      <c r="F584" s="8"/>
      <c r="G584" s="8"/>
      <c r="H584" s="8"/>
      <c r="I584" s="8"/>
    </row>
    <row r="585" spans="1:9">
      <c r="A585" s="8"/>
      <c r="B585" s="8"/>
      <c r="C585" s="12"/>
      <c r="D585" s="12"/>
      <c r="E585" s="8"/>
      <c r="F585" s="8"/>
      <c r="G585" s="8"/>
      <c r="H585" s="8"/>
      <c r="I585" s="8"/>
    </row>
    <row r="586" spans="1:9">
      <c r="A586" s="8"/>
      <c r="B586" s="8"/>
      <c r="C586" s="12"/>
      <c r="D586" s="12"/>
      <c r="E586" s="8"/>
      <c r="F586" s="8"/>
      <c r="G586" s="8"/>
      <c r="H586" s="8"/>
      <c r="I586" s="8"/>
    </row>
    <row r="587" spans="1:9">
      <c r="A587" s="8"/>
      <c r="B587" s="8"/>
      <c r="C587" s="12"/>
      <c r="D587" s="12"/>
      <c r="E587" s="8"/>
      <c r="F587" s="8"/>
      <c r="G587" s="8"/>
      <c r="H587" s="8"/>
      <c r="I587" s="8"/>
    </row>
    <row r="588" spans="1:9">
      <c r="A588" s="8"/>
      <c r="B588" s="8"/>
      <c r="C588" s="12"/>
      <c r="D588" s="12"/>
      <c r="E588" s="8"/>
      <c r="F588" s="8"/>
      <c r="G588" s="8"/>
      <c r="H588" s="8"/>
      <c r="I588" s="8"/>
    </row>
    <row r="589" spans="1:9">
      <c r="A589" s="8"/>
      <c r="B589" s="8"/>
      <c r="C589" s="12"/>
      <c r="D589" s="12"/>
      <c r="E589" s="8"/>
      <c r="F589" s="8"/>
      <c r="G589" s="8"/>
      <c r="H589" s="8"/>
      <c r="I589" s="8"/>
    </row>
    <row r="590" spans="1:9">
      <c r="A590" s="8"/>
      <c r="B590" s="8"/>
      <c r="C590" s="12"/>
      <c r="D590" s="12"/>
      <c r="E590" s="8"/>
      <c r="F590" s="8"/>
      <c r="G590" s="8"/>
      <c r="H590" s="8"/>
      <c r="I590" s="8"/>
    </row>
    <row r="591" spans="1:9">
      <c r="A591" s="8"/>
      <c r="B591" s="8"/>
      <c r="C591" s="12"/>
      <c r="D591" s="12"/>
      <c r="E591" s="8"/>
      <c r="F591" s="8"/>
      <c r="G591" s="8"/>
      <c r="H591" s="8"/>
      <c r="I591" s="8"/>
    </row>
    <row r="592" spans="1:9">
      <c r="A592" s="8"/>
      <c r="B592" s="8"/>
      <c r="C592" s="12"/>
      <c r="D592" s="12"/>
      <c r="E592" s="8"/>
      <c r="F592" s="8"/>
      <c r="G592" s="8"/>
      <c r="H592" s="8"/>
      <c r="I592" s="8"/>
    </row>
    <row r="593" spans="1:9">
      <c r="A593" s="8"/>
      <c r="B593" s="8"/>
      <c r="C593" s="12"/>
      <c r="D593" s="12"/>
      <c r="E593" s="8"/>
      <c r="F593" s="8"/>
      <c r="G593" s="8"/>
      <c r="H593" s="8"/>
      <c r="I593" s="8"/>
    </row>
    <row r="594" spans="1:9">
      <c r="A594" s="8"/>
      <c r="B594" s="8"/>
      <c r="C594" s="12"/>
      <c r="D594" s="12"/>
      <c r="E594" s="8"/>
      <c r="F594" s="8"/>
      <c r="G594" s="8"/>
      <c r="H594" s="8"/>
      <c r="I594" s="8"/>
    </row>
    <row r="595" spans="1:9">
      <c r="A595" s="8"/>
      <c r="B595" s="8"/>
      <c r="C595" s="12"/>
      <c r="D595" s="12"/>
      <c r="E595" s="8"/>
      <c r="F595" s="8"/>
      <c r="G595" s="8"/>
      <c r="H595" s="8"/>
      <c r="I595" s="8"/>
    </row>
    <row r="596" spans="1:9">
      <c r="A596" s="8"/>
      <c r="B596" s="8"/>
      <c r="C596" s="12"/>
      <c r="D596" s="12"/>
      <c r="E596" s="8"/>
      <c r="F596" s="8"/>
      <c r="G596" s="8"/>
      <c r="H596" s="8"/>
      <c r="I596" s="8"/>
    </row>
    <row r="597" spans="1:9">
      <c r="A597" s="8"/>
      <c r="B597" s="8"/>
      <c r="C597" s="12"/>
      <c r="D597" s="12"/>
      <c r="E597" s="8"/>
      <c r="F597" s="8"/>
      <c r="G597" s="8"/>
      <c r="H597" s="8"/>
      <c r="I597" s="8"/>
    </row>
    <row r="598" spans="1:9">
      <c r="A598" s="8"/>
      <c r="B598" s="8"/>
      <c r="C598" s="12"/>
      <c r="D598" s="12"/>
      <c r="E598" s="8"/>
      <c r="F598" s="8"/>
      <c r="G598" s="8"/>
      <c r="H598" s="8"/>
      <c r="I598" s="8"/>
    </row>
    <row r="599" spans="1:9">
      <c r="A599" s="8"/>
      <c r="B599" s="8"/>
      <c r="C599" s="12"/>
      <c r="D599" s="12"/>
      <c r="E599" s="8"/>
      <c r="F599" s="8"/>
      <c r="G599" s="8"/>
      <c r="H599" s="8"/>
      <c r="I599" s="8"/>
    </row>
    <row r="600" spans="1:9">
      <c r="A600" s="8"/>
      <c r="B600" s="8"/>
      <c r="C600" s="12"/>
      <c r="D600" s="12"/>
      <c r="E600" s="8"/>
      <c r="F600" s="8"/>
      <c r="G600" s="8"/>
      <c r="H600" s="8"/>
      <c r="I600" s="8"/>
    </row>
    <row r="601" spans="1:9">
      <c r="A601" s="8"/>
      <c r="B601" s="8"/>
      <c r="C601" s="12"/>
      <c r="D601" s="12"/>
      <c r="E601" s="8"/>
      <c r="F601" s="8"/>
      <c r="G601" s="8"/>
      <c r="H601" s="8"/>
      <c r="I601" s="8"/>
    </row>
    <row r="602" spans="1:9">
      <c r="A602" s="8"/>
      <c r="B602" s="8"/>
      <c r="C602" s="12"/>
      <c r="D602" s="12"/>
      <c r="E602" s="8"/>
      <c r="F602" s="8"/>
      <c r="G602" s="8"/>
      <c r="H602" s="8"/>
      <c r="I602" s="8"/>
    </row>
    <row r="603" spans="1:9">
      <c r="A603" s="8"/>
      <c r="B603" s="8"/>
      <c r="C603" s="12"/>
      <c r="D603" s="12"/>
      <c r="E603" s="8"/>
      <c r="F603" s="8"/>
      <c r="G603" s="8"/>
      <c r="H603" s="8"/>
      <c r="I603" s="8"/>
    </row>
    <row r="604" spans="1:9">
      <c r="A604" s="8"/>
      <c r="B604" s="8"/>
      <c r="C604" s="12"/>
      <c r="D604" s="12"/>
      <c r="E604" s="8"/>
      <c r="F604" s="8"/>
      <c r="G604" s="8"/>
      <c r="H604" s="8"/>
      <c r="I604" s="8"/>
    </row>
    <row r="605" spans="1:9">
      <c r="A605" s="8"/>
      <c r="B605" s="8"/>
      <c r="C605" s="12"/>
      <c r="D605" s="12"/>
      <c r="E605" s="8"/>
      <c r="F605" s="8"/>
      <c r="G605" s="8"/>
      <c r="H605" s="8"/>
      <c r="I605" s="8"/>
    </row>
    <row r="606" spans="1:9">
      <c r="A606" s="8"/>
      <c r="B606" s="8"/>
      <c r="C606" s="12"/>
      <c r="D606" s="12"/>
      <c r="E606" s="8"/>
      <c r="F606" s="8"/>
      <c r="G606" s="8"/>
      <c r="H606" s="8"/>
      <c r="I606" s="8"/>
    </row>
    <row r="607" spans="1:9">
      <c r="A607" s="8"/>
      <c r="B607" s="8"/>
      <c r="C607" s="12"/>
      <c r="D607" s="12"/>
      <c r="E607" s="8"/>
      <c r="F607" s="8"/>
      <c r="G607" s="8"/>
      <c r="H607" s="8"/>
      <c r="I607" s="8"/>
    </row>
    <row r="608" spans="1:9">
      <c r="A608" s="8"/>
      <c r="B608" s="8"/>
      <c r="C608" s="12"/>
      <c r="D608" s="12"/>
      <c r="E608" s="8"/>
      <c r="F608" s="8"/>
      <c r="G608" s="8"/>
      <c r="H608" s="8"/>
      <c r="I608" s="8"/>
    </row>
    <row r="609" spans="1:9">
      <c r="A609" s="8"/>
      <c r="B609" s="8"/>
      <c r="C609" s="12"/>
      <c r="D609" s="12"/>
      <c r="E609" s="8"/>
      <c r="F609" s="8"/>
      <c r="G609" s="8"/>
      <c r="H609" s="8"/>
      <c r="I609" s="8"/>
    </row>
    <row r="610" spans="1:9">
      <c r="A610" s="8"/>
      <c r="B610" s="8"/>
      <c r="C610" s="12"/>
      <c r="D610" s="12"/>
      <c r="E610" s="8"/>
      <c r="F610" s="8"/>
      <c r="G610" s="8"/>
      <c r="H610" s="8"/>
      <c r="I610" s="8"/>
    </row>
    <row r="611" spans="1:9">
      <c r="A611" s="8"/>
      <c r="B611" s="8"/>
      <c r="C611" s="12"/>
      <c r="D611" s="12"/>
      <c r="E611" s="8"/>
      <c r="F611" s="8"/>
      <c r="G611" s="8"/>
      <c r="H611" s="8"/>
      <c r="I611" s="8"/>
    </row>
    <row r="612" spans="1:9">
      <c r="A612" s="8"/>
      <c r="B612" s="8"/>
      <c r="C612" s="12"/>
      <c r="D612" s="12"/>
      <c r="E612" s="8"/>
      <c r="F612" s="8"/>
      <c r="G612" s="8"/>
      <c r="H612" s="8"/>
      <c r="I612" s="8"/>
    </row>
    <row r="613" spans="1:9">
      <c r="A613" s="8"/>
      <c r="B613" s="8"/>
      <c r="C613" s="12"/>
      <c r="D613" s="12"/>
      <c r="E613" s="8"/>
      <c r="F613" s="8"/>
      <c r="G613" s="8"/>
      <c r="H613" s="8"/>
      <c r="I613" s="8"/>
    </row>
    <row r="614" spans="1:9">
      <c r="A614" s="8"/>
      <c r="B614" s="8"/>
      <c r="C614" s="12"/>
      <c r="D614" s="12"/>
      <c r="E614" s="8"/>
      <c r="F614" s="8"/>
      <c r="G614" s="8"/>
      <c r="H614" s="8"/>
      <c r="I614" s="8"/>
    </row>
    <row r="615" spans="1:9">
      <c r="A615" s="8"/>
      <c r="B615" s="8"/>
      <c r="C615" s="12"/>
      <c r="D615" s="12"/>
      <c r="E615" s="8"/>
      <c r="F615" s="8"/>
      <c r="G615" s="8"/>
      <c r="H615" s="8"/>
      <c r="I615" s="8"/>
    </row>
    <row r="616" spans="1:9">
      <c r="A616" s="8"/>
      <c r="B616" s="8"/>
      <c r="C616" s="12"/>
      <c r="D616" s="12"/>
      <c r="E616" s="8"/>
      <c r="F616" s="8"/>
      <c r="G616" s="8"/>
      <c r="H616" s="8"/>
      <c r="I616" s="8"/>
    </row>
    <row r="617" spans="1:9">
      <c r="A617" s="8"/>
      <c r="B617" s="8"/>
      <c r="C617" s="12"/>
      <c r="D617" s="12"/>
      <c r="E617" s="8"/>
      <c r="F617" s="8"/>
      <c r="G617" s="8"/>
      <c r="H617" s="8"/>
      <c r="I617" s="8"/>
    </row>
    <row r="618" spans="1:9">
      <c r="A618" s="8"/>
      <c r="B618" s="8"/>
      <c r="C618" s="12"/>
      <c r="D618" s="12"/>
      <c r="E618" s="8"/>
      <c r="F618" s="8"/>
      <c r="G618" s="8"/>
      <c r="H618" s="8"/>
      <c r="I618" s="8"/>
    </row>
    <row r="619" spans="1:9">
      <c r="A619" s="8"/>
      <c r="B619" s="8"/>
      <c r="C619" s="12"/>
      <c r="D619" s="12"/>
      <c r="E619" s="8"/>
      <c r="F619" s="8"/>
      <c r="G619" s="8"/>
      <c r="H619" s="8"/>
      <c r="I619" s="8"/>
    </row>
    <row r="620" spans="1:9">
      <c r="A620" s="8"/>
      <c r="B620" s="8"/>
      <c r="C620" s="12"/>
      <c r="D620" s="12"/>
      <c r="E620" s="8"/>
      <c r="F620" s="8"/>
      <c r="G620" s="8"/>
      <c r="H620" s="8"/>
      <c r="I620" s="8"/>
    </row>
    <row r="621" spans="1:9">
      <c r="A621" s="8"/>
      <c r="B621" s="8"/>
      <c r="C621" s="12"/>
      <c r="D621" s="12"/>
      <c r="E621" s="8"/>
      <c r="F621" s="8"/>
      <c r="G621" s="8"/>
      <c r="H621" s="8"/>
      <c r="I621" s="8"/>
    </row>
    <row r="622" spans="1:9">
      <c r="A622" s="8"/>
      <c r="B622" s="8"/>
      <c r="C622" s="12"/>
      <c r="D622" s="12"/>
      <c r="E622" s="8"/>
      <c r="F622" s="8"/>
      <c r="G622" s="8"/>
      <c r="H622" s="8"/>
      <c r="I622" s="8"/>
    </row>
    <row r="623" spans="1:9">
      <c r="A623" s="8"/>
      <c r="B623" s="8"/>
      <c r="C623" s="12"/>
      <c r="D623" s="12"/>
      <c r="E623" s="8"/>
      <c r="F623" s="8"/>
      <c r="G623" s="8"/>
      <c r="H623" s="8"/>
      <c r="I623" s="8"/>
    </row>
    <row r="624" spans="1:9">
      <c r="A624" s="8"/>
      <c r="B624" s="8"/>
      <c r="C624" s="12"/>
      <c r="D624" s="12"/>
      <c r="E624" s="8"/>
      <c r="F624" s="8"/>
      <c r="G624" s="8"/>
      <c r="H624" s="8"/>
      <c r="I624" s="8"/>
    </row>
    <row r="625" spans="1:9">
      <c r="A625" s="8"/>
      <c r="B625" s="8"/>
      <c r="C625" s="12"/>
      <c r="D625" s="12"/>
      <c r="E625" s="8"/>
      <c r="F625" s="8"/>
      <c r="G625" s="8"/>
      <c r="H625" s="8"/>
      <c r="I625" s="8"/>
    </row>
    <row r="626" spans="1:9">
      <c r="A626" s="8"/>
      <c r="B626" s="8"/>
      <c r="C626" s="12"/>
      <c r="D626" s="12"/>
      <c r="E626" s="8"/>
      <c r="F626" s="8"/>
      <c r="G626" s="8"/>
      <c r="H626" s="8"/>
      <c r="I626" s="8"/>
    </row>
    <row r="627" spans="1:9">
      <c r="A627" s="8"/>
      <c r="B627" s="8"/>
      <c r="C627" s="12"/>
      <c r="D627" s="12"/>
      <c r="E627" s="8"/>
      <c r="F627" s="8"/>
      <c r="G627" s="8"/>
      <c r="H627" s="8"/>
      <c r="I627" s="8"/>
    </row>
    <row r="628" spans="1:9">
      <c r="A628" s="8"/>
      <c r="B628" s="8"/>
      <c r="C628" s="12"/>
      <c r="D628" s="12"/>
      <c r="E628" s="8"/>
      <c r="F628" s="8"/>
      <c r="G628" s="8"/>
      <c r="H628" s="8"/>
      <c r="I628" s="8"/>
    </row>
    <row r="629" spans="1:9">
      <c r="A629" s="8"/>
      <c r="B629" s="8"/>
      <c r="C629" s="12"/>
      <c r="D629" s="12"/>
      <c r="E629" s="8"/>
      <c r="F629" s="8"/>
      <c r="G629" s="8"/>
      <c r="H629" s="8"/>
      <c r="I629" s="8"/>
    </row>
    <row r="630" spans="1:9">
      <c r="A630" s="8"/>
      <c r="B630" s="8"/>
      <c r="C630" s="12"/>
      <c r="D630" s="12"/>
      <c r="E630" s="8"/>
      <c r="F630" s="8"/>
      <c r="G630" s="8"/>
      <c r="H630" s="8"/>
      <c r="I630" s="8"/>
    </row>
    <row r="631" spans="1:9">
      <c r="A631" s="8"/>
      <c r="B631" s="8"/>
      <c r="C631" s="12"/>
      <c r="D631" s="12"/>
      <c r="E631" s="8"/>
      <c r="F631" s="8"/>
      <c r="G631" s="8"/>
      <c r="H631" s="8"/>
      <c r="I631" s="8"/>
    </row>
    <row r="632" spans="1:9">
      <c r="A632" s="8"/>
      <c r="B632" s="8"/>
      <c r="C632" s="12"/>
      <c r="D632" s="12"/>
      <c r="E632" s="8"/>
      <c r="F632" s="8"/>
      <c r="G632" s="8"/>
      <c r="H632" s="8"/>
      <c r="I632" s="8"/>
    </row>
    <row r="633" spans="1:9">
      <c r="A633" s="8"/>
      <c r="B633" s="8"/>
      <c r="C633" s="12"/>
      <c r="D633" s="12"/>
      <c r="E633" s="8"/>
      <c r="F633" s="8"/>
      <c r="G633" s="8"/>
      <c r="H633" s="8"/>
      <c r="I633" s="8"/>
    </row>
    <row r="634" spans="1:9">
      <c r="A634" s="8"/>
      <c r="B634" s="8"/>
      <c r="C634" s="12"/>
      <c r="D634" s="12"/>
      <c r="E634" s="8"/>
      <c r="F634" s="8"/>
      <c r="G634" s="8"/>
      <c r="H634" s="8"/>
      <c r="I634" s="8"/>
    </row>
    <row r="635" spans="1:9">
      <c r="A635" s="8"/>
      <c r="B635" s="8"/>
      <c r="C635" s="12"/>
      <c r="D635" s="12"/>
      <c r="E635" s="8"/>
      <c r="F635" s="8"/>
      <c r="G635" s="8"/>
      <c r="H635" s="8"/>
      <c r="I635" s="8"/>
    </row>
    <row r="636" spans="1:9">
      <c r="A636" s="8"/>
      <c r="B636" s="8"/>
      <c r="C636" s="12"/>
      <c r="D636" s="12"/>
      <c r="E636" s="8"/>
      <c r="F636" s="8"/>
      <c r="G636" s="8"/>
      <c r="H636" s="8"/>
      <c r="I636" s="8"/>
    </row>
    <row r="637" spans="1:9">
      <c r="A637" s="8"/>
      <c r="B637" s="8"/>
      <c r="C637" s="12"/>
      <c r="D637" s="12"/>
      <c r="E637" s="8"/>
      <c r="F637" s="8"/>
      <c r="G637" s="8"/>
      <c r="H637" s="8"/>
      <c r="I637" s="8"/>
    </row>
    <row r="638" spans="1:9">
      <c r="A638" s="8"/>
      <c r="B638" s="8"/>
      <c r="C638" s="12"/>
      <c r="D638" s="12"/>
      <c r="E638" s="8"/>
      <c r="F638" s="8"/>
      <c r="G638" s="8"/>
      <c r="H638" s="8"/>
      <c r="I638" s="8"/>
    </row>
    <row r="639" spans="1:9">
      <c r="A639" s="8"/>
      <c r="B639" s="8"/>
      <c r="C639" s="12"/>
      <c r="D639" s="12"/>
      <c r="E639" s="8"/>
      <c r="F639" s="8"/>
      <c r="G639" s="8"/>
      <c r="H639" s="8"/>
      <c r="I639" s="8"/>
    </row>
    <row r="640" spans="1:9">
      <c r="A640" s="8"/>
      <c r="B640" s="8"/>
      <c r="C640" s="12"/>
      <c r="D640" s="12"/>
      <c r="E640" s="8"/>
      <c r="F640" s="8"/>
      <c r="G640" s="8"/>
      <c r="H640" s="8"/>
      <c r="I640" s="8"/>
    </row>
    <row r="641" spans="1:9">
      <c r="A641" s="8"/>
      <c r="B641" s="8"/>
      <c r="C641" s="12"/>
      <c r="D641" s="12"/>
      <c r="E641" s="8"/>
      <c r="F641" s="8"/>
      <c r="G641" s="8"/>
      <c r="H641" s="8"/>
      <c r="I641" s="8"/>
    </row>
    <row r="642" spans="1:9">
      <c r="A642" s="8"/>
      <c r="B642" s="8"/>
      <c r="C642" s="12"/>
      <c r="D642" s="12"/>
      <c r="E642" s="8"/>
      <c r="F642" s="8"/>
      <c r="G642" s="8"/>
      <c r="H642" s="8"/>
      <c r="I642" s="8"/>
    </row>
    <row r="643" spans="1:9">
      <c r="A643" s="8"/>
      <c r="B643" s="8"/>
      <c r="C643" s="12"/>
      <c r="D643" s="12"/>
      <c r="E643" s="8"/>
      <c r="F643" s="8"/>
      <c r="G643" s="8"/>
      <c r="H643" s="8"/>
      <c r="I643" s="8"/>
    </row>
    <row r="644" spans="1:9">
      <c r="A644" s="8"/>
      <c r="B644" s="8"/>
      <c r="C644" s="12"/>
      <c r="D644" s="12"/>
      <c r="E644" s="8"/>
      <c r="F644" s="8"/>
      <c r="G644" s="8"/>
      <c r="H644" s="8"/>
      <c r="I644" s="8"/>
    </row>
    <row r="645" spans="1:9">
      <c r="A645" s="8"/>
      <c r="B645" s="8"/>
      <c r="C645" s="12"/>
      <c r="D645" s="12"/>
      <c r="E645" s="8"/>
      <c r="F645" s="8"/>
      <c r="G645" s="8"/>
      <c r="H645" s="8"/>
      <c r="I645" s="8"/>
    </row>
    <row r="646" spans="1:9">
      <c r="A646" s="8"/>
      <c r="B646" s="8"/>
      <c r="C646" s="12"/>
      <c r="D646" s="12"/>
      <c r="E646" s="8"/>
      <c r="F646" s="8"/>
      <c r="G646" s="8"/>
      <c r="H646" s="8"/>
      <c r="I646" s="8"/>
    </row>
    <row r="647" spans="1:9">
      <c r="A647" s="8"/>
      <c r="B647" s="8"/>
      <c r="C647" s="12"/>
      <c r="D647" s="12"/>
      <c r="E647" s="8"/>
      <c r="F647" s="8"/>
      <c r="G647" s="8"/>
      <c r="H647" s="8"/>
      <c r="I647" s="8"/>
    </row>
    <row r="648" spans="1:9">
      <c r="A648" s="8"/>
      <c r="B648" s="8"/>
      <c r="C648" s="12"/>
      <c r="D648" s="12"/>
      <c r="E648" s="8"/>
      <c r="F648" s="8"/>
      <c r="G648" s="8"/>
      <c r="H648" s="8"/>
      <c r="I648" s="8"/>
    </row>
    <row r="649" spans="1:9">
      <c r="A649" s="8"/>
      <c r="B649" s="8"/>
      <c r="C649" s="12"/>
      <c r="D649" s="12"/>
      <c r="E649" s="8"/>
      <c r="F649" s="8"/>
      <c r="G649" s="8"/>
      <c r="H649" s="8"/>
      <c r="I649" s="8"/>
    </row>
    <row r="650" spans="1:9">
      <c r="A650" s="8"/>
      <c r="B650" s="8"/>
      <c r="C650" s="12"/>
      <c r="D650" s="12"/>
      <c r="E650" s="8"/>
      <c r="F650" s="8"/>
      <c r="G650" s="8"/>
      <c r="H650" s="8"/>
      <c r="I650" s="8"/>
    </row>
    <row r="651" spans="1:9">
      <c r="A651" s="8"/>
      <c r="B651" s="8"/>
      <c r="C651" s="12"/>
      <c r="D651" s="12"/>
      <c r="E651" s="8"/>
      <c r="F651" s="8"/>
      <c r="G651" s="8"/>
      <c r="H651" s="8"/>
      <c r="I651" s="8"/>
    </row>
    <row r="652" spans="1:9">
      <c r="A652" s="8"/>
      <c r="B652" s="8"/>
      <c r="C652" s="12"/>
      <c r="D652" s="12"/>
      <c r="E652" s="8"/>
      <c r="F652" s="8"/>
      <c r="G652" s="8"/>
      <c r="H652" s="8"/>
      <c r="I652" s="8"/>
    </row>
    <row r="653" spans="1:9">
      <c r="A653" s="8"/>
      <c r="B653" s="8"/>
      <c r="C653" s="12"/>
      <c r="D653" s="12"/>
      <c r="E653" s="8"/>
      <c r="F653" s="8"/>
      <c r="G653" s="8"/>
      <c r="H653" s="8"/>
      <c r="I653" s="8"/>
    </row>
    <row r="654" spans="1:9">
      <c r="A654" s="8"/>
      <c r="B654" s="8"/>
      <c r="C654" s="12"/>
      <c r="D654" s="12"/>
      <c r="E654" s="8"/>
      <c r="F654" s="8"/>
      <c r="G654" s="8"/>
      <c r="H654" s="8"/>
      <c r="I654" s="8"/>
    </row>
    <row r="655" spans="1:9">
      <c r="A655" s="8"/>
      <c r="B655" s="8"/>
      <c r="C655" s="12"/>
      <c r="D655" s="12"/>
      <c r="E655" s="8"/>
      <c r="F655" s="8"/>
      <c r="G655" s="8"/>
      <c r="H655" s="8"/>
      <c r="I655" s="8"/>
    </row>
    <row r="656" spans="1:9">
      <c r="A656" s="8"/>
      <c r="B656" s="8"/>
      <c r="C656" s="12"/>
      <c r="D656" s="12"/>
      <c r="E656" s="8"/>
      <c r="F656" s="8"/>
      <c r="G656" s="8"/>
      <c r="H656" s="8"/>
      <c r="I656" s="8"/>
    </row>
    <row r="657" spans="1:9">
      <c r="A657" s="8"/>
      <c r="B657" s="8"/>
      <c r="C657" s="12"/>
      <c r="D657" s="12"/>
      <c r="E657" s="8"/>
      <c r="F657" s="8"/>
      <c r="G657" s="8"/>
      <c r="H657" s="8"/>
      <c r="I657" s="8"/>
    </row>
    <row r="658" spans="1:9">
      <c r="A658" s="8"/>
      <c r="B658" s="8"/>
      <c r="C658" s="12"/>
      <c r="D658" s="12"/>
      <c r="E658" s="8"/>
      <c r="F658" s="8"/>
      <c r="G658" s="8"/>
      <c r="H658" s="8"/>
      <c r="I658" s="8"/>
    </row>
    <row r="659" spans="1:9">
      <c r="A659" s="8"/>
      <c r="B659" s="8"/>
      <c r="C659" s="12"/>
      <c r="D659" s="12"/>
      <c r="E659" s="8"/>
      <c r="F659" s="8"/>
      <c r="G659" s="8"/>
      <c r="H659" s="8"/>
      <c r="I659" s="8"/>
    </row>
    <row r="660" spans="1:9">
      <c r="A660" s="8"/>
      <c r="B660" s="8"/>
      <c r="C660" s="12"/>
      <c r="D660" s="12"/>
      <c r="E660" s="8"/>
      <c r="F660" s="8"/>
      <c r="G660" s="8"/>
      <c r="H660" s="8"/>
      <c r="I660" s="8"/>
    </row>
    <row r="661" spans="1:9">
      <c r="A661" s="8"/>
      <c r="B661" s="8"/>
      <c r="C661" s="12"/>
      <c r="D661" s="12"/>
      <c r="E661" s="8"/>
      <c r="F661" s="8"/>
      <c r="G661" s="8"/>
      <c r="H661" s="8"/>
      <c r="I661" s="8"/>
    </row>
    <row r="662" spans="1:9">
      <c r="A662" s="8"/>
      <c r="B662" s="8"/>
      <c r="C662" s="12"/>
      <c r="D662" s="12"/>
      <c r="E662" s="8"/>
      <c r="F662" s="8"/>
      <c r="G662" s="8"/>
      <c r="H662" s="8"/>
      <c r="I662" s="8"/>
    </row>
    <row r="663" spans="1:9">
      <c r="A663" s="8"/>
      <c r="B663" s="8"/>
      <c r="C663" s="12"/>
      <c r="D663" s="12"/>
      <c r="E663" s="8"/>
      <c r="F663" s="8"/>
      <c r="G663" s="8"/>
      <c r="H663" s="8"/>
      <c r="I663" s="8"/>
    </row>
    <row r="664" spans="1:9">
      <c r="A664" s="8"/>
      <c r="B664" s="8"/>
      <c r="C664" s="12"/>
      <c r="D664" s="12"/>
      <c r="E664" s="8"/>
      <c r="F664" s="8"/>
      <c r="G664" s="8"/>
      <c r="H664" s="8"/>
      <c r="I664" s="8"/>
    </row>
    <row r="665" spans="1:9">
      <c r="A665" s="8"/>
      <c r="B665" s="8"/>
      <c r="C665" s="12"/>
      <c r="D665" s="12"/>
      <c r="E665" s="8"/>
      <c r="F665" s="8"/>
      <c r="G665" s="8"/>
      <c r="H665" s="8"/>
      <c r="I665" s="8"/>
    </row>
    <row r="666" spans="1:9">
      <c r="A666" s="8"/>
      <c r="B666" s="8"/>
      <c r="C666" s="12"/>
      <c r="D666" s="12"/>
      <c r="E666" s="8"/>
      <c r="F666" s="8"/>
      <c r="G666" s="8"/>
      <c r="H666" s="8"/>
      <c r="I666" s="8"/>
    </row>
    <row r="667" spans="1:9">
      <c r="A667" s="8"/>
      <c r="B667" s="8"/>
      <c r="C667" s="12"/>
      <c r="D667" s="12"/>
      <c r="E667" s="8"/>
      <c r="F667" s="8"/>
      <c r="G667" s="8"/>
      <c r="H667" s="8"/>
      <c r="I667" s="8"/>
    </row>
    <row r="668" spans="1:9">
      <c r="A668" s="8"/>
      <c r="B668" s="8"/>
      <c r="C668" s="12"/>
      <c r="D668" s="12"/>
      <c r="E668" s="8"/>
      <c r="F668" s="8"/>
      <c r="G668" s="8"/>
      <c r="H668" s="8"/>
      <c r="I668" s="8"/>
    </row>
    <row r="669" spans="1:9">
      <c r="A669" s="8"/>
      <c r="B669" s="8"/>
      <c r="C669" s="12"/>
      <c r="D669" s="12"/>
      <c r="E669" s="8"/>
      <c r="F669" s="8"/>
      <c r="G669" s="8"/>
      <c r="H669" s="8"/>
      <c r="I669" s="8"/>
    </row>
    <row r="670" spans="1:9">
      <c r="A670" s="8"/>
      <c r="B670" s="8"/>
      <c r="C670" s="12"/>
      <c r="D670" s="12"/>
      <c r="E670" s="8"/>
      <c r="F670" s="8"/>
      <c r="G670" s="8"/>
      <c r="H670" s="8"/>
      <c r="I670" s="8"/>
    </row>
    <row r="671" spans="1:9">
      <c r="A671" s="8"/>
      <c r="B671" s="8"/>
      <c r="C671" s="12"/>
      <c r="D671" s="12"/>
      <c r="E671" s="8"/>
      <c r="F671" s="8"/>
      <c r="G671" s="8"/>
      <c r="H671" s="8"/>
      <c r="I671" s="8"/>
    </row>
    <row r="672" spans="1:9">
      <c r="A672" s="8"/>
      <c r="B672" s="8"/>
      <c r="C672" s="12"/>
      <c r="D672" s="12"/>
      <c r="E672" s="8"/>
      <c r="F672" s="8"/>
      <c r="G672" s="8"/>
      <c r="H672" s="8"/>
      <c r="I672" s="8"/>
    </row>
    <row r="673" spans="1:9">
      <c r="A673" s="8"/>
      <c r="B673" s="8"/>
      <c r="C673" s="12"/>
      <c r="D673" s="12"/>
      <c r="E673" s="8"/>
      <c r="F673" s="8"/>
      <c r="G673" s="8"/>
      <c r="H673" s="8"/>
      <c r="I673" s="8"/>
    </row>
    <row r="674" spans="1:9">
      <c r="A674" s="8"/>
      <c r="B674" s="8"/>
      <c r="C674" s="12"/>
      <c r="D674" s="12"/>
      <c r="E674" s="8"/>
      <c r="F674" s="8"/>
      <c r="G674" s="8"/>
      <c r="H674" s="8"/>
      <c r="I674" s="8"/>
    </row>
    <row r="675" spans="1:9">
      <c r="A675" s="8"/>
      <c r="B675" s="8"/>
      <c r="C675" s="12"/>
      <c r="D675" s="12"/>
      <c r="E675" s="8"/>
      <c r="F675" s="8"/>
      <c r="G675" s="8"/>
      <c r="H675" s="8"/>
      <c r="I675" s="8"/>
    </row>
    <row r="676" spans="1:9">
      <c r="A676" s="8"/>
      <c r="B676" s="8"/>
      <c r="C676" s="12"/>
      <c r="D676" s="12"/>
      <c r="E676" s="8"/>
      <c r="F676" s="8"/>
      <c r="G676" s="8"/>
      <c r="H676" s="8"/>
      <c r="I676" s="8"/>
    </row>
    <row r="677" spans="1:9">
      <c r="A677" s="8"/>
      <c r="B677" s="8"/>
      <c r="C677" s="12"/>
      <c r="D677" s="12"/>
      <c r="E677" s="8"/>
      <c r="F677" s="8"/>
      <c r="G677" s="8"/>
      <c r="H677" s="8"/>
      <c r="I677" s="8"/>
    </row>
    <row r="678" spans="1:9">
      <c r="A678" s="8"/>
      <c r="B678" s="8"/>
      <c r="C678" s="12"/>
      <c r="D678" s="12"/>
      <c r="E678" s="8"/>
      <c r="F678" s="8"/>
      <c r="G678" s="8"/>
      <c r="H678" s="8"/>
      <c r="I678" s="8"/>
    </row>
    <row r="679" spans="1:9">
      <c r="A679" s="8"/>
      <c r="B679" s="8"/>
      <c r="C679" s="12"/>
      <c r="D679" s="12"/>
      <c r="E679" s="8"/>
      <c r="F679" s="8"/>
      <c r="G679" s="8"/>
      <c r="H679" s="8"/>
      <c r="I679" s="8"/>
    </row>
    <row r="680" spans="1:9">
      <c r="A680" s="8"/>
      <c r="B680" s="8"/>
      <c r="C680" s="12"/>
      <c r="D680" s="12"/>
      <c r="E680" s="8"/>
      <c r="F680" s="8"/>
      <c r="G680" s="8"/>
      <c r="H680" s="8"/>
      <c r="I680" s="8"/>
    </row>
    <row r="681" spans="1:9">
      <c r="A681" s="8"/>
      <c r="B681" s="8"/>
      <c r="C681" s="12"/>
      <c r="D681" s="12"/>
      <c r="E681" s="8"/>
      <c r="F681" s="8"/>
      <c r="G681" s="8"/>
      <c r="H681" s="8"/>
      <c r="I681" s="8"/>
    </row>
    <row r="682" spans="1:9">
      <c r="A682" s="8"/>
      <c r="B682" s="8"/>
      <c r="C682" s="12"/>
      <c r="D682" s="12"/>
      <c r="E682" s="8"/>
      <c r="F682" s="8"/>
      <c r="G682" s="8"/>
      <c r="H682" s="8"/>
      <c r="I682" s="8"/>
    </row>
    <row r="683" spans="1:9">
      <c r="A683" s="8"/>
      <c r="B683" s="8"/>
      <c r="C683" s="12"/>
      <c r="D683" s="12"/>
      <c r="E683" s="8"/>
      <c r="F683" s="8"/>
      <c r="G683" s="8"/>
      <c r="H683" s="8"/>
      <c r="I683" s="8"/>
    </row>
    <row r="684" spans="1:9">
      <c r="A684" s="8"/>
      <c r="B684" s="8"/>
      <c r="C684" s="12"/>
      <c r="D684" s="12"/>
      <c r="E684" s="8"/>
      <c r="F684" s="8"/>
      <c r="G684" s="8"/>
      <c r="H684" s="8"/>
      <c r="I684" s="8"/>
    </row>
    <row r="685" spans="1:9">
      <c r="A685" s="8"/>
      <c r="B685" s="8"/>
      <c r="C685" s="12"/>
      <c r="D685" s="12"/>
      <c r="E685" s="8"/>
      <c r="F685" s="8"/>
      <c r="G685" s="8"/>
      <c r="H685" s="8"/>
      <c r="I685" s="8"/>
    </row>
    <row r="686" spans="1:9">
      <c r="A686" s="8"/>
      <c r="B686" s="8"/>
      <c r="C686" s="12"/>
      <c r="D686" s="12"/>
      <c r="E686" s="8"/>
      <c r="F686" s="8"/>
      <c r="G686" s="8"/>
      <c r="H686" s="8"/>
      <c r="I686" s="8"/>
    </row>
    <row r="687" spans="1:9">
      <c r="A687" s="8"/>
      <c r="B687" s="8"/>
      <c r="C687" s="12"/>
      <c r="D687" s="12"/>
      <c r="E687" s="8"/>
      <c r="F687" s="8"/>
      <c r="G687" s="8"/>
      <c r="H687" s="8"/>
      <c r="I687" s="8"/>
    </row>
    <row r="688" spans="1:9">
      <c r="A688" s="8"/>
      <c r="B688" s="8"/>
      <c r="C688" s="12"/>
      <c r="D688" s="12"/>
      <c r="E688" s="8"/>
      <c r="F688" s="8"/>
      <c r="G688" s="8"/>
      <c r="H688" s="8"/>
      <c r="I688" s="8"/>
    </row>
    <row r="689" spans="1:9">
      <c r="A689" s="8"/>
      <c r="B689" s="8"/>
      <c r="C689" s="12"/>
      <c r="D689" s="12"/>
      <c r="E689" s="8"/>
      <c r="F689" s="8"/>
      <c r="G689" s="8"/>
      <c r="H689" s="8"/>
      <c r="I689" s="8"/>
    </row>
    <row r="690" spans="1:9">
      <c r="A690" s="8"/>
      <c r="B690" s="8"/>
      <c r="C690" s="12"/>
      <c r="D690" s="12"/>
      <c r="E690" s="8"/>
      <c r="F690" s="8"/>
      <c r="G690" s="8"/>
      <c r="H690" s="8"/>
      <c r="I690" s="8"/>
    </row>
    <row r="691" spans="1:9">
      <c r="A691" s="8"/>
      <c r="B691" s="8"/>
      <c r="C691" s="12"/>
      <c r="D691" s="12"/>
      <c r="E691" s="8"/>
      <c r="F691" s="8"/>
      <c r="G691" s="8"/>
      <c r="H691" s="8"/>
      <c r="I691" s="8"/>
    </row>
    <row r="692" spans="1:9">
      <c r="A692" s="8"/>
      <c r="B692" s="8"/>
      <c r="C692" s="12"/>
      <c r="D692" s="12"/>
      <c r="E692" s="8"/>
      <c r="F692" s="8"/>
      <c r="G692" s="8"/>
      <c r="H692" s="8"/>
      <c r="I692" s="8"/>
    </row>
    <row r="693" spans="1:9">
      <c r="A693" s="8"/>
      <c r="B693" s="8"/>
      <c r="C693" s="12"/>
      <c r="D693" s="12"/>
      <c r="E693" s="8"/>
      <c r="F693" s="8"/>
      <c r="G693" s="8"/>
      <c r="H693" s="8"/>
      <c r="I693" s="8"/>
    </row>
    <row r="694" spans="1:9">
      <c r="A694" s="8"/>
      <c r="B694" s="8"/>
      <c r="C694" s="12"/>
      <c r="D694" s="12"/>
      <c r="E694" s="8"/>
      <c r="F694" s="8"/>
      <c r="G694" s="8"/>
      <c r="H694" s="8"/>
      <c r="I694" s="8"/>
    </row>
    <row r="695" spans="1:9">
      <c r="A695" s="8"/>
      <c r="B695" s="8"/>
      <c r="C695" s="12"/>
      <c r="D695" s="12"/>
      <c r="E695" s="8"/>
      <c r="F695" s="8"/>
      <c r="G695" s="8"/>
      <c r="H695" s="8"/>
      <c r="I695" s="8"/>
    </row>
    <row r="696" spans="1:9">
      <c r="A696" s="8"/>
      <c r="B696" s="8"/>
      <c r="C696" s="12"/>
      <c r="D696" s="12"/>
      <c r="E696" s="8"/>
      <c r="F696" s="8"/>
      <c r="G696" s="8"/>
      <c r="H696" s="8"/>
      <c r="I696" s="8"/>
    </row>
    <row r="697" spans="1:9">
      <c r="A697" s="8"/>
      <c r="B697" s="8"/>
      <c r="C697" s="12"/>
      <c r="D697" s="12"/>
      <c r="E697" s="8"/>
      <c r="F697" s="8"/>
      <c r="G697" s="8"/>
      <c r="H697" s="8"/>
      <c r="I697" s="8"/>
    </row>
    <row r="698" spans="1:9">
      <c r="A698" s="8"/>
      <c r="B698" s="8"/>
      <c r="C698" s="12"/>
      <c r="D698" s="12"/>
      <c r="E698" s="8"/>
      <c r="F698" s="8"/>
      <c r="G698" s="8"/>
      <c r="H698" s="8"/>
      <c r="I698" s="8"/>
    </row>
    <row r="699" spans="1:9">
      <c r="A699" s="8"/>
      <c r="B699" s="8"/>
      <c r="C699" s="12"/>
      <c r="D699" s="12"/>
      <c r="E699" s="8"/>
      <c r="F699" s="8"/>
      <c r="G699" s="8"/>
      <c r="H699" s="8"/>
      <c r="I699" s="8"/>
    </row>
    <row r="700" spans="1:9">
      <c r="A700" s="8"/>
      <c r="B700" s="8"/>
      <c r="C700" s="12"/>
      <c r="D700" s="12"/>
      <c r="E700" s="8"/>
      <c r="F700" s="8"/>
      <c r="G700" s="8"/>
      <c r="H700" s="8"/>
      <c r="I700" s="8"/>
    </row>
    <row r="701" spans="1:9">
      <c r="A701" s="8"/>
      <c r="B701" s="8"/>
      <c r="C701" s="12"/>
      <c r="D701" s="12"/>
      <c r="E701" s="8"/>
      <c r="F701" s="8"/>
      <c r="G701" s="8"/>
      <c r="H701" s="8"/>
      <c r="I701" s="8"/>
    </row>
    <row r="702" spans="1:9">
      <c r="A702" s="8"/>
      <c r="B702" s="8"/>
      <c r="C702" s="12"/>
      <c r="D702" s="12"/>
      <c r="E702" s="8"/>
      <c r="F702" s="8"/>
      <c r="G702" s="8"/>
      <c r="H702" s="8"/>
      <c r="I702" s="8"/>
    </row>
    <row r="703" spans="1:9">
      <c r="A703" s="8"/>
      <c r="B703" s="8"/>
      <c r="C703" s="12"/>
      <c r="D703" s="12"/>
      <c r="E703" s="8"/>
      <c r="F703" s="8"/>
      <c r="G703" s="8"/>
      <c r="H703" s="8"/>
      <c r="I703" s="8"/>
    </row>
    <row r="704" spans="1:9">
      <c r="A704" s="8"/>
      <c r="B704" s="8"/>
      <c r="C704" s="12"/>
      <c r="D704" s="12"/>
      <c r="E704" s="8"/>
      <c r="F704" s="8"/>
      <c r="G704" s="8"/>
      <c r="H704" s="8"/>
      <c r="I704" s="8"/>
    </row>
    <row r="705" spans="1:9">
      <c r="A705" s="8"/>
      <c r="B705" s="8"/>
      <c r="C705" s="12"/>
      <c r="D705" s="12"/>
      <c r="E705" s="8"/>
      <c r="F705" s="8"/>
      <c r="G705" s="8"/>
      <c r="H705" s="8"/>
      <c r="I705" s="8"/>
    </row>
    <row r="706" spans="1:9">
      <c r="A706" s="8"/>
      <c r="B706" s="8"/>
      <c r="C706" s="12"/>
      <c r="D706" s="12"/>
      <c r="E706" s="8"/>
      <c r="F706" s="8"/>
      <c r="G706" s="8"/>
      <c r="H706" s="8"/>
      <c r="I706" s="8"/>
    </row>
    <row r="707" spans="1:9">
      <c r="A707" s="8"/>
      <c r="B707" s="8"/>
      <c r="C707" s="12"/>
      <c r="D707" s="12"/>
      <c r="E707" s="8"/>
      <c r="F707" s="8"/>
      <c r="G707" s="8"/>
      <c r="H707" s="8"/>
      <c r="I707" s="8"/>
    </row>
    <row r="708" spans="1:9">
      <c r="A708" s="8"/>
      <c r="B708" s="8"/>
      <c r="C708" s="12"/>
      <c r="D708" s="12"/>
      <c r="E708" s="8"/>
      <c r="F708" s="8"/>
      <c r="G708" s="8"/>
      <c r="H708" s="8"/>
      <c r="I708" s="8"/>
    </row>
    <row r="709" spans="1:9">
      <c r="A709" s="8"/>
      <c r="B709" s="8"/>
      <c r="C709" s="12"/>
      <c r="D709" s="12"/>
      <c r="E709" s="8"/>
      <c r="F709" s="8"/>
      <c r="G709" s="8"/>
      <c r="H709" s="8"/>
      <c r="I709" s="8"/>
    </row>
    <row r="710" spans="1:9">
      <c r="A710" s="8"/>
      <c r="B710" s="8"/>
      <c r="C710" s="12"/>
      <c r="D710" s="12"/>
      <c r="E710" s="8"/>
      <c r="F710" s="8"/>
      <c r="G710" s="8"/>
      <c r="H710" s="8"/>
      <c r="I710" s="8"/>
    </row>
    <row r="711" spans="1:9">
      <c r="A711" s="8"/>
      <c r="B711" s="8"/>
      <c r="C711" s="12"/>
      <c r="D711" s="12"/>
      <c r="E711" s="8"/>
      <c r="F711" s="8"/>
      <c r="G711" s="8"/>
      <c r="H711" s="8"/>
      <c r="I711" s="8"/>
    </row>
    <row r="712" spans="1:9">
      <c r="A712" s="8"/>
      <c r="B712" s="8"/>
      <c r="C712" s="12"/>
      <c r="D712" s="12"/>
      <c r="E712" s="8"/>
      <c r="F712" s="8"/>
      <c r="G712" s="8"/>
      <c r="H712" s="8"/>
      <c r="I712" s="8"/>
    </row>
    <row r="713" spans="1:9">
      <c r="A713" s="8"/>
      <c r="B713" s="8"/>
      <c r="C713" s="12"/>
      <c r="D713" s="12"/>
      <c r="E713" s="8"/>
      <c r="F713" s="8"/>
      <c r="G713" s="8"/>
      <c r="H713" s="8"/>
      <c r="I713" s="8"/>
    </row>
    <row r="714" spans="1:9">
      <c r="A714" s="8"/>
      <c r="B714" s="8"/>
      <c r="C714" s="12"/>
      <c r="D714" s="12"/>
      <c r="E714" s="8"/>
      <c r="F714" s="8"/>
      <c r="G714" s="8"/>
      <c r="H714" s="8"/>
      <c r="I714" s="8"/>
    </row>
    <row r="715" spans="1:9">
      <c r="A715" s="8"/>
      <c r="B715" s="8"/>
      <c r="C715" s="12"/>
      <c r="D715" s="12"/>
      <c r="E715" s="8"/>
      <c r="F715" s="8"/>
      <c r="G715" s="8"/>
      <c r="H715" s="8"/>
      <c r="I715" s="8"/>
    </row>
    <row r="716" spans="1:9">
      <c r="A716" s="8"/>
      <c r="B716" s="8"/>
      <c r="C716" s="12"/>
      <c r="D716" s="12"/>
      <c r="E716" s="8"/>
      <c r="F716" s="8"/>
      <c r="G716" s="8"/>
      <c r="H716" s="8"/>
      <c r="I716" s="8"/>
    </row>
    <row r="717" spans="1:9">
      <c r="A717" s="8"/>
      <c r="B717" s="8"/>
      <c r="C717" s="12"/>
      <c r="D717" s="12"/>
      <c r="E717" s="8"/>
      <c r="F717" s="8"/>
      <c r="G717" s="8"/>
      <c r="H717" s="8"/>
      <c r="I717" s="8"/>
    </row>
    <row r="718" spans="1:9">
      <c r="A718" s="8"/>
      <c r="B718" s="8"/>
      <c r="C718" s="12"/>
      <c r="D718" s="12"/>
      <c r="E718" s="8"/>
      <c r="F718" s="8"/>
      <c r="G718" s="8"/>
      <c r="H718" s="8"/>
      <c r="I718" s="8"/>
    </row>
    <row r="719" spans="1:9">
      <c r="A719" s="8"/>
      <c r="B719" s="8"/>
      <c r="C719" s="12"/>
      <c r="D719" s="12"/>
      <c r="E719" s="8"/>
      <c r="F719" s="8"/>
      <c r="G719" s="8"/>
      <c r="H719" s="8"/>
      <c r="I719" s="8"/>
    </row>
    <row r="720" spans="1:9">
      <c r="A720" s="8"/>
      <c r="B720" s="8"/>
      <c r="C720" s="12"/>
      <c r="D720" s="12"/>
      <c r="E720" s="8"/>
      <c r="F720" s="8"/>
      <c r="G720" s="8"/>
      <c r="H720" s="8"/>
      <c r="I720" s="8"/>
    </row>
    <row r="721" spans="1:9">
      <c r="A721" s="8"/>
      <c r="B721" s="8"/>
      <c r="C721" s="12"/>
      <c r="D721" s="12"/>
      <c r="E721" s="8"/>
      <c r="F721" s="8"/>
      <c r="G721" s="8"/>
      <c r="H721" s="8"/>
      <c r="I721" s="8"/>
    </row>
    <row r="722" spans="1:9">
      <c r="A722" s="8"/>
      <c r="B722" s="8"/>
      <c r="C722" s="12"/>
      <c r="D722" s="12"/>
      <c r="E722" s="8"/>
      <c r="F722" s="8"/>
      <c r="G722" s="8"/>
      <c r="H722" s="8"/>
      <c r="I722" s="8"/>
    </row>
    <row r="723" spans="1:9">
      <c r="A723" s="8"/>
      <c r="B723" s="8"/>
      <c r="C723" s="12"/>
      <c r="D723" s="12"/>
      <c r="E723" s="8"/>
      <c r="F723" s="8"/>
      <c r="G723" s="8"/>
      <c r="H723" s="8"/>
      <c r="I723" s="8"/>
    </row>
    <row r="724" spans="1:9">
      <c r="A724" s="8"/>
      <c r="B724" s="8"/>
      <c r="C724" s="12"/>
      <c r="D724" s="12"/>
      <c r="E724" s="8"/>
      <c r="F724" s="8"/>
      <c r="G724" s="8"/>
      <c r="H724" s="8"/>
      <c r="I724" s="8"/>
    </row>
    <row r="725" spans="1:9">
      <c r="A725" s="8"/>
      <c r="B725" s="8"/>
      <c r="C725" s="12"/>
      <c r="D725" s="12"/>
      <c r="E725" s="8"/>
      <c r="F725" s="8"/>
      <c r="G725" s="8"/>
      <c r="H725" s="8"/>
      <c r="I725" s="8"/>
    </row>
    <row r="726" spans="1:9">
      <c r="A726" s="8"/>
      <c r="B726" s="8"/>
      <c r="C726" s="12"/>
      <c r="D726" s="12"/>
      <c r="E726" s="8"/>
      <c r="F726" s="8"/>
      <c r="G726" s="8"/>
      <c r="H726" s="8"/>
      <c r="I726" s="8"/>
    </row>
    <row r="727" spans="1:9">
      <c r="A727" s="8"/>
      <c r="B727" s="8"/>
      <c r="C727" s="12"/>
      <c r="D727" s="12"/>
      <c r="E727" s="8"/>
      <c r="F727" s="8"/>
      <c r="G727" s="8"/>
      <c r="H727" s="8"/>
      <c r="I727" s="8"/>
    </row>
    <row r="728" spans="1:9">
      <c r="A728" s="8"/>
      <c r="B728" s="8"/>
      <c r="C728" s="12"/>
      <c r="D728" s="12"/>
      <c r="E728" s="8"/>
      <c r="F728" s="8"/>
      <c r="G728" s="8"/>
      <c r="H728" s="8"/>
      <c r="I728" s="8"/>
    </row>
    <row r="729" spans="1:9">
      <c r="A729" s="8"/>
      <c r="B729" s="8"/>
      <c r="C729" s="12"/>
      <c r="D729" s="12"/>
      <c r="E729" s="8"/>
      <c r="F729" s="8"/>
      <c r="G729" s="8"/>
      <c r="H729" s="8"/>
      <c r="I729" s="8"/>
    </row>
    <row r="730" spans="1:9">
      <c r="A730" s="8"/>
      <c r="B730" s="8"/>
      <c r="C730" s="12"/>
      <c r="D730" s="12"/>
      <c r="E730" s="8"/>
      <c r="F730" s="8"/>
      <c r="G730" s="8"/>
      <c r="H730" s="8"/>
      <c r="I730" s="8"/>
    </row>
    <row r="731" spans="1:9">
      <c r="A731" s="8"/>
      <c r="B731" s="8"/>
      <c r="C731" s="12"/>
      <c r="D731" s="12"/>
      <c r="E731" s="8"/>
      <c r="F731" s="8"/>
      <c r="G731" s="8"/>
      <c r="H731" s="8"/>
      <c r="I731" s="8"/>
    </row>
    <row r="732" spans="1:9">
      <c r="A732" s="8"/>
      <c r="B732" s="8"/>
      <c r="C732" s="12"/>
      <c r="D732" s="12"/>
      <c r="E732" s="8"/>
      <c r="F732" s="8"/>
      <c r="G732" s="8"/>
      <c r="H732" s="8"/>
      <c r="I732" s="8"/>
    </row>
    <row r="733" spans="1:9">
      <c r="A733" s="8"/>
      <c r="B733" s="8"/>
      <c r="C733" s="12"/>
      <c r="D733" s="12"/>
      <c r="E733" s="8"/>
      <c r="F733" s="8"/>
      <c r="G733" s="8"/>
      <c r="H733" s="8"/>
      <c r="I733" s="8"/>
    </row>
    <row r="734" spans="1:9">
      <c r="A734" s="8"/>
      <c r="B734" s="8"/>
      <c r="C734" s="12"/>
      <c r="D734" s="12"/>
      <c r="E734" s="8"/>
      <c r="F734" s="8"/>
      <c r="G734" s="8"/>
      <c r="H734" s="8"/>
      <c r="I734" s="8"/>
    </row>
  </sheetData>
  <mergeCells count="11">
    <mergeCell ref="A13:C13"/>
    <mergeCell ref="A14:C38"/>
    <mergeCell ref="D14:D38"/>
    <mergeCell ref="A39:C39"/>
    <mergeCell ref="B1:D1"/>
    <mergeCell ref="A3:D3"/>
    <mergeCell ref="A4:C5"/>
    <mergeCell ref="D4:D5"/>
    <mergeCell ref="A7:C7"/>
    <mergeCell ref="D7:D12"/>
    <mergeCell ref="A8:C12"/>
  </mergeCells>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drawing r:id="rId3"/>
  <legacyDrawing r:id="rId4"/>
  <oleObjects>
    <mc:AlternateContent xmlns:mc="http://schemas.openxmlformats.org/markup-compatibility/2006">
      <mc:Choice Requires="x14">
        <oleObject progId="Acrobat Document" dvAspect="DVASPECT_ICON" shapeId="6145" r:id="rId5">
          <objectPr defaultSize="0" autoPict="0" r:id="rId6">
            <anchor moveWithCells="1">
              <from>
                <xdr:col>9</xdr:col>
                <xdr:colOff>0</xdr:colOff>
                <xdr:row>13</xdr:row>
                <xdr:rowOff>0</xdr:rowOff>
              </from>
              <to>
                <xdr:col>10</xdr:col>
                <xdr:colOff>304800</xdr:colOff>
                <xdr:row>16</xdr:row>
                <xdr:rowOff>28575</xdr:rowOff>
              </to>
            </anchor>
          </objectPr>
        </oleObject>
      </mc:Choice>
      <mc:Fallback>
        <oleObject progId="Acrobat Document" dvAspect="DVASPECT_ICON" shapeId="6145" r:id="rId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zoomScaleNormal="100" zoomScaleSheetLayoutView="100" workbookViewId="0"/>
  </sheetViews>
  <sheetFormatPr defaultColWidth="9.140625" defaultRowHeight="12.75"/>
  <cols>
    <col min="1" max="1" width="9.140625" style="19"/>
    <col min="2" max="2" width="12.140625" style="19" customWidth="1"/>
    <col min="3" max="3" width="40.28515625" style="19" customWidth="1"/>
    <col min="4" max="4" width="13.42578125" style="19" customWidth="1"/>
    <col min="5" max="16384" width="9.140625" style="19"/>
  </cols>
  <sheetData>
    <row r="1" spans="1:4" ht="39.75" customHeight="1">
      <c r="A1" s="624" t="s">
        <v>1070</v>
      </c>
      <c r="B1" s="224"/>
      <c r="C1" s="1389" t="s">
        <v>402</v>
      </c>
      <c r="D1" s="1389"/>
    </row>
    <row r="2" spans="1:4">
      <c r="A2" s="1487" t="s">
        <v>1071</v>
      </c>
      <c r="B2" s="1488"/>
      <c r="C2" s="1488"/>
      <c r="D2" s="175"/>
    </row>
    <row r="3" spans="1:4" ht="15.75" customHeight="1" thickBot="1">
      <c r="A3" s="1700"/>
      <c r="B3" s="1701"/>
      <c r="C3" s="1701"/>
      <c r="D3" s="1701"/>
    </row>
    <row r="4" spans="1:4" ht="25.5" customHeight="1" thickBot="1">
      <c r="A4" s="1583" t="s">
        <v>597</v>
      </c>
      <c r="B4" s="1584"/>
      <c r="C4" s="1584"/>
      <c r="D4" s="1585"/>
    </row>
    <row r="5" spans="1:4" ht="42.75" customHeight="1" thickBot="1">
      <c r="A5" s="1492" t="s">
        <v>1064</v>
      </c>
      <c r="B5" s="1493"/>
      <c r="C5" s="1493"/>
      <c r="D5" s="570" t="s">
        <v>627</v>
      </c>
    </row>
    <row r="6" spans="1:4" ht="13.5" thickBot="1">
      <c r="A6" s="129" t="s">
        <v>572</v>
      </c>
      <c r="B6" s="129"/>
      <c r="C6" s="127"/>
      <c r="D6" s="1148">
        <f>Obsah!D4</f>
        <v>43465</v>
      </c>
    </row>
    <row r="7" spans="1:4" ht="51.75" customHeight="1">
      <c r="A7" s="1496" t="s">
        <v>1065</v>
      </c>
      <c r="B7" s="1497"/>
      <c r="C7" s="1497"/>
      <c r="D7" s="1481" t="s">
        <v>1066</v>
      </c>
    </row>
    <row r="8" spans="1:4" ht="204" customHeight="1" thickBot="1">
      <c r="A8" s="1702" t="s">
        <v>2665</v>
      </c>
      <c r="B8" s="1703"/>
      <c r="C8" s="1704"/>
      <c r="D8" s="1696"/>
    </row>
    <row r="9" spans="1:4" ht="65.25" customHeight="1">
      <c r="A9" s="1496" t="s">
        <v>2562</v>
      </c>
      <c r="B9" s="1497"/>
      <c r="C9" s="1497"/>
      <c r="D9" s="1481" t="s">
        <v>1067</v>
      </c>
    </row>
    <row r="10" spans="1:4" ht="129.75" customHeight="1" thickBot="1">
      <c r="A10" s="1705" t="s">
        <v>2727</v>
      </c>
      <c r="B10" s="1706"/>
      <c r="C10" s="1707"/>
      <c r="D10" s="1696"/>
    </row>
    <row r="11" spans="1:4" ht="51.75" customHeight="1">
      <c r="A11" s="1697" t="s">
        <v>1068</v>
      </c>
      <c r="B11" s="1698"/>
      <c r="C11" s="1698"/>
      <c r="D11" s="1481" t="s">
        <v>1432</v>
      </c>
    </row>
    <row r="12" spans="1:4" ht="65.25" customHeight="1" thickBot="1">
      <c r="A12" s="1475" t="s">
        <v>2666</v>
      </c>
      <c r="B12" s="1708"/>
      <c r="C12" s="1709"/>
      <c r="D12" s="1699"/>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RowHeight="15"/>
  <cols>
    <col min="1" max="1" width="13.28515625" customWidth="1"/>
    <col min="2" max="2" width="4.85546875" customWidth="1"/>
    <col min="3" max="3" width="44.5703125" customWidth="1"/>
    <col min="4" max="4" width="34.5703125" customWidth="1"/>
  </cols>
  <sheetData>
    <row r="1" spans="1:4">
      <c r="A1" s="180" t="s">
        <v>752</v>
      </c>
      <c r="B1" s="607"/>
      <c r="C1" s="1366" t="s">
        <v>777</v>
      </c>
      <c r="D1" s="1367"/>
    </row>
    <row r="2" spans="1:4">
      <c r="A2" s="181" t="s">
        <v>753</v>
      </c>
      <c r="B2" s="133"/>
      <c r="C2" s="182"/>
      <c r="D2" s="175"/>
    </row>
    <row r="3" spans="1:4" ht="15.75" thickBot="1">
      <c r="A3" s="1371"/>
      <c r="B3" s="1372"/>
      <c r="C3" s="1372"/>
      <c r="D3" s="1094"/>
    </row>
    <row r="4" spans="1:4" ht="26.25" thickBot="1">
      <c r="A4" s="558" t="s">
        <v>914</v>
      </c>
      <c r="B4" s="1368" t="s">
        <v>753</v>
      </c>
      <c r="C4" s="1369"/>
      <c r="D4" s="1370"/>
    </row>
    <row r="5" spans="1:4" ht="15.75" thickBot="1">
      <c r="A5" s="129" t="s">
        <v>572</v>
      </c>
      <c r="B5" s="316"/>
      <c r="C5" s="315" t="s">
        <v>5</v>
      </c>
      <c r="D5" s="550"/>
    </row>
    <row r="6" spans="1:4" ht="59.25" customHeight="1" thickBot="1">
      <c r="A6" s="1373" t="s">
        <v>2049</v>
      </c>
      <c r="B6" s="1374"/>
      <c r="C6" s="1374"/>
      <c r="D6" s="608"/>
    </row>
    <row r="7" spans="1:4" ht="30" customHeight="1" thickBot="1">
      <c r="A7" s="1385" t="s">
        <v>2050</v>
      </c>
      <c r="B7" s="1386"/>
      <c r="C7" s="1386"/>
      <c r="D7" s="608"/>
    </row>
    <row r="8" spans="1:4" ht="15.75" thickBot="1">
      <c r="A8" s="1373" t="s">
        <v>2051</v>
      </c>
      <c r="B8" s="1374"/>
      <c r="C8" s="1374"/>
      <c r="D8" s="608"/>
    </row>
    <row r="9" spans="1:4" ht="15.75" thickBot="1">
      <c r="A9" s="1373" t="s">
        <v>2052</v>
      </c>
      <c r="B9" s="1374"/>
      <c r="C9" s="1374"/>
      <c r="D9" s="608"/>
    </row>
    <row r="10" spans="1:4" ht="15.75" thickBot="1">
      <c r="A10" s="1373" t="s">
        <v>2053</v>
      </c>
      <c r="B10" s="1374"/>
      <c r="C10" s="1374"/>
      <c r="D10" s="608"/>
    </row>
    <row r="11" spans="1:4" ht="33" customHeight="1" thickBot="1">
      <c r="A11" s="609"/>
      <c r="B11" s="1379" t="s">
        <v>758</v>
      </c>
      <c r="C11" s="1380"/>
      <c r="D11" s="608"/>
    </row>
    <row r="12" spans="1:4" ht="124.5" customHeight="1">
      <c r="A12" s="1381" t="s">
        <v>754</v>
      </c>
      <c r="B12" s="1377" t="s">
        <v>755</v>
      </c>
      <c r="C12" s="610" t="s">
        <v>756</v>
      </c>
      <c r="D12" s="610"/>
    </row>
    <row r="13" spans="1:4" ht="115.5" customHeight="1" thickBot="1">
      <c r="A13" s="1382"/>
      <c r="B13" s="1378"/>
      <c r="C13" s="611" t="s">
        <v>757</v>
      </c>
      <c r="D13" s="611"/>
    </row>
    <row r="14" spans="1:4" ht="184.5" customHeight="1">
      <c r="A14" s="1381" t="s">
        <v>760</v>
      </c>
      <c r="B14" s="1377" t="s">
        <v>761</v>
      </c>
      <c r="C14" s="612" t="s">
        <v>762</v>
      </c>
      <c r="D14" s="612"/>
    </row>
    <row r="15" spans="1:4" ht="44.25" customHeight="1">
      <c r="A15" s="1383"/>
      <c r="B15" s="1384"/>
      <c r="C15" s="612" t="s">
        <v>763</v>
      </c>
      <c r="D15" s="612"/>
    </row>
    <row r="16" spans="1:4" ht="63.75">
      <c r="A16" s="1383"/>
      <c r="B16" s="1384"/>
      <c r="C16" s="612" t="s">
        <v>2046</v>
      </c>
      <c r="D16" s="612"/>
    </row>
    <row r="17" spans="1:4" ht="25.5">
      <c r="A17" s="1383"/>
      <c r="B17" s="1384"/>
      <c r="C17" s="612" t="s">
        <v>2047</v>
      </c>
      <c r="D17" s="612"/>
    </row>
    <row r="18" spans="1:4" ht="39" thickBot="1">
      <c r="A18" s="1382"/>
      <c r="B18" s="1378"/>
      <c r="C18" s="611" t="s">
        <v>2048</v>
      </c>
      <c r="D18" s="611"/>
    </row>
    <row r="19" spans="1:4" ht="134.25" customHeight="1" thickBot="1">
      <c r="A19" s="613" t="s">
        <v>760</v>
      </c>
      <c r="B19" s="614" t="s">
        <v>764</v>
      </c>
      <c r="C19" s="614" t="s">
        <v>774</v>
      </c>
      <c r="D19" s="614"/>
    </row>
    <row r="20" spans="1:4" ht="27.75" customHeight="1">
      <c r="A20" s="615" t="s">
        <v>769</v>
      </c>
      <c r="B20" s="1377" t="s">
        <v>765</v>
      </c>
      <c r="C20" s="1377" t="s">
        <v>776</v>
      </c>
      <c r="D20" s="1377"/>
    </row>
    <row r="21" spans="1:4" ht="36" customHeight="1" thickBot="1">
      <c r="A21" s="616" t="s">
        <v>775</v>
      </c>
      <c r="B21" s="1378"/>
      <c r="C21" s="1378"/>
      <c r="D21" s="1378"/>
    </row>
    <row r="22" spans="1:4" ht="75.75" customHeight="1" thickBot="1">
      <c r="A22" s="616" t="s">
        <v>769</v>
      </c>
      <c r="B22" s="611" t="s">
        <v>766</v>
      </c>
      <c r="C22" s="611" t="s">
        <v>2054</v>
      </c>
      <c r="D22" s="611"/>
    </row>
    <row r="23" spans="1:4" ht="91.5" customHeight="1">
      <c r="A23" s="613" t="s">
        <v>770</v>
      </c>
      <c r="B23" s="614" t="s">
        <v>767</v>
      </c>
      <c r="C23" s="614" t="s">
        <v>771</v>
      </c>
      <c r="D23" s="614"/>
    </row>
    <row r="24" spans="1:4" ht="72" customHeight="1" thickBot="1">
      <c r="A24" s="616" t="s">
        <v>772</v>
      </c>
      <c r="B24" s="611" t="s">
        <v>768</v>
      </c>
      <c r="C24" s="611" t="s">
        <v>773</v>
      </c>
      <c r="D24" s="611"/>
    </row>
    <row r="25" spans="1:4">
      <c r="A25" s="19"/>
      <c r="B25" s="19"/>
      <c r="C25" s="19"/>
      <c r="D25" s="19"/>
    </row>
    <row r="26" spans="1:4">
      <c r="A26" s="1375" t="s">
        <v>778</v>
      </c>
      <c r="B26" s="1376"/>
      <c r="C26" s="1376"/>
      <c r="D26" s="617"/>
    </row>
    <row r="27" spans="1:4" ht="68.25" customHeight="1">
      <c r="A27" s="1375" t="s">
        <v>779</v>
      </c>
      <c r="B27" s="1375"/>
      <c r="C27" s="1375"/>
      <c r="D27" s="1375"/>
    </row>
    <row r="28" spans="1:4">
      <c r="A28" s="226"/>
    </row>
    <row r="88" spans="2:4">
      <c r="B88" s="164"/>
      <c r="C88" s="164"/>
      <c r="D88" s="164"/>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zoomScaleNormal="100" zoomScaleSheetLayoutView="100" workbookViewId="0">
      <selection sqref="A1:C1"/>
    </sheetView>
  </sheetViews>
  <sheetFormatPr defaultRowHeight="15"/>
  <cols>
    <col min="1" max="1" width="19.7109375" customWidth="1"/>
    <col min="2" max="2" width="46.140625" customWidth="1"/>
    <col min="3" max="3" width="12.28515625" customWidth="1"/>
    <col min="4" max="4" width="8.85546875" customWidth="1"/>
  </cols>
  <sheetData>
    <row r="1" spans="1:5">
      <c r="A1" s="1646" t="s">
        <v>1740</v>
      </c>
      <c r="B1" s="1647"/>
      <c r="C1" s="1647"/>
      <c r="D1" s="321"/>
      <c r="E1" s="18"/>
    </row>
    <row r="2" spans="1:5">
      <c r="A2" s="1487" t="s">
        <v>1741</v>
      </c>
      <c r="B2" s="1488"/>
      <c r="C2" s="1488"/>
      <c r="D2" s="175"/>
      <c r="E2" s="18"/>
    </row>
    <row r="3" spans="1:5" ht="29.25" customHeight="1" thickBot="1">
      <c r="A3" s="1710" t="s">
        <v>401</v>
      </c>
      <c r="B3" s="1711"/>
      <c r="C3" s="1711"/>
      <c r="D3" s="1712"/>
    </row>
    <row r="4" spans="1:5" ht="15.75" thickBot="1">
      <c r="A4" s="1399" t="s">
        <v>1917</v>
      </c>
      <c r="B4" s="1368"/>
      <c r="C4" s="1369"/>
      <c r="D4" s="1719" t="s">
        <v>390</v>
      </c>
    </row>
    <row r="5" spans="1:5" ht="40.5" customHeight="1" thickBot="1">
      <c r="A5" s="1401"/>
      <c r="B5" s="1402"/>
      <c r="C5" s="1402"/>
      <c r="D5" s="1495"/>
    </row>
    <row r="6" spans="1:5" ht="18" customHeight="1" thickBot="1">
      <c r="A6" s="129" t="s">
        <v>572</v>
      </c>
      <c r="B6" s="127"/>
      <c r="C6" s="1149">
        <f>Obsah!D4</f>
        <v>43465</v>
      </c>
      <c r="D6" s="579"/>
    </row>
    <row r="7" spans="1:5" ht="36.75" customHeight="1">
      <c r="A7" s="1715"/>
      <c r="B7" s="1716"/>
      <c r="C7" s="328" t="s">
        <v>371</v>
      </c>
      <c r="D7" s="1713" t="s">
        <v>627</v>
      </c>
      <c r="E7" s="329"/>
    </row>
    <row r="8" spans="1:5" ht="15.75" thickBot="1">
      <c r="A8" s="1717"/>
      <c r="B8" s="1718"/>
      <c r="C8" s="330" t="s">
        <v>2667</v>
      </c>
      <c r="D8" s="1714"/>
      <c r="E8" s="329"/>
    </row>
    <row r="9" spans="1:5" ht="28.5" customHeight="1">
      <c r="A9" s="1724" t="s">
        <v>1742</v>
      </c>
      <c r="B9" s="331" t="s">
        <v>1743</v>
      </c>
      <c r="C9" s="1173">
        <v>29307.1218395</v>
      </c>
      <c r="D9" s="1479" t="s">
        <v>1744</v>
      </c>
      <c r="E9" s="329"/>
    </row>
    <row r="10" spans="1:5" ht="26.25" customHeight="1">
      <c r="A10" s="1498"/>
      <c r="B10" s="332" t="s">
        <v>1745</v>
      </c>
      <c r="C10" s="1174"/>
      <c r="D10" s="1479"/>
      <c r="E10" s="329"/>
    </row>
    <row r="11" spans="1:5" ht="18" customHeight="1">
      <c r="A11" s="1498"/>
      <c r="B11" s="332" t="s">
        <v>1746</v>
      </c>
      <c r="C11" s="1174"/>
      <c r="D11" s="1479"/>
      <c r="E11" s="329"/>
    </row>
    <row r="12" spans="1:5" ht="24" customHeight="1">
      <c r="A12" s="1498"/>
      <c r="B12" s="332" t="s">
        <v>1747</v>
      </c>
      <c r="C12" s="1174"/>
      <c r="D12" s="1479"/>
      <c r="E12" s="329"/>
    </row>
    <row r="13" spans="1:5" ht="18" customHeight="1">
      <c r="A13" s="1498"/>
      <c r="B13" s="332" t="s">
        <v>1748</v>
      </c>
      <c r="C13" s="1174"/>
      <c r="D13" s="1479"/>
      <c r="E13" s="329"/>
    </row>
    <row r="14" spans="1:5" ht="18" customHeight="1">
      <c r="A14" s="1498"/>
      <c r="B14" s="332" t="s">
        <v>1749</v>
      </c>
      <c r="C14" s="1174">
        <v>79786.753294540074</v>
      </c>
      <c r="D14" s="1479"/>
      <c r="E14" s="329"/>
    </row>
    <row r="15" spans="1:5" ht="18" customHeight="1">
      <c r="A15" s="1498"/>
      <c r="B15" s="332" t="s">
        <v>1750</v>
      </c>
      <c r="C15" s="1174">
        <v>2148364.1771607441</v>
      </c>
      <c r="D15" s="1479"/>
      <c r="E15" s="329"/>
    </row>
    <row r="16" spans="1:5" ht="18" customHeight="1">
      <c r="A16" s="1498"/>
      <c r="B16" s="332" t="s">
        <v>6</v>
      </c>
      <c r="C16" s="1174">
        <v>936292.36667637853</v>
      </c>
      <c r="D16" s="1479"/>
      <c r="E16" s="329"/>
    </row>
    <row r="17" spans="1:5" ht="18" customHeight="1">
      <c r="A17" s="1498"/>
      <c r="B17" s="332" t="s">
        <v>1751</v>
      </c>
      <c r="C17" s="1174">
        <v>80070.271109619876</v>
      </c>
      <c r="D17" s="1479"/>
      <c r="E17" s="329"/>
    </row>
    <row r="18" spans="1:5" ht="18" customHeight="1">
      <c r="A18" s="1498"/>
      <c r="B18" s="332" t="s">
        <v>7</v>
      </c>
      <c r="C18" s="1174">
        <v>13949.10419519642</v>
      </c>
      <c r="D18" s="1479"/>
      <c r="E18" s="329"/>
    </row>
    <row r="19" spans="1:5" ht="26.25" customHeight="1">
      <c r="A19" s="1498"/>
      <c r="B19" s="332" t="s">
        <v>1752</v>
      </c>
      <c r="C19" s="1174">
        <v>107160.98024224152</v>
      </c>
      <c r="D19" s="1479"/>
      <c r="E19" s="329"/>
    </row>
    <row r="20" spans="1:5" ht="18" customHeight="1">
      <c r="A20" s="1498"/>
      <c r="B20" s="332" t="s">
        <v>1753</v>
      </c>
      <c r="C20" s="1174"/>
      <c r="D20" s="1479"/>
      <c r="E20" s="329"/>
    </row>
    <row r="21" spans="1:5" ht="18" customHeight="1">
      <c r="A21" s="1498"/>
      <c r="B21" s="332" t="s">
        <v>1754</v>
      </c>
      <c r="C21" s="1174"/>
      <c r="D21" s="1479"/>
      <c r="E21" s="329"/>
    </row>
    <row r="22" spans="1:5" ht="26.25" customHeight="1">
      <c r="A22" s="1498"/>
      <c r="B22" s="332" t="s">
        <v>1755</v>
      </c>
      <c r="C22" s="1174"/>
      <c r="D22" s="1479"/>
      <c r="E22" s="329"/>
    </row>
    <row r="23" spans="1:5" ht="27.75" customHeight="1">
      <c r="A23" s="1498"/>
      <c r="B23" s="332" t="s">
        <v>2017</v>
      </c>
      <c r="C23" s="1174"/>
      <c r="D23" s="1479"/>
      <c r="E23" s="329"/>
    </row>
    <row r="24" spans="1:5" ht="16.5" customHeight="1">
      <c r="A24" s="1498"/>
      <c r="B24" s="332" t="s">
        <v>1106</v>
      </c>
      <c r="C24" s="1174">
        <v>32559.468000000001</v>
      </c>
      <c r="D24" s="1479"/>
      <c r="E24" s="329"/>
    </row>
    <row r="25" spans="1:5" ht="16.5" customHeight="1" thickBot="1">
      <c r="A25" s="1725"/>
      <c r="B25" s="333" t="s">
        <v>1756</v>
      </c>
      <c r="C25" s="1175">
        <v>63169.419284184689</v>
      </c>
      <c r="D25" s="1479"/>
      <c r="E25" s="329"/>
    </row>
    <row r="26" spans="1:5" ht="16.5" customHeight="1">
      <c r="A26" s="1496" t="s">
        <v>1940</v>
      </c>
      <c r="B26" s="334" t="s">
        <v>1757</v>
      </c>
      <c r="C26" s="1176"/>
      <c r="D26" s="1481" t="s">
        <v>1758</v>
      </c>
      <c r="E26" s="329"/>
    </row>
    <row r="27" spans="1:5" ht="38.25">
      <c r="A27" s="1498"/>
      <c r="B27" s="332" t="s">
        <v>1759</v>
      </c>
      <c r="C27" s="1174">
        <v>0</v>
      </c>
      <c r="D27" s="1479"/>
      <c r="E27" s="329"/>
    </row>
    <row r="28" spans="1:5">
      <c r="A28" s="1498"/>
      <c r="B28" s="332" t="s">
        <v>2019</v>
      </c>
      <c r="C28" s="1174">
        <v>18704.081963576999</v>
      </c>
      <c r="D28" s="1479"/>
      <c r="E28" s="329"/>
    </row>
    <row r="29" spans="1:5">
      <c r="A29" s="1498"/>
      <c r="B29" s="332" t="s">
        <v>1760</v>
      </c>
      <c r="C29" s="1174"/>
      <c r="D29" s="1479"/>
      <c r="E29" s="329"/>
    </row>
    <row r="30" spans="1:5" ht="15.75" thickBot="1">
      <c r="A30" s="1725"/>
      <c r="B30" s="333" t="s">
        <v>1761</v>
      </c>
      <c r="C30" s="1175"/>
      <c r="D30" s="1479"/>
      <c r="E30" s="329"/>
    </row>
    <row r="31" spans="1:5" ht="25.5">
      <c r="A31" s="1496" t="s">
        <v>1762</v>
      </c>
      <c r="B31" s="335" t="s">
        <v>1763</v>
      </c>
      <c r="C31" s="1176"/>
      <c r="D31" s="1727" t="s">
        <v>1764</v>
      </c>
      <c r="E31" s="329"/>
    </row>
    <row r="32" spans="1:5" ht="25.5">
      <c r="A32" s="1498"/>
      <c r="B32" s="337" t="s">
        <v>1765</v>
      </c>
      <c r="C32" s="1174">
        <v>230767.14959883399</v>
      </c>
      <c r="D32" s="1728"/>
      <c r="E32" s="329"/>
    </row>
    <row r="33" spans="1:5" ht="44.25" customHeight="1" thickBot="1">
      <c r="A33" s="1726"/>
      <c r="B33" s="338" t="s">
        <v>1766</v>
      </c>
      <c r="C33" s="1177"/>
      <c r="D33" s="1729"/>
      <c r="E33" s="329"/>
    </row>
    <row r="34" spans="1:5" ht="26.25" customHeight="1">
      <c r="A34" s="1697" t="s">
        <v>1767</v>
      </c>
      <c r="B34" s="336" t="s">
        <v>1743</v>
      </c>
      <c r="C34" s="336"/>
      <c r="D34" s="1481" t="s">
        <v>1768</v>
      </c>
      <c r="E34" s="329"/>
    </row>
    <row r="35" spans="1:5">
      <c r="A35" s="1720"/>
      <c r="B35" s="339" t="s">
        <v>1749</v>
      </c>
      <c r="C35" s="339"/>
      <c r="D35" s="1479"/>
      <c r="E35" s="329"/>
    </row>
    <row r="36" spans="1:5">
      <c r="A36" s="1720"/>
      <c r="B36" s="339" t="s">
        <v>1750</v>
      </c>
      <c r="C36" s="339"/>
      <c r="D36" s="1479"/>
      <c r="E36" s="329"/>
    </row>
    <row r="37" spans="1:5">
      <c r="A37" s="1720"/>
      <c r="B37" s="339" t="s">
        <v>6</v>
      </c>
      <c r="C37" s="339"/>
      <c r="D37" s="1479"/>
      <c r="E37" s="329"/>
    </row>
    <row r="38" spans="1:5">
      <c r="A38" s="1720"/>
      <c r="B38" s="339" t="s">
        <v>1106</v>
      </c>
      <c r="C38" s="339"/>
      <c r="D38" s="1479"/>
      <c r="E38" s="329"/>
    </row>
    <row r="39" spans="1:5">
      <c r="A39" s="1720"/>
      <c r="B39" s="339" t="s">
        <v>1754</v>
      </c>
      <c r="C39" s="339"/>
      <c r="D39" s="1479"/>
      <c r="E39" s="329"/>
    </row>
    <row r="40" spans="1:5" ht="336" customHeight="1" thickBot="1">
      <c r="A40" s="1721"/>
      <c r="B40" s="340" t="s">
        <v>1769</v>
      </c>
      <c r="C40" s="340"/>
      <c r="D40" s="1479"/>
      <c r="E40" s="329"/>
    </row>
    <row r="41" spans="1:5" ht="25.5">
      <c r="A41" s="1722" t="s">
        <v>1770</v>
      </c>
      <c r="B41" s="341" t="s">
        <v>1771</v>
      </c>
      <c r="C41" s="341"/>
      <c r="D41" s="1479"/>
      <c r="E41" s="329"/>
    </row>
    <row r="42" spans="1:5" ht="38.25">
      <c r="A42" s="1722"/>
      <c r="B42" s="341" t="s">
        <v>1772</v>
      </c>
      <c r="C42" s="341"/>
      <c r="D42" s="1479"/>
      <c r="E42" s="329"/>
    </row>
    <row r="43" spans="1:5" ht="25.5">
      <c r="A43" s="1722"/>
      <c r="B43" s="341" t="s">
        <v>1773</v>
      </c>
      <c r="C43" s="341"/>
      <c r="D43" s="1479"/>
      <c r="E43" s="329"/>
    </row>
    <row r="44" spans="1:5" ht="25.5">
      <c r="A44" s="1722"/>
      <c r="B44" s="341" t="s">
        <v>1774</v>
      </c>
      <c r="C44" s="341"/>
      <c r="D44" s="1479"/>
      <c r="E44" s="329"/>
    </row>
    <row r="45" spans="1:5" ht="26.25" thickBot="1">
      <c r="A45" s="1723"/>
      <c r="B45" s="342" t="s">
        <v>1775</v>
      </c>
      <c r="C45" s="342"/>
      <c r="D45" s="1482"/>
      <c r="E45" s="329"/>
    </row>
    <row r="46" spans="1:5">
      <c r="D46" s="18"/>
      <c r="E46" s="329"/>
    </row>
    <row r="47" spans="1:5">
      <c r="E47" s="329"/>
    </row>
    <row r="48" spans="1:5">
      <c r="E48" s="329"/>
    </row>
    <row r="49" spans="5:5">
      <c r="E49" s="329"/>
    </row>
    <row r="50" spans="5:5">
      <c r="E50" s="329"/>
    </row>
    <row r="51" spans="5:5">
      <c r="E51" s="329"/>
    </row>
    <row r="52" spans="5:5">
      <c r="E52" s="329"/>
    </row>
    <row r="53" spans="5:5">
      <c r="E53" s="329"/>
    </row>
    <row r="54" spans="5:5">
      <c r="E54" s="329"/>
    </row>
    <row r="55" spans="5:5">
      <c r="E55" s="329"/>
    </row>
    <row r="56" spans="5:5" ht="15" customHeight="1">
      <c r="E56" s="329"/>
    </row>
    <row r="57" spans="5:5">
      <c r="E57" s="329"/>
    </row>
    <row r="58" spans="5:5">
      <c r="E58" s="329"/>
    </row>
    <row r="59" spans="5:5">
      <c r="E59" s="329"/>
    </row>
    <row r="60" spans="5:5">
      <c r="E60" s="329"/>
    </row>
    <row r="61" spans="5:5">
      <c r="E61" s="329"/>
    </row>
    <row r="62" spans="5:5">
      <c r="E62" s="329"/>
    </row>
    <row r="63" spans="5:5">
      <c r="E63" s="329"/>
    </row>
    <row r="64" spans="5:5" ht="30" customHeight="1">
      <c r="E64" s="329"/>
    </row>
    <row r="65" spans="5:5" ht="15" customHeight="1">
      <c r="E65" s="329"/>
    </row>
    <row r="66" spans="5:5" ht="15" customHeight="1">
      <c r="E66" s="329"/>
    </row>
    <row r="67" spans="5:5" ht="15" customHeight="1">
      <c r="E67" s="329"/>
    </row>
    <row r="68" spans="5:5" ht="15" customHeight="1">
      <c r="E68" s="329"/>
    </row>
    <row r="69" spans="5:5" ht="15" customHeight="1">
      <c r="E69" s="329"/>
    </row>
    <row r="70" spans="5:5" ht="15" customHeight="1">
      <c r="E70" s="329"/>
    </row>
    <row r="71" spans="5:5" ht="15" customHeight="1">
      <c r="E71" s="329"/>
    </row>
    <row r="72" spans="5:5" ht="15" customHeight="1">
      <c r="E72" s="329"/>
    </row>
    <row r="73" spans="5:5" ht="15" customHeight="1">
      <c r="E73" s="329"/>
    </row>
    <row r="74" spans="5:5" ht="15" customHeight="1">
      <c r="E74" s="329"/>
    </row>
    <row r="75" spans="5:5" ht="15" customHeight="1">
      <c r="E75" s="329"/>
    </row>
    <row r="76" spans="5:5" ht="15" customHeight="1">
      <c r="E76" s="329"/>
    </row>
    <row r="77" spans="5:5">
      <c r="E77" s="329"/>
    </row>
    <row r="78" spans="5:5">
      <c r="E78" s="329"/>
    </row>
    <row r="79" spans="5:5">
      <c r="E79" s="329"/>
    </row>
    <row r="80" spans="5:5">
      <c r="E80" s="329"/>
    </row>
    <row r="81" spans="1:5">
      <c r="E81" s="329"/>
    </row>
    <row r="82" spans="1:5">
      <c r="E82" s="329"/>
    </row>
    <row r="83" spans="1:5">
      <c r="E83" s="329"/>
    </row>
    <row r="84" spans="1:5">
      <c r="E84" s="329"/>
    </row>
    <row r="85" spans="1:5">
      <c r="E85" s="329"/>
    </row>
    <row r="86" spans="1:5">
      <c r="E86" s="329"/>
    </row>
    <row r="87" spans="1:5">
      <c r="E87" s="329"/>
    </row>
    <row r="88" spans="1:5">
      <c r="E88" s="329"/>
    </row>
    <row r="89" spans="1:5">
      <c r="E89" s="329"/>
    </row>
    <row r="90" spans="1:5">
      <c r="E90" s="329"/>
    </row>
    <row r="91" spans="1:5">
      <c r="E91" s="329"/>
    </row>
    <row r="92" spans="1:5">
      <c r="E92" s="329"/>
    </row>
    <row r="93" spans="1:5">
      <c r="E93" s="329"/>
    </row>
    <row r="94" spans="1:5">
      <c r="A94" s="329"/>
      <c r="B94" s="329"/>
      <c r="C94" s="329"/>
      <c r="D94" s="329"/>
      <c r="E94" s="329"/>
    </row>
    <row r="95" spans="1:5">
      <c r="A95" s="329"/>
      <c r="B95" s="329"/>
      <c r="C95" s="329"/>
      <c r="D95" s="329"/>
      <c r="E95" s="329"/>
    </row>
    <row r="96" spans="1:5">
      <c r="A96" s="329"/>
      <c r="B96" s="329"/>
      <c r="C96" s="329"/>
      <c r="D96" s="329"/>
      <c r="E96" s="329"/>
    </row>
    <row r="97" spans="1:5">
      <c r="A97" s="329"/>
      <c r="B97" s="329"/>
      <c r="C97" s="329"/>
      <c r="D97" s="329"/>
      <c r="E97" s="329"/>
    </row>
    <row r="98" spans="1:5">
      <c r="A98" s="329"/>
      <c r="B98" s="329"/>
      <c r="C98" s="329"/>
      <c r="D98" s="329"/>
      <c r="E98" s="329"/>
    </row>
    <row r="99" spans="1:5">
      <c r="A99" s="329"/>
      <c r="B99" s="329"/>
      <c r="C99" s="329"/>
      <c r="D99" s="329"/>
      <c r="E99" s="329"/>
    </row>
    <row r="100" spans="1:5">
      <c r="A100" s="329"/>
      <c r="B100" s="329"/>
      <c r="C100" s="329"/>
      <c r="D100" s="329"/>
      <c r="E100" s="329"/>
    </row>
    <row r="101" spans="1:5">
      <c r="A101" s="329"/>
      <c r="B101" s="329"/>
      <c r="C101" s="329"/>
      <c r="D101" s="329"/>
      <c r="E101" s="329"/>
    </row>
    <row r="102" spans="1:5">
      <c r="A102" s="329"/>
      <c r="B102" s="329"/>
      <c r="C102" s="329"/>
      <c r="D102" s="329"/>
      <c r="E102" s="329"/>
    </row>
    <row r="103" spans="1:5">
      <c r="A103" s="329"/>
      <c r="B103" s="329"/>
      <c r="C103" s="329"/>
      <c r="D103" s="329"/>
      <c r="E103" s="329"/>
    </row>
    <row r="104" spans="1:5">
      <c r="A104" s="329"/>
      <c r="B104" s="329"/>
      <c r="C104" s="329"/>
      <c r="D104" s="329"/>
      <c r="E104" s="329"/>
    </row>
    <row r="105" spans="1:5">
      <c r="A105" s="329"/>
      <c r="B105" s="329"/>
      <c r="C105" s="329"/>
      <c r="D105" s="329"/>
      <c r="E105" s="329"/>
    </row>
    <row r="106" spans="1:5">
      <c r="A106" s="329"/>
      <c r="B106" s="329"/>
      <c r="C106" s="329"/>
      <c r="D106" s="329"/>
      <c r="E106" s="329"/>
    </row>
    <row r="107" spans="1:5">
      <c r="A107" s="329"/>
      <c r="B107" s="329"/>
      <c r="C107" s="329"/>
      <c r="D107" s="329"/>
      <c r="E107" s="329"/>
    </row>
    <row r="108" spans="1:5">
      <c r="A108" s="329"/>
      <c r="B108" s="329"/>
      <c r="C108" s="329"/>
      <c r="D108" s="329"/>
      <c r="E108" s="329"/>
    </row>
    <row r="109" spans="1:5">
      <c r="A109" s="329"/>
      <c r="B109" s="329"/>
      <c r="C109" s="329"/>
      <c r="D109" s="329"/>
      <c r="E109" s="329"/>
    </row>
    <row r="110" spans="1:5">
      <c r="A110" s="329"/>
      <c r="B110" s="329"/>
      <c r="C110" s="329"/>
      <c r="D110" s="329"/>
      <c r="E110" s="329"/>
    </row>
    <row r="111" spans="1:5">
      <c r="A111" s="329"/>
      <c r="B111" s="329"/>
      <c r="C111" s="329"/>
      <c r="D111" s="329"/>
      <c r="E111" s="329"/>
    </row>
    <row r="112" spans="1:5">
      <c r="A112" s="329"/>
      <c r="B112" s="329"/>
      <c r="C112" s="329"/>
      <c r="D112" s="329"/>
      <c r="E112" s="329"/>
    </row>
    <row r="113" spans="1:5">
      <c r="A113" s="329"/>
      <c r="B113" s="329"/>
      <c r="C113" s="329"/>
      <c r="D113" s="329"/>
      <c r="E113" s="329"/>
    </row>
    <row r="114" spans="1:5">
      <c r="A114" s="329"/>
      <c r="B114" s="329"/>
      <c r="C114" s="329"/>
      <c r="D114" s="329"/>
      <c r="E114" s="329"/>
    </row>
    <row r="115" spans="1:5">
      <c r="A115" s="329"/>
      <c r="B115" s="329"/>
      <c r="C115" s="329"/>
      <c r="D115" s="329"/>
      <c r="E115" s="329"/>
    </row>
    <row r="116" spans="1:5">
      <c r="A116" s="329"/>
      <c r="B116" s="329"/>
      <c r="C116" s="329"/>
      <c r="D116" s="329"/>
      <c r="E116" s="329"/>
    </row>
    <row r="117" spans="1:5">
      <c r="A117" s="329"/>
      <c r="B117" s="329"/>
      <c r="C117" s="329"/>
      <c r="D117" s="329"/>
      <c r="E117" s="329"/>
    </row>
    <row r="118" spans="1:5">
      <c r="A118" s="329"/>
      <c r="B118" s="329"/>
      <c r="C118" s="329"/>
      <c r="D118" s="329"/>
      <c r="E118" s="329"/>
    </row>
    <row r="119" spans="1:5">
      <c r="A119" s="329"/>
      <c r="B119" s="329"/>
      <c r="C119" s="329"/>
      <c r="D119" s="329"/>
      <c r="E119" s="329"/>
    </row>
    <row r="120" spans="1:5">
      <c r="A120" s="329"/>
      <c r="B120" s="329"/>
      <c r="C120" s="329"/>
      <c r="D120" s="329"/>
      <c r="E120" s="329"/>
    </row>
    <row r="121" spans="1:5">
      <c r="A121" s="329"/>
      <c r="B121" s="329"/>
      <c r="C121" s="329"/>
      <c r="D121" s="329"/>
      <c r="E121" s="329"/>
    </row>
    <row r="122" spans="1:5">
      <c r="A122" s="329"/>
      <c r="B122" s="329"/>
      <c r="C122" s="329"/>
      <c r="D122" s="329"/>
      <c r="E122" s="329"/>
    </row>
    <row r="123" spans="1:5">
      <c r="A123" s="329"/>
      <c r="B123" s="329"/>
      <c r="C123" s="329"/>
      <c r="D123" s="329"/>
      <c r="E123" s="329"/>
    </row>
    <row r="124" spans="1:5">
      <c r="A124" s="329"/>
      <c r="B124" s="329"/>
      <c r="C124" s="329"/>
      <c r="D124" s="329"/>
      <c r="E124" s="329"/>
    </row>
    <row r="125" spans="1:5">
      <c r="A125" s="329"/>
      <c r="B125" s="329"/>
      <c r="C125" s="329"/>
      <c r="D125" s="329"/>
      <c r="E125" s="329"/>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J94"/>
  <sheetViews>
    <sheetView zoomScale="85" zoomScaleNormal="85" zoomScaleSheetLayoutView="100" workbookViewId="0"/>
  </sheetViews>
  <sheetFormatPr defaultColWidth="9.140625" defaultRowHeight="12.75"/>
  <cols>
    <col min="1" max="1" width="12.5703125" style="19" customWidth="1"/>
    <col min="2" max="2" width="60.42578125" style="19" customWidth="1"/>
    <col min="3" max="3" width="30.28515625" style="19" customWidth="1"/>
    <col min="4" max="5" width="1.140625" style="19" customWidth="1"/>
    <col min="6" max="6" width="9.140625" style="19"/>
    <col min="7" max="7" width="10.28515625" style="19" bestFit="1" customWidth="1"/>
    <col min="8" max="8" width="12.42578125" style="19" bestFit="1" customWidth="1"/>
    <col min="9" max="16384" width="9.140625" style="19"/>
  </cols>
  <sheetData>
    <row r="1" spans="1:3" ht="38.25" customHeight="1">
      <c r="A1" s="624" t="s">
        <v>1692</v>
      </c>
      <c r="B1" s="1753" t="s">
        <v>502</v>
      </c>
      <c r="C1" s="1754"/>
    </row>
    <row r="2" spans="1:3">
      <c r="A2" s="176" t="s">
        <v>360</v>
      </c>
      <c r="B2" s="292"/>
      <c r="C2" s="732"/>
    </row>
    <row r="3" spans="1:3" s="20" customFormat="1">
      <c r="A3" s="1776"/>
      <c r="B3" s="1777"/>
      <c r="C3" s="1778"/>
    </row>
    <row r="4" spans="1:3" ht="25.5" customHeight="1" thickBot="1">
      <c r="A4" s="1737" t="s">
        <v>401</v>
      </c>
      <c r="B4" s="1738"/>
      <c r="C4" s="1739"/>
    </row>
    <row r="5" spans="1:3" ht="44.25" customHeight="1" thickBot="1">
      <c r="A5" s="733" t="s">
        <v>1717</v>
      </c>
      <c r="B5" s="1401" t="s">
        <v>1718</v>
      </c>
      <c r="C5" s="1403"/>
    </row>
    <row r="6" spans="1:3" s="24" customFormat="1" ht="13.5" customHeight="1" thickBot="1">
      <c r="A6" s="129" t="s">
        <v>572</v>
      </c>
      <c r="B6" s="168"/>
      <c r="C6" s="1149">
        <f>Obsah!D4</f>
        <v>43465</v>
      </c>
    </row>
    <row r="7" spans="1:3" ht="15">
      <c r="A7" s="1740" t="s">
        <v>1923</v>
      </c>
      <c r="B7" s="92" t="s">
        <v>1714</v>
      </c>
      <c r="C7" s="1184">
        <v>43465</v>
      </c>
    </row>
    <row r="8" spans="1:3" ht="15">
      <c r="A8" s="1741"/>
      <c r="B8" s="93" t="s">
        <v>1715</v>
      </c>
      <c r="C8" s="90" t="s">
        <v>2668</v>
      </c>
    </row>
    <row r="9" spans="1:3" ht="45" customHeight="1" thickBot="1">
      <c r="A9" s="1742"/>
      <c r="B9" s="94" t="s">
        <v>1716</v>
      </c>
      <c r="C9" s="91" t="s">
        <v>2669</v>
      </c>
    </row>
    <row r="10" spans="1:3" ht="15" customHeight="1">
      <c r="A10" s="1744" t="s">
        <v>510</v>
      </c>
      <c r="B10" s="1745"/>
      <c r="C10" s="1746"/>
    </row>
    <row r="11" spans="1:3" ht="15" customHeight="1">
      <c r="A11" s="1747"/>
      <c r="B11" s="1748"/>
      <c r="C11" s="1749"/>
    </row>
    <row r="12" spans="1:3" ht="19.5" customHeight="1" thickBot="1">
      <c r="A12" s="1750"/>
      <c r="B12" s="1751"/>
      <c r="C12" s="1752"/>
    </row>
    <row r="13" spans="1:3" ht="15.75" thickBot="1">
      <c r="A13" s="95"/>
      <c r="B13" s="576"/>
      <c r="C13" s="96" t="s">
        <v>426</v>
      </c>
    </row>
    <row r="14" spans="1:3" ht="15.75" thickBot="1">
      <c r="A14" s="97">
        <v>1</v>
      </c>
      <c r="B14" s="84" t="s">
        <v>427</v>
      </c>
      <c r="C14" s="1178">
        <v>112354257.50122499</v>
      </c>
    </row>
    <row r="15" spans="1:3" ht="26.25" thickBot="1">
      <c r="A15" s="97">
        <v>2</v>
      </c>
      <c r="B15" s="84" t="s">
        <v>500</v>
      </c>
      <c r="C15" s="1178"/>
    </row>
    <row r="16" spans="1:3" ht="51.75" thickBot="1">
      <c r="A16" s="97">
        <v>3</v>
      </c>
      <c r="B16" s="85" t="s">
        <v>501</v>
      </c>
      <c r="C16" s="1178"/>
    </row>
    <row r="17" spans="1:10" ht="15.75" thickBot="1">
      <c r="A17" s="97">
        <v>4</v>
      </c>
      <c r="B17" s="84" t="s">
        <v>428</v>
      </c>
      <c r="C17" s="1178">
        <v>902114.29753773403</v>
      </c>
    </row>
    <row r="18" spans="1:10" ht="15.75" thickBot="1">
      <c r="A18" s="97">
        <v>5</v>
      </c>
      <c r="B18" s="84" t="s">
        <v>429</v>
      </c>
      <c r="C18" s="1178"/>
    </row>
    <row r="19" spans="1:10" ht="26.25" thickBot="1">
      <c r="A19" s="97">
        <v>6</v>
      </c>
      <c r="B19" s="84" t="s">
        <v>430</v>
      </c>
      <c r="C19" s="1178">
        <v>74771.217711000005</v>
      </c>
    </row>
    <row r="20" spans="1:10" ht="39" thickBot="1">
      <c r="A20" s="99" t="s">
        <v>431</v>
      </c>
      <c r="B20" s="84" t="s">
        <v>432</v>
      </c>
      <c r="C20" s="1178"/>
    </row>
    <row r="21" spans="1:10" ht="26.25" thickBot="1">
      <c r="A21" s="99" t="s">
        <v>433</v>
      </c>
      <c r="B21" s="84" t="s">
        <v>503</v>
      </c>
      <c r="C21" s="1178"/>
    </row>
    <row r="22" spans="1:10" ht="15.75" thickBot="1">
      <c r="A22" s="97">
        <v>7</v>
      </c>
      <c r="B22" s="84" t="s">
        <v>434</v>
      </c>
      <c r="C22" s="1178">
        <v>260579.08601427099</v>
      </c>
    </row>
    <row r="23" spans="1:10" ht="15.75" thickBot="1">
      <c r="A23" s="100">
        <v>8</v>
      </c>
      <c r="B23" s="101" t="s">
        <v>435</v>
      </c>
      <c r="C23" s="1179">
        <f>SUM(C14:C22)</f>
        <v>113591722.102488</v>
      </c>
      <c r="H23" s="1161"/>
      <c r="J23" s="1161"/>
    </row>
    <row r="24" spans="1:10" ht="33.75" customHeight="1" thickBot="1">
      <c r="A24" s="1755" t="s">
        <v>511</v>
      </c>
      <c r="B24" s="1756"/>
      <c r="C24" s="1757"/>
    </row>
    <row r="25" spans="1:10" ht="15" customHeight="1">
      <c r="A25" s="1744" t="s">
        <v>436</v>
      </c>
      <c r="B25" s="1745"/>
      <c r="C25" s="1746"/>
    </row>
    <row r="26" spans="1:10" ht="15" customHeight="1">
      <c r="A26" s="1747"/>
      <c r="B26" s="1748"/>
      <c r="C26" s="1749"/>
    </row>
    <row r="27" spans="1:10" ht="19.5" customHeight="1" thickBot="1">
      <c r="A27" s="1750"/>
      <c r="B27" s="1751"/>
      <c r="C27" s="1752"/>
    </row>
    <row r="28" spans="1:10" ht="28.5" customHeight="1" thickBot="1">
      <c r="A28" s="95"/>
      <c r="B28" s="576"/>
      <c r="C28" s="96" t="s">
        <v>437</v>
      </c>
    </row>
    <row r="29" spans="1:10" ht="13.5" thickBot="1">
      <c r="A29" s="1770" t="s">
        <v>438</v>
      </c>
      <c r="B29" s="1771"/>
      <c r="C29" s="1772"/>
    </row>
    <row r="30" spans="1:10" ht="26.25" thickBot="1">
      <c r="A30" s="97">
        <v>1</v>
      </c>
      <c r="B30" s="84" t="s">
        <v>439</v>
      </c>
      <c r="C30" s="1178">
        <v>73842738.577723399</v>
      </c>
    </row>
    <row r="31" spans="1:10" ht="15.75" thickBot="1">
      <c r="A31" s="97">
        <v>2</v>
      </c>
      <c r="B31" s="84" t="s">
        <v>440</v>
      </c>
      <c r="C31" s="1178">
        <v>-1144379.6461924</v>
      </c>
    </row>
    <row r="32" spans="1:10" ht="26.25" thickBot="1">
      <c r="A32" s="102">
        <v>3</v>
      </c>
      <c r="B32" s="87" t="s">
        <v>504</v>
      </c>
      <c r="C32" s="1180">
        <f>C30+C31</f>
        <v>72698358.931530997</v>
      </c>
    </row>
    <row r="33" spans="1:3" ht="13.5" thickBot="1">
      <c r="A33" s="1764" t="s">
        <v>441</v>
      </c>
      <c r="B33" s="1765"/>
      <c r="C33" s="1766"/>
    </row>
    <row r="34" spans="1:3" ht="26.25" thickBot="1">
      <c r="A34" s="97">
        <v>4</v>
      </c>
      <c r="B34" s="84" t="s">
        <v>505</v>
      </c>
      <c r="C34" s="1178">
        <v>902114.29753773403</v>
      </c>
    </row>
    <row r="35" spans="1:3" ht="26.25" thickBot="1">
      <c r="A35" s="97">
        <v>5</v>
      </c>
      <c r="B35" s="84" t="s">
        <v>442</v>
      </c>
      <c r="C35" s="1178"/>
    </row>
    <row r="36" spans="1:3" ht="15.75" thickBot="1">
      <c r="A36" s="99" t="s">
        <v>443</v>
      </c>
      <c r="B36" s="84" t="s">
        <v>444</v>
      </c>
      <c r="C36" s="1178"/>
    </row>
    <row r="37" spans="1:3" ht="26.25" thickBot="1">
      <c r="A37" s="97">
        <v>6</v>
      </c>
      <c r="B37" s="84" t="s">
        <v>445</v>
      </c>
      <c r="C37" s="1178"/>
    </row>
    <row r="38" spans="1:3" ht="26.25" thickBot="1">
      <c r="A38" s="97">
        <v>7</v>
      </c>
      <c r="B38" s="84" t="s">
        <v>506</v>
      </c>
      <c r="C38" s="1178"/>
    </row>
    <row r="39" spans="1:3" ht="15.75" thickBot="1">
      <c r="A39" s="97">
        <v>8</v>
      </c>
      <c r="B39" s="84" t="s">
        <v>446</v>
      </c>
      <c r="C39" s="1178"/>
    </row>
    <row r="40" spans="1:3" ht="15.75" thickBot="1">
      <c r="A40" s="97">
        <v>9</v>
      </c>
      <c r="B40" s="84" t="s">
        <v>447</v>
      </c>
      <c r="C40" s="1178"/>
    </row>
    <row r="41" spans="1:3" ht="26.25" thickBot="1">
      <c r="A41" s="97">
        <v>10</v>
      </c>
      <c r="B41" s="84" t="s">
        <v>448</v>
      </c>
      <c r="C41" s="1178"/>
    </row>
    <row r="42" spans="1:3" ht="15.75" thickBot="1">
      <c r="A42" s="102">
        <v>11</v>
      </c>
      <c r="B42" s="87" t="s">
        <v>449</v>
      </c>
      <c r="C42" s="1180">
        <f>C34</f>
        <v>902114.29753773403</v>
      </c>
    </row>
    <row r="43" spans="1:3" ht="13.5" thickBot="1">
      <c r="A43" s="1764" t="s">
        <v>450</v>
      </c>
      <c r="B43" s="1765"/>
      <c r="C43" s="1766"/>
    </row>
    <row r="44" spans="1:3" ht="26.25" thickBot="1">
      <c r="A44" s="97">
        <v>12</v>
      </c>
      <c r="B44" s="84" t="s">
        <v>451</v>
      </c>
      <c r="C44" s="1178"/>
    </row>
    <row r="45" spans="1:3" ht="26.25" thickBot="1">
      <c r="A45" s="97">
        <v>13</v>
      </c>
      <c r="B45" s="84" t="s">
        <v>452</v>
      </c>
      <c r="C45" s="1178"/>
    </row>
    <row r="46" spans="1:3" ht="15.75" thickBot="1">
      <c r="A46" s="97">
        <v>14</v>
      </c>
      <c r="B46" s="84" t="s">
        <v>453</v>
      </c>
      <c r="C46" s="1178">
        <v>39916477.6557087</v>
      </c>
    </row>
    <row r="47" spans="1:3" ht="26.25" thickBot="1">
      <c r="A47" s="99" t="s">
        <v>454</v>
      </c>
      <c r="B47" s="84" t="s">
        <v>455</v>
      </c>
      <c r="C47" s="1178"/>
    </row>
    <row r="48" spans="1:3" ht="15.75" thickBot="1">
      <c r="A48" s="97">
        <v>15</v>
      </c>
      <c r="B48" s="84" t="s">
        <v>456</v>
      </c>
      <c r="C48" s="1178"/>
    </row>
    <row r="49" spans="1:8" ht="15.75" thickBot="1">
      <c r="A49" s="99" t="s">
        <v>457</v>
      </c>
      <c r="B49" s="84" t="s">
        <v>458</v>
      </c>
      <c r="C49" s="1178"/>
    </row>
    <row r="50" spans="1:8" ht="26.25" thickBot="1">
      <c r="A50" s="102">
        <v>16</v>
      </c>
      <c r="B50" s="87" t="s">
        <v>459</v>
      </c>
      <c r="C50" s="1180">
        <f>SUM(C44:C49)</f>
        <v>39916477.6557087</v>
      </c>
    </row>
    <row r="51" spans="1:8" ht="13.5" thickBot="1">
      <c r="A51" s="1764" t="s">
        <v>460</v>
      </c>
      <c r="B51" s="1765"/>
      <c r="C51" s="1766"/>
    </row>
    <row r="52" spans="1:8" ht="15.75" thickBot="1">
      <c r="A52" s="97">
        <v>17</v>
      </c>
      <c r="B52" s="84" t="s">
        <v>461</v>
      </c>
      <c r="C52" s="1178">
        <v>747712.17711000005</v>
      </c>
    </row>
    <row r="53" spans="1:8" ht="15.75" thickBot="1">
      <c r="A53" s="97">
        <v>18</v>
      </c>
      <c r="B53" s="84" t="s">
        <v>462</v>
      </c>
      <c r="C53" s="1178">
        <v>-672940.95939900004</v>
      </c>
    </row>
    <row r="54" spans="1:8" ht="13.5" customHeight="1" thickBot="1">
      <c r="A54" s="102">
        <v>19</v>
      </c>
      <c r="B54" s="87" t="s">
        <v>463</v>
      </c>
      <c r="C54" s="1180">
        <f>C52+C53</f>
        <v>74771.217711000005</v>
      </c>
      <c r="H54" s="1161"/>
    </row>
    <row r="55" spans="1:8" ht="13.5" thickBot="1">
      <c r="A55" s="1767" t="s">
        <v>464</v>
      </c>
      <c r="B55" s="1768"/>
      <c r="C55" s="1769"/>
    </row>
    <row r="56" spans="1:8" ht="26.25" thickBot="1">
      <c r="A56" s="99" t="s">
        <v>465</v>
      </c>
      <c r="B56" s="84" t="s">
        <v>466</v>
      </c>
      <c r="C56" s="98"/>
    </row>
    <row r="57" spans="1:8" ht="26.25" thickBot="1">
      <c r="A57" s="99" t="s">
        <v>467</v>
      </c>
      <c r="B57" s="84" t="s">
        <v>507</v>
      </c>
      <c r="C57" s="98"/>
    </row>
    <row r="58" spans="1:8" ht="13.5" thickBot="1">
      <c r="A58" s="1764" t="s">
        <v>468</v>
      </c>
      <c r="B58" s="1765"/>
      <c r="C58" s="1766"/>
    </row>
    <row r="59" spans="1:8" ht="15.75" thickBot="1">
      <c r="A59" s="97">
        <v>20</v>
      </c>
      <c r="B59" s="88" t="s">
        <v>469</v>
      </c>
      <c r="C59" s="1178">
        <v>6737629.2860159902</v>
      </c>
    </row>
    <row r="60" spans="1:8" ht="26.25" thickBot="1">
      <c r="A60" s="102">
        <v>21</v>
      </c>
      <c r="B60" s="87" t="s">
        <v>470</v>
      </c>
      <c r="C60" s="1180">
        <f>SUM(C32,C42,C50,C54,C56,C57)</f>
        <v>113591722.10248843</v>
      </c>
    </row>
    <row r="61" spans="1:8" ht="13.5" thickBot="1">
      <c r="A61" s="1764" t="s">
        <v>471</v>
      </c>
      <c r="B61" s="1765"/>
      <c r="C61" s="1766"/>
    </row>
    <row r="62" spans="1:8" ht="15.75" thickBot="1">
      <c r="A62" s="734">
        <v>22</v>
      </c>
      <c r="B62" s="735" t="s">
        <v>2020</v>
      </c>
      <c r="C62" s="1181">
        <f>C59/C60</f>
        <v>5.9314439127324321E-2</v>
      </c>
    </row>
    <row r="63" spans="1:8" ht="13.5" thickBot="1">
      <c r="A63" s="1761" t="s">
        <v>472</v>
      </c>
      <c r="B63" s="1762"/>
      <c r="C63" s="1763"/>
    </row>
    <row r="64" spans="1:8" ht="15.75" thickBot="1">
      <c r="A64" s="99" t="s">
        <v>473</v>
      </c>
      <c r="B64" s="84" t="s">
        <v>474</v>
      </c>
      <c r="C64" s="98"/>
    </row>
    <row r="65" spans="1:8" ht="26.25" thickBot="1">
      <c r="A65" s="104" t="s">
        <v>475</v>
      </c>
      <c r="B65" s="105" t="s">
        <v>476</v>
      </c>
      <c r="C65" s="106"/>
    </row>
    <row r="66" spans="1:8" ht="20.25" customHeight="1" thickBot="1">
      <c r="A66" s="1773" t="s">
        <v>2036</v>
      </c>
      <c r="B66" s="1774"/>
      <c r="C66" s="1775"/>
    </row>
    <row r="67" spans="1:8" ht="15" customHeight="1">
      <c r="A67" s="1744" t="s">
        <v>509</v>
      </c>
      <c r="B67" s="1745"/>
      <c r="C67" s="1746"/>
    </row>
    <row r="68" spans="1:8" ht="15" customHeight="1">
      <c r="A68" s="1747"/>
      <c r="B68" s="1748"/>
      <c r="C68" s="1749"/>
    </row>
    <row r="69" spans="1:8" ht="15.75" customHeight="1" thickBot="1">
      <c r="A69" s="1750"/>
      <c r="B69" s="1751"/>
      <c r="C69" s="1752"/>
    </row>
    <row r="70" spans="1:8" ht="25.5" customHeight="1" thickBot="1">
      <c r="A70" s="95"/>
      <c r="B70" s="576"/>
      <c r="C70" s="96" t="s">
        <v>437</v>
      </c>
    </row>
    <row r="71" spans="1:8" ht="39" thickBot="1">
      <c r="A71" s="99" t="s">
        <v>477</v>
      </c>
      <c r="B71" s="84" t="s">
        <v>508</v>
      </c>
      <c r="C71" s="1178">
        <f>C32</f>
        <v>72698358.931530997</v>
      </c>
    </row>
    <row r="72" spans="1:8" ht="15.75" thickBot="1">
      <c r="A72" s="99" t="s">
        <v>478</v>
      </c>
      <c r="B72" s="86" t="s">
        <v>479</v>
      </c>
      <c r="C72" s="1178">
        <v>0</v>
      </c>
    </row>
    <row r="73" spans="1:8" ht="15.75" thickBot="1">
      <c r="A73" s="99" t="s">
        <v>480</v>
      </c>
      <c r="B73" s="516" t="s">
        <v>2021</v>
      </c>
      <c r="C73" s="1178">
        <f>SUM(C74:C82)</f>
        <v>72698358.931530997</v>
      </c>
    </row>
    <row r="74" spans="1:8" ht="15.75" thickBot="1">
      <c r="A74" s="99" t="s">
        <v>481</v>
      </c>
      <c r="B74" s="89" t="s">
        <v>482</v>
      </c>
      <c r="C74" s="1178">
        <v>0</v>
      </c>
    </row>
    <row r="75" spans="1:8" ht="15.75" thickBot="1">
      <c r="A75" s="99" t="s">
        <v>483</v>
      </c>
      <c r="B75" s="89" t="s">
        <v>484</v>
      </c>
      <c r="C75" s="1178">
        <v>21011719.627173498</v>
      </c>
    </row>
    <row r="76" spans="1:8" ht="39" thickBot="1">
      <c r="A76" s="99" t="s">
        <v>485</v>
      </c>
      <c r="B76" s="89" t="s">
        <v>486</v>
      </c>
      <c r="C76" s="1178">
        <v>0</v>
      </c>
    </row>
    <row r="77" spans="1:8" ht="15.75" thickBot="1">
      <c r="A77" s="99" t="s">
        <v>487</v>
      </c>
      <c r="B77" s="89" t="s">
        <v>488</v>
      </c>
      <c r="C77" s="1178">
        <v>1038692.3353179001</v>
      </c>
    </row>
    <row r="78" spans="1:8" ht="15.75" thickBot="1">
      <c r="A78" s="99" t="s">
        <v>489</v>
      </c>
      <c r="B78" s="89" t="s">
        <v>490</v>
      </c>
      <c r="C78" s="1182">
        <v>3221427.2385992799</v>
      </c>
      <c r="H78" s="1161"/>
    </row>
    <row r="79" spans="1:8" ht="15.75" thickBot="1">
      <c r="A79" s="99" t="s">
        <v>491</v>
      </c>
      <c r="B79" s="89" t="s">
        <v>6</v>
      </c>
      <c r="C79" s="1182">
        <v>15604872.777939601</v>
      </c>
    </row>
    <row r="80" spans="1:8" ht="15.75" thickBot="1">
      <c r="A80" s="99" t="s">
        <v>492</v>
      </c>
      <c r="B80" s="89" t="s">
        <v>493</v>
      </c>
      <c r="C80" s="1182">
        <v>26862037.653519299</v>
      </c>
    </row>
    <row r="81" spans="1:3" ht="15.75" thickBot="1">
      <c r="A81" s="99" t="s">
        <v>494</v>
      </c>
      <c r="B81" s="89" t="s">
        <v>7</v>
      </c>
      <c r="C81" s="1182">
        <v>158015.09644373899</v>
      </c>
    </row>
    <row r="82" spans="1:3" ht="26.25" thickBot="1">
      <c r="A82" s="104" t="s">
        <v>495</v>
      </c>
      <c r="B82" s="107" t="s">
        <v>496</v>
      </c>
      <c r="C82" s="1183">
        <v>4801594.2025376707</v>
      </c>
    </row>
    <row r="83" spans="1:3" ht="40.5" customHeight="1" thickBot="1">
      <c r="A83" s="1758" t="s">
        <v>1719</v>
      </c>
      <c r="B83" s="1759"/>
      <c r="C83" s="1760"/>
    </row>
    <row r="84" spans="1:3" ht="15" customHeight="1">
      <c r="A84" s="1744" t="s">
        <v>499</v>
      </c>
      <c r="B84" s="1745"/>
      <c r="C84" s="1746"/>
    </row>
    <row r="85" spans="1:3" ht="15" customHeight="1">
      <c r="A85" s="1747"/>
      <c r="B85" s="1748"/>
      <c r="C85" s="1749"/>
    </row>
    <row r="86" spans="1:3" ht="15.75" customHeight="1" thickBot="1">
      <c r="A86" s="1750"/>
      <c r="B86" s="1751"/>
      <c r="C86" s="1752"/>
    </row>
    <row r="87" spans="1:3" ht="15.75" thickBot="1">
      <c r="A87" s="1731"/>
      <c r="B87" s="1732"/>
      <c r="C87" s="108" t="s">
        <v>422</v>
      </c>
    </row>
    <row r="88" spans="1:3" ht="96" customHeight="1" thickBot="1">
      <c r="A88" s="1733"/>
      <c r="B88" s="1734"/>
      <c r="C88" s="1110" t="s">
        <v>497</v>
      </c>
    </row>
    <row r="89" spans="1:3" ht="15.75" thickBot="1">
      <c r="A89" s="109" t="s">
        <v>406</v>
      </c>
      <c r="B89" s="1735"/>
      <c r="C89" s="1736"/>
    </row>
    <row r="90" spans="1:3" ht="195.75" thickBot="1">
      <c r="A90" s="97">
        <v>1</v>
      </c>
      <c r="B90" s="84" t="s">
        <v>358</v>
      </c>
      <c r="C90" s="103" t="s">
        <v>2670</v>
      </c>
    </row>
    <row r="91" spans="1:3" ht="60.75" thickBot="1">
      <c r="A91" s="110">
        <v>2</v>
      </c>
      <c r="B91" s="105" t="s">
        <v>498</v>
      </c>
      <c r="C91" s="103" t="s">
        <v>2690</v>
      </c>
    </row>
    <row r="92" spans="1:3" ht="21" customHeight="1"/>
    <row r="93" spans="1:3" ht="68.25" customHeight="1">
      <c r="A93" s="1743" t="s">
        <v>2569</v>
      </c>
      <c r="B93" s="1743"/>
      <c r="C93" s="1743"/>
    </row>
    <row r="94" spans="1:3" ht="47.25" customHeight="1" thickBot="1">
      <c r="A94" s="1730" t="s">
        <v>2568</v>
      </c>
      <c r="B94" s="1730"/>
      <c r="C94" s="1730"/>
    </row>
  </sheetData>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zoomScaleNormal="100" zoomScaleSheetLayoutView="100" workbookViewId="0"/>
  </sheetViews>
  <sheetFormatPr defaultColWidth="9.140625" defaultRowHeight="12.75"/>
  <cols>
    <col min="1" max="1" width="10.42578125" style="19" customWidth="1"/>
    <col min="2" max="2" width="52.85546875" style="19" customWidth="1"/>
    <col min="3" max="3" width="11.5703125" style="19" bestFit="1" customWidth="1"/>
    <col min="4" max="4" width="11.140625" style="22" bestFit="1" customWidth="1"/>
    <col min="5" max="6" width="11.140625" style="19" bestFit="1" customWidth="1"/>
    <col min="7" max="7" width="10.140625" style="19" bestFit="1" customWidth="1"/>
    <col min="8" max="16384" width="9.140625" style="19"/>
  </cols>
  <sheetData>
    <row r="1" spans="1:7" ht="55.5" customHeight="1">
      <c r="A1" s="624" t="s">
        <v>745</v>
      </c>
      <c r="B1" s="1389" t="s">
        <v>780</v>
      </c>
      <c r="C1" s="1389"/>
      <c r="D1" s="1389"/>
      <c r="E1" s="1389"/>
      <c r="F1" s="1389"/>
      <c r="G1" s="1390"/>
    </row>
    <row r="2" spans="1:7" ht="45.75" customHeight="1">
      <c r="A2" s="176"/>
      <c r="B2" s="1786" t="s">
        <v>402</v>
      </c>
      <c r="C2" s="1786"/>
      <c r="D2" s="1786"/>
      <c r="E2" s="1786"/>
      <c r="F2" s="1786"/>
      <c r="G2" s="1787"/>
    </row>
    <row r="3" spans="1:7" ht="32.25" customHeight="1">
      <c r="A3" s="176" t="s">
        <v>745</v>
      </c>
      <c r="B3" s="1786" t="s">
        <v>1916</v>
      </c>
      <c r="C3" s="1786"/>
      <c r="D3" s="1786"/>
      <c r="E3" s="1786"/>
      <c r="F3" s="1786"/>
      <c r="G3" s="1787"/>
    </row>
    <row r="4" spans="1:7" ht="27" customHeight="1">
      <c r="A4" s="1796" t="s">
        <v>401</v>
      </c>
      <c r="B4" s="1797"/>
      <c r="C4" s="1797"/>
      <c r="D4" s="1797"/>
      <c r="E4" s="1797"/>
      <c r="F4" s="1797"/>
      <c r="G4" s="1798"/>
    </row>
    <row r="5" spans="1:7" ht="13.5" thickBot="1">
      <c r="A5" s="1111"/>
      <c r="B5" s="1112"/>
      <c r="C5" s="1112"/>
      <c r="D5" s="1112"/>
      <c r="E5" s="1112"/>
      <c r="F5" s="1112"/>
      <c r="G5" s="295"/>
    </row>
    <row r="6" spans="1:7" ht="45.75" customHeight="1" thickBot="1">
      <c r="A6" s="317" t="s">
        <v>627</v>
      </c>
      <c r="B6" s="1368" t="s">
        <v>2127</v>
      </c>
      <c r="C6" s="1369"/>
      <c r="D6" s="1369"/>
      <c r="E6" s="1369"/>
      <c r="F6" s="1369"/>
      <c r="G6" s="1370"/>
    </row>
    <row r="7" spans="1:7" ht="15" customHeight="1" thickBot="1">
      <c r="A7" s="129" t="s">
        <v>572</v>
      </c>
      <c r="B7" s="561"/>
      <c r="C7" s="231"/>
      <c r="D7" s="561"/>
      <c r="E7" s="1150">
        <f>Obsah!D4</f>
        <v>43465</v>
      </c>
      <c r="F7" s="638"/>
      <c r="G7" s="736"/>
    </row>
    <row r="8" spans="1:7" ht="67.5" customHeight="1">
      <c r="A8" s="1788" t="s">
        <v>820</v>
      </c>
      <c r="B8" s="1789"/>
      <c r="C8" s="1789"/>
      <c r="D8" s="1789"/>
      <c r="E8" s="1789"/>
      <c r="F8" s="1789"/>
      <c r="G8" s="1790"/>
    </row>
    <row r="9" spans="1:7" ht="64.5" customHeight="1">
      <c r="A9" s="1788" t="s">
        <v>2111</v>
      </c>
      <c r="B9" s="1789"/>
      <c r="C9" s="1789"/>
      <c r="D9" s="1789"/>
      <c r="E9" s="1789"/>
      <c r="F9" s="1789"/>
      <c r="G9" s="1790"/>
    </row>
    <row r="10" spans="1:7" ht="53.25" customHeight="1">
      <c r="A10" s="1788" t="s">
        <v>2112</v>
      </c>
      <c r="B10" s="1789"/>
      <c r="C10" s="1789"/>
      <c r="D10" s="1789"/>
      <c r="E10" s="1789"/>
      <c r="F10" s="1789"/>
      <c r="G10" s="1790"/>
    </row>
    <row r="11" spans="1:7" s="229" customFormat="1" ht="82.5" customHeight="1">
      <c r="A11" s="1788" t="s">
        <v>781</v>
      </c>
      <c r="B11" s="1789"/>
      <c r="C11" s="1789"/>
      <c r="D11" s="1789"/>
      <c r="E11" s="1789"/>
      <c r="F11" s="1789"/>
      <c r="G11" s="1790"/>
    </row>
    <row r="12" spans="1:7" s="230" customFormat="1" ht="43.5" customHeight="1">
      <c r="A12" s="1788" t="s">
        <v>2113</v>
      </c>
      <c r="B12" s="1789"/>
      <c r="C12" s="1789"/>
      <c r="D12" s="1789"/>
      <c r="E12" s="1789"/>
      <c r="F12" s="1789"/>
      <c r="G12" s="1790"/>
    </row>
    <row r="13" spans="1:7" s="229" customFormat="1" ht="56.25" customHeight="1">
      <c r="A13" s="1788" t="s">
        <v>2114</v>
      </c>
      <c r="B13" s="1789"/>
      <c r="C13" s="1789"/>
      <c r="D13" s="1789"/>
      <c r="E13" s="1789"/>
      <c r="F13" s="1789"/>
      <c r="G13" s="1790"/>
    </row>
    <row r="14" spans="1:7" s="229" customFormat="1" ht="41.25" customHeight="1">
      <c r="A14" s="1788" t="s">
        <v>2115</v>
      </c>
      <c r="B14" s="1789"/>
      <c r="C14" s="1789"/>
      <c r="D14" s="1789"/>
      <c r="E14" s="1789"/>
      <c r="F14" s="1789"/>
      <c r="G14" s="1790"/>
    </row>
    <row r="15" spans="1:7" s="229" customFormat="1" ht="98.25" customHeight="1" thickBot="1">
      <c r="A15" s="1788" t="s">
        <v>2116</v>
      </c>
      <c r="B15" s="1789"/>
      <c r="C15" s="1789"/>
      <c r="D15" s="1789"/>
      <c r="E15" s="1789"/>
      <c r="F15" s="1789"/>
      <c r="G15" s="1790"/>
    </row>
    <row r="16" spans="1:7" s="229" customFormat="1" ht="18.75" customHeight="1" thickBot="1">
      <c r="A16" s="1792" t="s">
        <v>782</v>
      </c>
      <c r="B16" s="1793"/>
      <c r="C16" s="1793"/>
      <c r="D16" s="1793"/>
      <c r="E16" s="1793"/>
      <c r="F16" s="1793"/>
      <c r="G16" s="1794"/>
    </row>
    <row r="17" spans="1:12" s="229" customFormat="1" ht="25.5" customHeight="1" thickBot="1">
      <c r="A17" s="1781" t="s">
        <v>1109</v>
      </c>
      <c r="B17" s="737"/>
      <c r="C17" s="738" t="s">
        <v>816</v>
      </c>
      <c r="D17" s="739" t="s">
        <v>817</v>
      </c>
      <c r="E17" s="739" t="s">
        <v>821</v>
      </c>
      <c r="F17" s="739" t="s">
        <v>822</v>
      </c>
      <c r="G17" s="740" t="s">
        <v>825</v>
      </c>
    </row>
    <row r="18" spans="1:12" s="229" customFormat="1" ht="25.5" customHeight="1" thickBot="1">
      <c r="A18" s="1782"/>
      <c r="B18" s="741"/>
      <c r="C18" s="742" t="s">
        <v>818</v>
      </c>
      <c r="D18" s="743" t="s">
        <v>819</v>
      </c>
      <c r="E18" s="743" t="s">
        <v>823</v>
      </c>
      <c r="F18" s="743" t="s">
        <v>824</v>
      </c>
      <c r="G18" s="685" t="s">
        <v>826</v>
      </c>
    </row>
    <row r="19" spans="1:12" s="229" customFormat="1" ht="12.75" customHeight="1" thickBot="1">
      <c r="A19" s="744"/>
      <c r="B19" s="745" t="s">
        <v>783</v>
      </c>
      <c r="C19" s="745"/>
      <c r="D19" s="745"/>
      <c r="E19" s="745"/>
      <c r="F19" s="745"/>
      <c r="G19" s="746"/>
    </row>
    <row r="20" spans="1:12" s="229" customFormat="1" ht="13.5" thickBot="1">
      <c r="A20" s="747">
        <v>1</v>
      </c>
      <c r="B20" s="748" t="s">
        <v>784</v>
      </c>
      <c r="C20" s="1185">
        <v>6737629.2860159902</v>
      </c>
      <c r="D20" s="1185">
        <v>6572563.9458801104</v>
      </c>
      <c r="E20" s="1185">
        <v>6046996.5516664097</v>
      </c>
      <c r="F20" s="1186">
        <v>5331065.7704131948</v>
      </c>
      <c r="G20" s="1186">
        <v>4429013.4593954198</v>
      </c>
    </row>
    <row r="21" spans="1:12" s="229" customFormat="1" ht="36.75" customHeight="1" thickBot="1">
      <c r="A21" s="747">
        <v>2</v>
      </c>
      <c r="B21" s="748" t="s">
        <v>785</v>
      </c>
      <c r="C21" s="1187">
        <v>6597296.7405958297</v>
      </c>
      <c r="D21" s="1187">
        <v>6378805.6874812301</v>
      </c>
      <c r="E21" s="1187">
        <v>5848055.6833790727</v>
      </c>
      <c r="F21" s="1188">
        <v>5153429.9933935404</v>
      </c>
      <c r="G21" s="1188">
        <v>4429013.4593954198</v>
      </c>
      <c r="I21" s="1197"/>
      <c r="J21" s="1197"/>
      <c r="K21" s="1197"/>
      <c r="L21" s="1197"/>
    </row>
    <row r="22" spans="1:12" s="229" customFormat="1" ht="18.75" customHeight="1" thickBot="1">
      <c r="A22" s="747">
        <v>3</v>
      </c>
      <c r="B22" s="748" t="s">
        <v>786</v>
      </c>
      <c r="C22" s="1185">
        <v>6737629.2860159902</v>
      </c>
      <c r="D22" s="1187">
        <v>6572563.9458801104</v>
      </c>
      <c r="E22" s="1187">
        <v>6046996.5516664097</v>
      </c>
      <c r="F22" s="1188">
        <v>5331065.7704131948</v>
      </c>
      <c r="G22" s="1188">
        <v>4429013.4593954198</v>
      </c>
    </row>
    <row r="23" spans="1:12" s="229" customFormat="1" ht="39.75" customHeight="1" thickBot="1">
      <c r="A23" s="747">
        <v>4</v>
      </c>
      <c r="B23" s="748" t="s">
        <v>787</v>
      </c>
      <c r="C23" s="1187">
        <v>6597296.7405958297</v>
      </c>
      <c r="D23" s="1187">
        <v>6378805.6874812301</v>
      </c>
      <c r="E23" s="1187">
        <v>5848055.6833790727</v>
      </c>
      <c r="F23" s="1188">
        <v>5153429.9933935404</v>
      </c>
      <c r="G23" s="1188">
        <v>4429013.4593954198</v>
      </c>
    </row>
    <row r="24" spans="1:12" s="230" customFormat="1" ht="18.75" customHeight="1" thickBot="1">
      <c r="A24" s="747">
        <v>5</v>
      </c>
      <c r="B24" s="748" t="s">
        <v>2018</v>
      </c>
      <c r="C24" s="1187">
        <v>8037629.2860159902</v>
      </c>
      <c r="D24" s="1187">
        <v>7872563.9458801104</v>
      </c>
      <c r="E24" s="1187">
        <v>7346996.5516664097</v>
      </c>
      <c r="F24" s="1188">
        <v>6631065.7704131948</v>
      </c>
      <c r="G24" s="1188">
        <v>5729013.4593954198</v>
      </c>
    </row>
    <row r="25" spans="1:12" ht="39.75" customHeight="1" thickBot="1">
      <c r="A25" s="749">
        <v>6</v>
      </c>
      <c r="B25" s="750" t="s">
        <v>788</v>
      </c>
      <c r="C25" s="1189">
        <v>7897296.7405958297</v>
      </c>
      <c r="D25" s="1189">
        <v>7678805.6874812301</v>
      </c>
      <c r="E25" s="1189">
        <v>7148055.6833790727</v>
      </c>
      <c r="F25" s="1190">
        <v>6453429.9933935404</v>
      </c>
      <c r="G25" s="1190">
        <v>5729013.4593954198</v>
      </c>
    </row>
    <row r="26" spans="1:12" s="229" customFormat="1" ht="12.75" customHeight="1" thickBot="1">
      <c r="A26" s="744"/>
      <c r="B26" s="745" t="s">
        <v>789</v>
      </c>
      <c r="C26" s="745"/>
      <c r="D26" s="745"/>
      <c r="E26" s="745"/>
      <c r="F26" s="745"/>
      <c r="G26" s="746"/>
    </row>
    <row r="27" spans="1:12" s="754" customFormat="1" ht="17.25" customHeight="1" thickBot="1">
      <c r="A27" s="747">
        <v>7</v>
      </c>
      <c r="B27" s="748" t="s">
        <v>790</v>
      </c>
      <c r="C27" s="1185">
        <v>46751636.167060196</v>
      </c>
      <c r="D27" s="1185">
        <v>46907750.480765298</v>
      </c>
      <c r="E27" s="1185">
        <v>46453072.819107398</v>
      </c>
      <c r="F27" s="1186">
        <v>41781482.424985811</v>
      </c>
      <c r="G27" s="1186">
        <v>42333446.106267817</v>
      </c>
    </row>
    <row r="28" spans="1:12" ht="41.25" customHeight="1" thickBot="1">
      <c r="A28" s="749">
        <v>8</v>
      </c>
      <c r="B28" s="750" t="s">
        <v>791</v>
      </c>
      <c r="C28" s="1189">
        <v>46760628.863134503</v>
      </c>
      <c r="D28" s="1189">
        <v>46945262.448066503</v>
      </c>
      <c r="E28" s="1189">
        <v>46494804.3764778</v>
      </c>
      <c r="F28" s="1190">
        <v>41940094.804240897</v>
      </c>
      <c r="G28" s="1190">
        <v>42333446.106267817</v>
      </c>
      <c r="I28" s="1161"/>
      <c r="J28" s="1161"/>
      <c r="K28" s="1161"/>
    </row>
    <row r="29" spans="1:12" s="229" customFormat="1" ht="12.75" customHeight="1" thickBot="1">
      <c r="A29" s="744"/>
      <c r="B29" s="745" t="s">
        <v>792</v>
      </c>
      <c r="C29" s="745"/>
      <c r="D29" s="745"/>
      <c r="E29" s="745"/>
      <c r="F29" s="745"/>
      <c r="G29" s="746"/>
    </row>
    <row r="30" spans="1:12" ht="26.25" thickBot="1">
      <c r="A30" s="747">
        <v>9</v>
      </c>
      <c r="B30" s="748" t="s">
        <v>793</v>
      </c>
      <c r="C30" s="1191">
        <v>0.14411536875287201</v>
      </c>
      <c r="D30" s="1191">
        <f t="shared" ref="D30:G31" si="0">D20/D27</f>
        <v>0.14011680113663125</v>
      </c>
      <c r="E30" s="1191">
        <f t="shared" si="0"/>
        <v>0.13017430677221245</v>
      </c>
      <c r="F30" s="1191">
        <f t="shared" si="0"/>
        <v>0.12759398329115187</v>
      </c>
      <c r="G30" s="1191">
        <f t="shared" si="0"/>
        <v>0.10462208647690667</v>
      </c>
    </row>
    <row r="31" spans="1:12" ht="51.75" thickBot="1">
      <c r="A31" s="747">
        <v>10</v>
      </c>
      <c r="B31" s="748" t="s">
        <v>794</v>
      </c>
      <c r="C31" s="1191">
        <v>0.1411</v>
      </c>
      <c r="D31" s="1191">
        <f t="shared" si="0"/>
        <v>0.13587751681094179</v>
      </c>
      <c r="E31" s="1191">
        <f t="shared" si="0"/>
        <v>0.1257786920883931</v>
      </c>
      <c r="F31" s="1191">
        <f t="shared" si="0"/>
        <v>0.12287597387291638</v>
      </c>
      <c r="G31" s="1191">
        <f t="shared" si="0"/>
        <v>0.10462208647690667</v>
      </c>
    </row>
    <row r="32" spans="1:12" ht="20.25" customHeight="1" thickBot="1">
      <c r="A32" s="747">
        <v>11</v>
      </c>
      <c r="B32" s="748" t="s">
        <v>795</v>
      </c>
      <c r="C32" s="1191">
        <v>0.14411536875287201</v>
      </c>
      <c r="D32" s="1192">
        <f t="shared" ref="D32:G33" si="1">D22/D27</f>
        <v>0.14011680113663125</v>
      </c>
      <c r="E32" s="1192">
        <f t="shared" si="1"/>
        <v>0.13017430677221245</v>
      </c>
      <c r="F32" s="1192">
        <f t="shared" si="1"/>
        <v>0.12759398329115187</v>
      </c>
      <c r="G32" s="1192">
        <f t="shared" si="1"/>
        <v>0.10462208647690667</v>
      </c>
    </row>
    <row r="33" spans="1:13" ht="44.25" customHeight="1" thickBot="1">
      <c r="A33" s="747">
        <v>12</v>
      </c>
      <c r="B33" s="748" t="s">
        <v>796</v>
      </c>
      <c r="C33" s="1191">
        <v>0.1411</v>
      </c>
      <c r="D33" s="1192">
        <f t="shared" si="1"/>
        <v>0.13587751681094179</v>
      </c>
      <c r="E33" s="1192">
        <f t="shared" si="1"/>
        <v>0.1257786920883931</v>
      </c>
      <c r="F33" s="1192">
        <f t="shared" si="1"/>
        <v>0.12287597387291638</v>
      </c>
      <c r="G33" s="1192">
        <f t="shared" si="1"/>
        <v>0.10462208647690667</v>
      </c>
    </row>
    <row r="34" spans="1:13" s="754" customFormat="1" ht="18.75" customHeight="1" thickBot="1">
      <c r="A34" s="747">
        <v>13</v>
      </c>
      <c r="B34" s="748" t="s">
        <v>797</v>
      </c>
      <c r="C34" s="1191">
        <v>0.17192188220524901</v>
      </c>
      <c r="D34" s="1191">
        <f t="shared" ref="D34:G35" si="2">D24/D27</f>
        <v>0.16783077135852603</v>
      </c>
      <c r="E34" s="1191">
        <f t="shared" si="2"/>
        <v>0.15815953834262592</v>
      </c>
      <c r="F34" s="1191">
        <f t="shared" si="2"/>
        <v>0.15870824550848728</v>
      </c>
      <c r="G34" s="1191">
        <f t="shared" si="2"/>
        <v>0.13533066608879715</v>
      </c>
    </row>
    <row r="35" spans="1:13" ht="44.25" customHeight="1" thickBot="1">
      <c r="A35" s="755">
        <v>14</v>
      </c>
      <c r="B35" s="776" t="s">
        <v>798</v>
      </c>
      <c r="C35" s="1193">
        <v>0.16889999999999999</v>
      </c>
      <c r="D35" s="1193">
        <f t="shared" si="2"/>
        <v>0.16356934197515582</v>
      </c>
      <c r="E35" s="1193">
        <f t="shared" si="2"/>
        <v>0.1537388054265123</v>
      </c>
      <c r="F35" s="1193">
        <f t="shared" si="2"/>
        <v>0.15387256570390448</v>
      </c>
      <c r="G35" s="1193">
        <f t="shared" si="2"/>
        <v>0.13533066608879715</v>
      </c>
    </row>
    <row r="36" spans="1:13" s="229" customFormat="1" ht="12.75" customHeight="1" thickBot="1">
      <c r="A36" s="758"/>
      <c r="B36" s="759" t="s">
        <v>471</v>
      </c>
      <c r="C36" s="759"/>
      <c r="D36" s="759"/>
      <c r="E36" s="759"/>
      <c r="F36" s="759"/>
      <c r="G36" s="760"/>
    </row>
    <row r="37" spans="1:13" ht="13.5" thickBot="1">
      <c r="A37" s="761">
        <v>15</v>
      </c>
      <c r="B37" s="777" t="s">
        <v>435</v>
      </c>
      <c r="C37" s="1185">
        <v>113591722.102488</v>
      </c>
      <c r="D37" s="1185">
        <v>112142311.508476</v>
      </c>
      <c r="E37" s="1185">
        <v>107520184.04249801</v>
      </c>
      <c r="F37" s="1186">
        <v>103204431.81250554</v>
      </c>
      <c r="G37" s="1186">
        <v>97869048.44220148</v>
      </c>
    </row>
    <row r="38" spans="1:13" ht="15" customHeight="1" thickBot="1">
      <c r="A38" s="761">
        <v>16</v>
      </c>
      <c r="B38" s="777" t="s">
        <v>471</v>
      </c>
      <c r="C38" s="1192">
        <v>5.93144391273243E-2</v>
      </c>
      <c r="D38" s="1192">
        <v>5.8609135637295202E-2</v>
      </c>
      <c r="E38" s="1192">
        <v>5.6240571065952802E-2</v>
      </c>
      <c r="F38" s="1194">
        <v>5.1655395769227196E-2</v>
      </c>
      <c r="G38" s="1194">
        <v>4.5254485763300975E-2</v>
      </c>
      <c r="I38" s="1198"/>
      <c r="J38" s="1198"/>
      <c r="K38" s="1198"/>
      <c r="L38" s="1198"/>
      <c r="M38" s="1198"/>
    </row>
    <row r="39" spans="1:13" ht="39" thickBot="1">
      <c r="A39" s="762">
        <v>17</v>
      </c>
      <c r="B39" s="778" t="s">
        <v>799</v>
      </c>
      <c r="C39" s="1195">
        <v>5.8078340513298299E-2</v>
      </c>
      <c r="D39" s="1195">
        <v>5.7369575747058803E-2</v>
      </c>
      <c r="E39" s="1195">
        <v>5.4300000000000001E-2</v>
      </c>
      <c r="F39" s="1196">
        <v>5.1499999999999997E-2</v>
      </c>
      <c r="G39" s="1196">
        <v>4.5254485763300975E-2</v>
      </c>
    </row>
    <row r="40" spans="1:13">
      <c r="A40" s="11"/>
      <c r="B40" s="7"/>
      <c r="C40" s="7"/>
      <c r="D40" s="11"/>
      <c r="E40" s="8"/>
    </row>
    <row r="41" spans="1:13" ht="21" customHeight="1">
      <c r="A41" s="763" t="s">
        <v>800</v>
      </c>
      <c r="C41" s="7"/>
      <c r="D41" s="11"/>
      <c r="E41" s="8"/>
    </row>
    <row r="42" spans="1:13" ht="26.25" customHeight="1">
      <c r="A42" s="764" t="s">
        <v>1720</v>
      </c>
      <c r="B42" s="1795" t="s">
        <v>801</v>
      </c>
      <c r="C42" s="1795"/>
      <c r="D42" s="1795"/>
      <c r="E42" s="1795"/>
      <c r="F42" s="1795"/>
    </row>
    <row r="43" spans="1:13" ht="38.25" customHeight="1">
      <c r="A43" s="765">
        <v>1</v>
      </c>
      <c r="B43" s="1784" t="s">
        <v>802</v>
      </c>
      <c r="C43" s="1784"/>
      <c r="D43" s="1784"/>
      <c r="E43" s="1784"/>
      <c r="F43" s="1784"/>
    </row>
    <row r="44" spans="1:13" ht="36.75" customHeight="1">
      <c r="A44" s="765">
        <v>2</v>
      </c>
      <c r="B44" s="1784" t="s">
        <v>803</v>
      </c>
      <c r="C44" s="1784"/>
      <c r="D44" s="1784"/>
      <c r="E44" s="1784"/>
      <c r="F44" s="1784"/>
    </row>
    <row r="45" spans="1:13" ht="42" customHeight="1">
      <c r="A45" s="765">
        <v>3</v>
      </c>
      <c r="B45" s="1784" t="s">
        <v>2117</v>
      </c>
      <c r="C45" s="1784"/>
      <c r="D45" s="1784"/>
      <c r="E45" s="1784"/>
      <c r="F45" s="1784"/>
    </row>
    <row r="46" spans="1:13" ht="36.75" customHeight="1">
      <c r="A46" s="765">
        <v>4</v>
      </c>
      <c r="B46" s="1784" t="s">
        <v>804</v>
      </c>
      <c r="C46" s="1784"/>
      <c r="D46" s="1784"/>
      <c r="E46" s="1784"/>
      <c r="F46" s="1784"/>
    </row>
    <row r="47" spans="1:13" ht="44.25" customHeight="1">
      <c r="A47" s="765">
        <v>5</v>
      </c>
      <c r="B47" s="1784" t="s">
        <v>2118</v>
      </c>
      <c r="C47" s="1784"/>
      <c r="D47" s="1784"/>
      <c r="E47" s="1784"/>
      <c r="F47" s="1784"/>
    </row>
    <row r="48" spans="1:13" ht="30" customHeight="1">
      <c r="A48" s="765">
        <v>6</v>
      </c>
      <c r="B48" s="1784" t="s">
        <v>805</v>
      </c>
      <c r="C48" s="1784"/>
      <c r="D48" s="1784"/>
      <c r="E48" s="1784"/>
      <c r="F48" s="1784"/>
    </row>
    <row r="49" spans="1:6" ht="39.75" customHeight="1">
      <c r="A49" s="765">
        <v>7</v>
      </c>
      <c r="B49" s="1784" t="s">
        <v>2119</v>
      </c>
      <c r="C49" s="1784"/>
      <c r="D49" s="1784"/>
      <c r="E49" s="1784"/>
      <c r="F49" s="1784"/>
    </row>
    <row r="50" spans="1:6" ht="36.75" customHeight="1">
      <c r="A50" s="765">
        <v>8</v>
      </c>
      <c r="B50" s="1784" t="s">
        <v>806</v>
      </c>
      <c r="C50" s="1784"/>
      <c r="D50" s="1784"/>
      <c r="E50" s="1784"/>
      <c r="F50" s="1784"/>
    </row>
    <row r="51" spans="1:6" ht="40.5" customHeight="1">
      <c r="A51" s="765">
        <v>9</v>
      </c>
      <c r="B51" s="1784" t="s">
        <v>2120</v>
      </c>
      <c r="C51" s="1784"/>
      <c r="D51" s="1784"/>
      <c r="E51" s="1784"/>
      <c r="F51" s="1784"/>
    </row>
    <row r="52" spans="1:6" ht="37.5" customHeight="1">
      <c r="A52" s="765">
        <v>10</v>
      </c>
      <c r="B52" s="1784" t="s">
        <v>807</v>
      </c>
      <c r="C52" s="1784"/>
      <c r="D52" s="1784"/>
      <c r="E52" s="1784"/>
      <c r="F52" s="1784"/>
    </row>
    <row r="53" spans="1:6" ht="39.75" customHeight="1">
      <c r="A53" s="765">
        <v>11</v>
      </c>
      <c r="B53" s="1784" t="s">
        <v>2121</v>
      </c>
      <c r="C53" s="1784"/>
      <c r="D53" s="1784"/>
      <c r="E53" s="1784"/>
      <c r="F53" s="1784"/>
    </row>
    <row r="54" spans="1:6" ht="30" customHeight="1">
      <c r="A54" s="765">
        <v>12</v>
      </c>
      <c r="B54" s="1784" t="s">
        <v>2122</v>
      </c>
      <c r="C54" s="1784"/>
      <c r="D54" s="1784"/>
      <c r="E54" s="1784"/>
      <c r="F54" s="1784"/>
    </row>
    <row r="55" spans="1:6" ht="42" customHeight="1">
      <c r="A55" s="765">
        <v>13</v>
      </c>
      <c r="B55" s="1784" t="s">
        <v>2123</v>
      </c>
      <c r="C55" s="1784"/>
      <c r="D55" s="1784"/>
      <c r="E55" s="1784"/>
      <c r="F55" s="1784"/>
    </row>
    <row r="56" spans="1:6" ht="30" customHeight="1">
      <c r="A56" s="765">
        <v>14</v>
      </c>
      <c r="B56" s="1784" t="s">
        <v>2124</v>
      </c>
      <c r="C56" s="1784"/>
      <c r="D56" s="1784"/>
      <c r="E56" s="1784"/>
      <c r="F56" s="1784"/>
    </row>
    <row r="57" spans="1:6" ht="42.75" customHeight="1">
      <c r="A57" s="765">
        <v>15</v>
      </c>
      <c r="B57" s="1784" t="s">
        <v>808</v>
      </c>
      <c r="C57" s="1784"/>
      <c r="D57" s="1784"/>
      <c r="E57" s="1784"/>
      <c r="F57" s="1784"/>
    </row>
    <row r="58" spans="1:6" ht="44.25" customHeight="1">
      <c r="A58" s="765">
        <v>16</v>
      </c>
      <c r="B58" s="1784" t="s">
        <v>2125</v>
      </c>
      <c r="C58" s="1784"/>
      <c r="D58" s="1784"/>
      <c r="E58" s="1784"/>
      <c r="F58" s="1784"/>
    </row>
    <row r="59" spans="1:6" ht="32.25" customHeight="1">
      <c r="A59" s="765">
        <v>17</v>
      </c>
      <c r="B59" s="1784" t="s">
        <v>2126</v>
      </c>
      <c r="C59" s="1784"/>
      <c r="D59" s="1784"/>
      <c r="E59" s="1784"/>
      <c r="F59" s="1784"/>
    </row>
    <row r="60" spans="1:6" ht="30" customHeight="1">
      <c r="A60" s="766"/>
      <c r="B60" s="1785" t="s">
        <v>809</v>
      </c>
      <c r="C60" s="1785"/>
      <c r="D60" s="1785"/>
      <c r="E60" s="1785"/>
      <c r="F60" s="1785"/>
    </row>
    <row r="61" spans="1:6" ht="30" customHeight="1">
      <c r="A61" s="1791"/>
      <c r="B61" s="1784" t="s">
        <v>810</v>
      </c>
      <c r="C61" s="1784"/>
      <c r="D61" s="1784"/>
      <c r="E61" s="1784"/>
      <c r="F61" s="1784"/>
    </row>
    <row r="62" spans="1:6" ht="52.5" customHeight="1">
      <c r="A62" s="1791"/>
      <c r="B62" s="1784" t="s">
        <v>811</v>
      </c>
      <c r="C62" s="1784"/>
      <c r="D62" s="1784"/>
      <c r="E62" s="1784"/>
      <c r="F62" s="1784"/>
    </row>
    <row r="63" spans="1:6" ht="51.75" customHeight="1">
      <c r="A63" s="1791"/>
      <c r="B63" s="1784" t="s">
        <v>812</v>
      </c>
      <c r="C63" s="1784"/>
      <c r="D63" s="1784"/>
      <c r="E63" s="1784"/>
      <c r="F63" s="1784"/>
    </row>
    <row r="64" spans="1:6" ht="13.5" customHeight="1">
      <c r="A64" s="767"/>
      <c r="B64" s="768"/>
      <c r="C64" s="768"/>
      <c r="D64" s="768"/>
      <c r="E64" s="768"/>
      <c r="F64" s="768"/>
    </row>
    <row r="65" spans="1:16367">
      <c r="A65" s="769" t="s">
        <v>927</v>
      </c>
      <c r="B65" s="769"/>
      <c r="C65" s="769"/>
      <c r="D65" s="770"/>
      <c r="E65" s="771"/>
      <c r="F65" s="772"/>
      <c r="G65" s="22"/>
    </row>
    <row r="66" spans="1:16367" ht="16.5" customHeight="1">
      <c r="A66" s="773" t="s">
        <v>1110</v>
      </c>
      <c r="B66" s="774"/>
      <c r="C66" s="774"/>
      <c r="D66" s="775"/>
      <c r="E66" s="771"/>
      <c r="F66" s="772"/>
      <c r="G66" s="22"/>
    </row>
    <row r="67" spans="1:16367" ht="23.25" customHeight="1">
      <c r="A67" s="1357" t="s">
        <v>746</v>
      </c>
      <c r="B67" s="1357"/>
      <c r="C67" s="1357"/>
      <c r="D67" s="1357"/>
      <c r="E67" s="1357"/>
      <c r="F67" s="1357"/>
      <c r="G67" s="22"/>
      <c r="H67" s="22"/>
      <c r="I67" s="22"/>
      <c r="J67" s="22"/>
      <c r="K67" s="22"/>
      <c r="L67" s="22"/>
      <c r="M67" s="22"/>
      <c r="N67" s="22"/>
      <c r="O67" s="22"/>
      <c r="P67" s="22"/>
      <c r="Q67" s="22"/>
      <c r="R67" s="22"/>
      <c r="S67" s="22"/>
    </row>
    <row r="68" spans="1:16367" ht="32.25" customHeight="1">
      <c r="A68" s="1357" t="s">
        <v>747</v>
      </c>
      <c r="B68" s="1357"/>
      <c r="C68" s="1357"/>
      <c r="D68" s="1357"/>
      <c r="E68" s="1357"/>
      <c r="F68" s="1357"/>
      <c r="G68" s="577"/>
      <c r="H68" s="1780"/>
      <c r="I68" s="1780"/>
      <c r="J68" s="1780"/>
      <c r="K68" s="1780"/>
      <c r="L68" s="1780"/>
      <c r="M68" s="1780"/>
      <c r="N68" s="1780"/>
      <c r="O68" s="1780"/>
      <c r="P68" s="1780"/>
      <c r="Q68" s="1780"/>
      <c r="R68" s="1780"/>
      <c r="S68" s="1780"/>
      <c r="T68" s="1780"/>
      <c r="U68" s="1780"/>
      <c r="V68" s="1780"/>
      <c r="W68" s="1780"/>
      <c r="X68" s="1780"/>
      <c r="Y68" s="1780"/>
      <c r="Z68" s="1779"/>
      <c r="AA68" s="1780"/>
      <c r="AB68" s="1780"/>
      <c r="AC68" s="1780"/>
      <c r="AD68" s="1780"/>
      <c r="AE68" s="1780"/>
      <c r="AF68" s="1779"/>
      <c r="AG68" s="1780"/>
      <c r="AH68" s="1780"/>
      <c r="AI68" s="1780"/>
      <c r="AJ68" s="1780"/>
      <c r="AK68" s="1780"/>
      <c r="AL68" s="1779"/>
      <c r="AM68" s="1780"/>
      <c r="AN68" s="1780"/>
      <c r="AO68" s="1780"/>
      <c r="AP68" s="1780"/>
      <c r="AQ68" s="1780"/>
      <c r="AR68" s="1779"/>
      <c r="AS68" s="1780"/>
      <c r="AT68" s="1780"/>
      <c r="AU68" s="1780"/>
      <c r="AV68" s="1780"/>
      <c r="AW68" s="1780"/>
      <c r="AX68" s="1779"/>
      <c r="AY68" s="1780"/>
      <c r="AZ68" s="1780"/>
      <c r="BA68" s="1780"/>
      <c r="BB68" s="1780"/>
      <c r="BC68" s="1780"/>
      <c r="BD68" s="1779"/>
      <c r="BE68" s="1780"/>
      <c r="BF68" s="1780"/>
      <c r="BG68" s="1780"/>
      <c r="BH68" s="1780"/>
      <c r="BI68" s="1780"/>
      <c r="BJ68" s="1779"/>
      <c r="BK68" s="1780"/>
      <c r="BL68" s="1780"/>
      <c r="BM68" s="1780"/>
      <c r="BN68" s="1780"/>
      <c r="BO68" s="1780"/>
      <c r="BP68" s="1779"/>
      <c r="BQ68" s="1780"/>
      <c r="BR68" s="1780"/>
      <c r="BS68" s="1780"/>
      <c r="BT68" s="1780"/>
      <c r="BU68" s="1780"/>
      <c r="BV68" s="1779"/>
      <c r="BW68" s="1780"/>
      <c r="BX68" s="1780"/>
      <c r="BY68" s="1780"/>
      <c r="BZ68" s="1780"/>
      <c r="CA68" s="1780"/>
      <c r="CB68" s="1779"/>
      <c r="CC68" s="1780"/>
      <c r="CD68" s="1780"/>
      <c r="CE68" s="1780"/>
      <c r="CF68" s="1780"/>
      <c r="CG68" s="1780"/>
      <c r="CH68" s="1779"/>
      <c r="CI68" s="1780"/>
      <c r="CJ68" s="1780"/>
      <c r="CK68" s="1780"/>
      <c r="CL68" s="1780"/>
      <c r="CM68" s="1780"/>
      <c r="CN68" s="1779"/>
      <c r="CO68" s="1780"/>
      <c r="CP68" s="1780"/>
      <c r="CQ68" s="1780"/>
      <c r="CR68" s="1780"/>
      <c r="CS68" s="1780"/>
      <c r="CT68" s="1779"/>
      <c r="CU68" s="1780"/>
      <c r="CV68" s="1780"/>
      <c r="CW68" s="1780"/>
      <c r="CX68" s="1780"/>
      <c r="CY68" s="1780"/>
      <c r="CZ68" s="1779"/>
      <c r="DA68" s="1780"/>
      <c r="DB68" s="1780"/>
      <c r="DC68" s="1780"/>
      <c r="DD68" s="1780"/>
      <c r="DE68" s="1780"/>
      <c r="DF68" s="1779"/>
      <c r="DG68" s="1780"/>
      <c r="DH68" s="1780"/>
      <c r="DI68" s="1780"/>
      <c r="DJ68" s="1780"/>
      <c r="DK68" s="1780"/>
      <c r="DL68" s="1779"/>
      <c r="DM68" s="1780"/>
      <c r="DN68" s="1780"/>
      <c r="DO68" s="1780"/>
      <c r="DP68" s="1780"/>
      <c r="DQ68" s="1780"/>
      <c r="DR68" s="1779"/>
      <c r="DS68" s="1780"/>
      <c r="DT68" s="1780"/>
      <c r="DU68" s="1780"/>
      <c r="DV68" s="1780"/>
      <c r="DW68" s="1780"/>
      <c r="DX68" s="1779"/>
      <c r="DY68" s="1780"/>
      <c r="DZ68" s="1780"/>
      <c r="EA68" s="1780"/>
      <c r="EB68" s="1780"/>
      <c r="EC68" s="1780"/>
      <c r="ED68" s="1779"/>
      <c r="EE68" s="1780"/>
      <c r="EF68" s="1780"/>
      <c r="EG68" s="1780"/>
      <c r="EH68" s="1780"/>
      <c r="EI68" s="1780"/>
      <c r="EJ68" s="1779"/>
      <c r="EK68" s="1780"/>
      <c r="EL68" s="1780"/>
      <c r="EM68" s="1780"/>
      <c r="EN68" s="1780"/>
      <c r="EO68" s="1780"/>
      <c r="EP68" s="1779"/>
      <c r="EQ68" s="1780"/>
      <c r="ER68" s="1780"/>
      <c r="ES68" s="1780"/>
      <c r="ET68" s="1780"/>
      <c r="EU68" s="1780"/>
      <c r="EV68" s="1779"/>
      <c r="EW68" s="1780"/>
      <c r="EX68" s="1780"/>
      <c r="EY68" s="1780"/>
      <c r="EZ68" s="1780"/>
      <c r="FA68" s="1780"/>
      <c r="FB68" s="1779"/>
      <c r="FC68" s="1780"/>
      <c r="FD68" s="1780"/>
      <c r="FE68" s="1780"/>
      <c r="FF68" s="1780"/>
      <c r="FG68" s="1780"/>
      <c r="FH68" s="1779"/>
      <c r="FI68" s="1780"/>
      <c r="FJ68" s="1780"/>
      <c r="FK68" s="1780"/>
      <c r="FL68" s="1780"/>
      <c r="FM68" s="1780"/>
      <c r="FN68" s="1779"/>
      <c r="FO68" s="1780"/>
      <c r="FP68" s="1780"/>
      <c r="FQ68" s="1780"/>
      <c r="FR68" s="1780"/>
      <c r="FS68" s="1780"/>
      <c r="FT68" s="1779"/>
      <c r="FU68" s="1780"/>
      <c r="FV68" s="1780"/>
      <c r="FW68" s="1780"/>
      <c r="FX68" s="1780"/>
      <c r="FY68" s="1780"/>
      <c r="FZ68" s="1779"/>
      <c r="GA68" s="1780"/>
      <c r="GB68" s="1780"/>
      <c r="GC68" s="1780"/>
      <c r="GD68" s="1780"/>
      <c r="GE68" s="1780"/>
      <c r="GF68" s="1779"/>
      <c r="GG68" s="1780"/>
      <c r="GH68" s="1780"/>
      <c r="GI68" s="1780"/>
      <c r="GJ68" s="1780"/>
      <c r="GK68" s="1780"/>
      <c r="GL68" s="1779"/>
      <c r="GM68" s="1780"/>
      <c r="GN68" s="1780"/>
      <c r="GO68" s="1780"/>
      <c r="GP68" s="1780"/>
      <c r="GQ68" s="1780"/>
      <c r="GR68" s="1779"/>
      <c r="GS68" s="1780"/>
      <c r="GT68" s="1780"/>
      <c r="GU68" s="1780"/>
      <c r="GV68" s="1780"/>
      <c r="GW68" s="1780"/>
      <c r="GX68" s="1779"/>
      <c r="GY68" s="1780"/>
      <c r="GZ68" s="1780"/>
      <c r="HA68" s="1780"/>
      <c r="HB68" s="1780"/>
      <c r="HC68" s="1780"/>
      <c r="HD68" s="1779"/>
      <c r="HE68" s="1780"/>
      <c r="HF68" s="1780"/>
      <c r="HG68" s="1780"/>
      <c r="HH68" s="1780"/>
      <c r="HI68" s="1780"/>
      <c r="HJ68" s="1779"/>
      <c r="HK68" s="1780"/>
      <c r="HL68" s="1780"/>
      <c r="HM68" s="1780"/>
      <c r="HN68" s="1780"/>
      <c r="HO68" s="1780"/>
      <c r="HP68" s="1779"/>
      <c r="HQ68" s="1780"/>
      <c r="HR68" s="1780"/>
      <c r="HS68" s="1780"/>
      <c r="HT68" s="1780"/>
      <c r="HU68" s="1780"/>
      <c r="HV68" s="1779"/>
      <c r="HW68" s="1780"/>
      <c r="HX68" s="1780"/>
      <c r="HY68" s="1780"/>
      <c r="HZ68" s="1780"/>
      <c r="IA68" s="1780"/>
      <c r="IB68" s="1779"/>
      <c r="IC68" s="1780"/>
      <c r="ID68" s="1780"/>
      <c r="IE68" s="1780"/>
      <c r="IF68" s="1780"/>
      <c r="IG68" s="1780"/>
      <c r="IH68" s="1779"/>
      <c r="II68" s="1780"/>
      <c r="IJ68" s="1780"/>
      <c r="IK68" s="1780"/>
      <c r="IL68" s="1780"/>
      <c r="IM68" s="1780"/>
      <c r="IN68" s="1779"/>
      <c r="IO68" s="1780"/>
      <c r="IP68" s="1780"/>
      <c r="IQ68" s="1780"/>
      <c r="IR68" s="1780"/>
      <c r="IS68" s="1780"/>
      <c r="IT68" s="1779"/>
      <c r="IU68" s="1780"/>
      <c r="IV68" s="1780"/>
      <c r="IW68" s="1780"/>
      <c r="IX68" s="1780"/>
      <c r="IY68" s="1780"/>
      <c r="IZ68" s="1779"/>
      <c r="JA68" s="1780"/>
      <c r="JB68" s="1780"/>
      <c r="JC68" s="1780"/>
      <c r="JD68" s="1780"/>
      <c r="JE68" s="1780"/>
      <c r="JF68" s="1779"/>
      <c r="JG68" s="1780"/>
      <c r="JH68" s="1780"/>
      <c r="JI68" s="1780"/>
      <c r="JJ68" s="1780"/>
      <c r="JK68" s="1780"/>
      <c r="JL68" s="1779"/>
      <c r="JM68" s="1780"/>
      <c r="JN68" s="1780"/>
      <c r="JO68" s="1780"/>
      <c r="JP68" s="1780"/>
      <c r="JQ68" s="1780"/>
      <c r="JR68" s="1779"/>
      <c r="JS68" s="1780"/>
      <c r="JT68" s="1780"/>
      <c r="JU68" s="1780"/>
      <c r="JV68" s="1780"/>
      <c r="JW68" s="1780"/>
      <c r="JX68" s="1779"/>
      <c r="JY68" s="1780"/>
      <c r="JZ68" s="1780"/>
      <c r="KA68" s="1780"/>
      <c r="KB68" s="1780"/>
      <c r="KC68" s="1780"/>
      <c r="KD68" s="1779"/>
      <c r="KE68" s="1780"/>
      <c r="KF68" s="1780"/>
      <c r="KG68" s="1780"/>
      <c r="KH68" s="1780"/>
      <c r="KI68" s="1780"/>
      <c r="KJ68" s="1779"/>
      <c r="KK68" s="1780"/>
      <c r="KL68" s="1780"/>
      <c r="KM68" s="1780"/>
      <c r="KN68" s="1780"/>
      <c r="KO68" s="1780"/>
      <c r="KP68" s="1779"/>
      <c r="KQ68" s="1780"/>
      <c r="KR68" s="1780"/>
      <c r="KS68" s="1780"/>
      <c r="KT68" s="1780"/>
      <c r="KU68" s="1780"/>
      <c r="KV68" s="1779"/>
      <c r="KW68" s="1780"/>
      <c r="KX68" s="1780"/>
      <c r="KY68" s="1780"/>
      <c r="KZ68" s="1780"/>
      <c r="LA68" s="1780"/>
      <c r="LB68" s="1779"/>
      <c r="LC68" s="1780"/>
      <c r="LD68" s="1780"/>
      <c r="LE68" s="1780"/>
      <c r="LF68" s="1780"/>
      <c r="LG68" s="1780"/>
      <c r="LH68" s="1779"/>
      <c r="LI68" s="1780"/>
      <c r="LJ68" s="1780"/>
      <c r="LK68" s="1780"/>
      <c r="LL68" s="1780"/>
      <c r="LM68" s="1780"/>
      <c r="LN68" s="1779"/>
      <c r="LO68" s="1780"/>
      <c r="LP68" s="1780"/>
      <c r="LQ68" s="1780"/>
      <c r="LR68" s="1780"/>
      <c r="LS68" s="1780"/>
      <c r="LT68" s="1779"/>
      <c r="LU68" s="1780"/>
      <c r="LV68" s="1780"/>
      <c r="LW68" s="1780"/>
      <c r="LX68" s="1780"/>
      <c r="LY68" s="1780"/>
      <c r="LZ68" s="1779"/>
      <c r="MA68" s="1780"/>
      <c r="MB68" s="1780"/>
      <c r="MC68" s="1780"/>
      <c r="MD68" s="1780"/>
      <c r="ME68" s="1780"/>
      <c r="MF68" s="1779"/>
      <c r="MG68" s="1780"/>
      <c r="MH68" s="1780"/>
      <c r="MI68" s="1780"/>
      <c r="MJ68" s="1780"/>
      <c r="MK68" s="1780"/>
      <c r="ML68" s="1779"/>
      <c r="MM68" s="1780"/>
      <c r="MN68" s="1780"/>
      <c r="MO68" s="1780"/>
      <c r="MP68" s="1780"/>
      <c r="MQ68" s="1780"/>
      <c r="MR68" s="1779"/>
      <c r="MS68" s="1780"/>
      <c r="MT68" s="1780"/>
      <c r="MU68" s="1780"/>
      <c r="MV68" s="1780"/>
      <c r="MW68" s="1780"/>
      <c r="MX68" s="1779"/>
      <c r="MY68" s="1780"/>
      <c r="MZ68" s="1780"/>
      <c r="NA68" s="1780"/>
      <c r="NB68" s="1780"/>
      <c r="NC68" s="1780"/>
      <c r="ND68" s="1779"/>
      <c r="NE68" s="1780"/>
      <c r="NF68" s="1780"/>
      <c r="NG68" s="1780"/>
      <c r="NH68" s="1780"/>
      <c r="NI68" s="1780"/>
      <c r="NJ68" s="1779"/>
      <c r="NK68" s="1780"/>
      <c r="NL68" s="1780"/>
      <c r="NM68" s="1780"/>
      <c r="NN68" s="1780"/>
      <c r="NO68" s="1780"/>
      <c r="NP68" s="1779"/>
      <c r="NQ68" s="1780"/>
      <c r="NR68" s="1780"/>
      <c r="NS68" s="1780"/>
      <c r="NT68" s="1780"/>
      <c r="NU68" s="1780"/>
      <c r="NV68" s="1779"/>
      <c r="NW68" s="1780"/>
      <c r="NX68" s="1780"/>
      <c r="NY68" s="1780"/>
      <c r="NZ68" s="1780"/>
      <c r="OA68" s="1780"/>
      <c r="OB68" s="1779"/>
      <c r="OC68" s="1780"/>
      <c r="OD68" s="1780"/>
      <c r="OE68" s="1780"/>
      <c r="OF68" s="1780"/>
      <c r="OG68" s="1780"/>
      <c r="OH68" s="1779"/>
      <c r="OI68" s="1780"/>
      <c r="OJ68" s="1780"/>
      <c r="OK68" s="1780"/>
      <c r="OL68" s="1780"/>
      <c r="OM68" s="1780"/>
      <c r="ON68" s="1779"/>
      <c r="OO68" s="1780"/>
      <c r="OP68" s="1780"/>
      <c r="OQ68" s="1780"/>
      <c r="OR68" s="1780"/>
      <c r="OS68" s="1780"/>
      <c r="OT68" s="1779"/>
      <c r="OU68" s="1780"/>
      <c r="OV68" s="1780"/>
      <c r="OW68" s="1780"/>
      <c r="OX68" s="1780"/>
      <c r="OY68" s="1780"/>
      <c r="OZ68" s="1779"/>
      <c r="PA68" s="1780"/>
      <c r="PB68" s="1780"/>
      <c r="PC68" s="1780"/>
      <c r="PD68" s="1780"/>
      <c r="PE68" s="1780"/>
      <c r="PF68" s="1779"/>
      <c r="PG68" s="1780"/>
      <c r="PH68" s="1780"/>
      <c r="PI68" s="1780"/>
      <c r="PJ68" s="1780"/>
      <c r="PK68" s="1780"/>
      <c r="PL68" s="1779"/>
      <c r="PM68" s="1780"/>
      <c r="PN68" s="1780"/>
      <c r="PO68" s="1780"/>
      <c r="PP68" s="1780"/>
      <c r="PQ68" s="1780"/>
      <c r="PR68" s="1779"/>
      <c r="PS68" s="1780"/>
      <c r="PT68" s="1780"/>
      <c r="PU68" s="1780"/>
      <c r="PV68" s="1780"/>
      <c r="PW68" s="1780"/>
      <c r="PX68" s="1779"/>
      <c r="PY68" s="1780"/>
      <c r="PZ68" s="1780"/>
      <c r="QA68" s="1780"/>
      <c r="QB68" s="1780"/>
      <c r="QC68" s="1780"/>
      <c r="QD68" s="1779"/>
      <c r="QE68" s="1780"/>
      <c r="QF68" s="1780"/>
      <c r="QG68" s="1780"/>
      <c r="QH68" s="1780"/>
      <c r="QI68" s="1780"/>
      <c r="QJ68" s="1779"/>
      <c r="QK68" s="1780"/>
      <c r="QL68" s="1780"/>
      <c r="QM68" s="1780"/>
      <c r="QN68" s="1780"/>
      <c r="QO68" s="1780"/>
      <c r="QP68" s="1779"/>
      <c r="QQ68" s="1780"/>
      <c r="QR68" s="1780"/>
      <c r="QS68" s="1780"/>
      <c r="QT68" s="1780"/>
      <c r="QU68" s="1780"/>
      <c r="QV68" s="1779"/>
      <c r="QW68" s="1780"/>
      <c r="QX68" s="1780"/>
      <c r="QY68" s="1780"/>
      <c r="QZ68" s="1780"/>
      <c r="RA68" s="1780"/>
      <c r="RB68" s="1779"/>
      <c r="RC68" s="1780"/>
      <c r="RD68" s="1780"/>
      <c r="RE68" s="1780"/>
      <c r="RF68" s="1780"/>
      <c r="RG68" s="1780"/>
      <c r="RH68" s="1779"/>
      <c r="RI68" s="1780"/>
      <c r="RJ68" s="1780"/>
      <c r="RK68" s="1780"/>
      <c r="RL68" s="1780"/>
      <c r="RM68" s="1780"/>
      <c r="RN68" s="1779"/>
      <c r="RO68" s="1780"/>
      <c r="RP68" s="1780"/>
      <c r="RQ68" s="1780"/>
      <c r="RR68" s="1780"/>
      <c r="RS68" s="1780"/>
      <c r="RT68" s="1779"/>
      <c r="RU68" s="1780"/>
      <c r="RV68" s="1780"/>
      <c r="RW68" s="1780"/>
      <c r="RX68" s="1780"/>
      <c r="RY68" s="1780"/>
      <c r="RZ68" s="1779"/>
      <c r="SA68" s="1780"/>
      <c r="SB68" s="1780"/>
      <c r="SC68" s="1780"/>
      <c r="SD68" s="1780"/>
      <c r="SE68" s="1780"/>
      <c r="SF68" s="1779"/>
      <c r="SG68" s="1780"/>
      <c r="SH68" s="1780"/>
      <c r="SI68" s="1780"/>
      <c r="SJ68" s="1780"/>
      <c r="SK68" s="1780"/>
      <c r="SL68" s="1779"/>
      <c r="SM68" s="1780"/>
      <c r="SN68" s="1780"/>
      <c r="SO68" s="1780"/>
      <c r="SP68" s="1780"/>
      <c r="SQ68" s="1780"/>
      <c r="SR68" s="1779"/>
      <c r="SS68" s="1780"/>
      <c r="ST68" s="1780"/>
      <c r="SU68" s="1780"/>
      <c r="SV68" s="1780"/>
      <c r="SW68" s="1780"/>
      <c r="SX68" s="1779"/>
      <c r="SY68" s="1780"/>
      <c r="SZ68" s="1780"/>
      <c r="TA68" s="1780"/>
      <c r="TB68" s="1780"/>
      <c r="TC68" s="1780"/>
      <c r="TD68" s="1779"/>
      <c r="TE68" s="1780"/>
      <c r="TF68" s="1780"/>
      <c r="TG68" s="1780"/>
      <c r="TH68" s="1780"/>
      <c r="TI68" s="1780"/>
      <c r="TJ68" s="1779"/>
      <c r="TK68" s="1780"/>
      <c r="TL68" s="1780"/>
      <c r="TM68" s="1780"/>
      <c r="TN68" s="1780"/>
      <c r="TO68" s="1780"/>
      <c r="TP68" s="1779"/>
      <c r="TQ68" s="1780"/>
      <c r="TR68" s="1780"/>
      <c r="TS68" s="1780"/>
      <c r="TT68" s="1780"/>
      <c r="TU68" s="1780"/>
      <c r="TV68" s="1779"/>
      <c r="TW68" s="1780"/>
      <c r="TX68" s="1780"/>
      <c r="TY68" s="1780"/>
      <c r="TZ68" s="1780"/>
      <c r="UA68" s="1780"/>
      <c r="UB68" s="1779"/>
      <c r="UC68" s="1780"/>
      <c r="UD68" s="1780"/>
      <c r="UE68" s="1780"/>
      <c r="UF68" s="1780"/>
      <c r="UG68" s="1780"/>
      <c r="UH68" s="1779"/>
      <c r="UI68" s="1780"/>
      <c r="UJ68" s="1780"/>
      <c r="UK68" s="1780"/>
      <c r="UL68" s="1780"/>
      <c r="UM68" s="1780"/>
      <c r="UN68" s="1779"/>
      <c r="UO68" s="1780"/>
      <c r="UP68" s="1780"/>
      <c r="UQ68" s="1780"/>
      <c r="UR68" s="1780"/>
      <c r="US68" s="1780"/>
      <c r="UT68" s="1779"/>
      <c r="UU68" s="1780"/>
      <c r="UV68" s="1780"/>
      <c r="UW68" s="1780"/>
      <c r="UX68" s="1780"/>
      <c r="UY68" s="1780"/>
      <c r="UZ68" s="1779"/>
      <c r="VA68" s="1780"/>
      <c r="VB68" s="1780"/>
      <c r="VC68" s="1780"/>
      <c r="VD68" s="1780"/>
      <c r="VE68" s="1780"/>
      <c r="VF68" s="1779"/>
      <c r="VG68" s="1780"/>
      <c r="VH68" s="1780"/>
      <c r="VI68" s="1780"/>
      <c r="VJ68" s="1780"/>
      <c r="VK68" s="1780"/>
      <c r="VL68" s="1779"/>
      <c r="VM68" s="1780"/>
      <c r="VN68" s="1780"/>
      <c r="VO68" s="1780"/>
      <c r="VP68" s="1780"/>
      <c r="VQ68" s="1780"/>
      <c r="VR68" s="1779"/>
      <c r="VS68" s="1780"/>
      <c r="VT68" s="1780"/>
      <c r="VU68" s="1780"/>
      <c r="VV68" s="1780"/>
      <c r="VW68" s="1780"/>
      <c r="VX68" s="1779"/>
      <c r="VY68" s="1780"/>
      <c r="VZ68" s="1780"/>
      <c r="WA68" s="1780"/>
      <c r="WB68" s="1780"/>
      <c r="WC68" s="1780"/>
      <c r="WD68" s="1779"/>
      <c r="WE68" s="1780"/>
      <c r="WF68" s="1780"/>
      <c r="WG68" s="1780"/>
      <c r="WH68" s="1780"/>
      <c r="WI68" s="1780"/>
      <c r="WJ68" s="1779"/>
      <c r="WK68" s="1780"/>
      <c r="WL68" s="1780"/>
      <c r="WM68" s="1780"/>
      <c r="WN68" s="1780"/>
      <c r="WO68" s="1780"/>
      <c r="WP68" s="1779"/>
      <c r="WQ68" s="1780"/>
      <c r="WR68" s="1780"/>
      <c r="WS68" s="1780"/>
      <c r="WT68" s="1780"/>
      <c r="WU68" s="1780"/>
      <c r="WV68" s="1779"/>
      <c r="WW68" s="1780"/>
      <c r="WX68" s="1780"/>
      <c r="WY68" s="1780"/>
      <c r="WZ68" s="1780"/>
      <c r="XA68" s="1780"/>
      <c r="XB68" s="1779"/>
      <c r="XC68" s="1780"/>
      <c r="XD68" s="1780"/>
      <c r="XE68" s="1780"/>
      <c r="XF68" s="1780"/>
      <c r="XG68" s="1780"/>
      <c r="XH68" s="1779"/>
      <c r="XI68" s="1780"/>
      <c r="XJ68" s="1780"/>
      <c r="XK68" s="1780"/>
      <c r="XL68" s="1780"/>
      <c r="XM68" s="1780"/>
      <c r="XN68" s="1779"/>
      <c r="XO68" s="1780"/>
      <c r="XP68" s="1780"/>
      <c r="XQ68" s="1780"/>
      <c r="XR68" s="1780"/>
      <c r="XS68" s="1780"/>
      <c r="XT68" s="1779"/>
      <c r="XU68" s="1780"/>
      <c r="XV68" s="1780"/>
      <c r="XW68" s="1780"/>
      <c r="XX68" s="1780"/>
      <c r="XY68" s="1780"/>
      <c r="XZ68" s="1779"/>
      <c r="YA68" s="1780"/>
      <c r="YB68" s="1780"/>
      <c r="YC68" s="1780"/>
      <c r="YD68" s="1780"/>
      <c r="YE68" s="1780"/>
      <c r="YF68" s="1779"/>
      <c r="YG68" s="1780"/>
      <c r="YH68" s="1780"/>
      <c r="YI68" s="1780"/>
      <c r="YJ68" s="1780"/>
      <c r="YK68" s="1780"/>
      <c r="YL68" s="1779"/>
      <c r="YM68" s="1780"/>
      <c r="YN68" s="1780"/>
      <c r="YO68" s="1780"/>
      <c r="YP68" s="1780"/>
      <c r="YQ68" s="1780"/>
      <c r="YR68" s="1779"/>
      <c r="YS68" s="1780"/>
      <c r="YT68" s="1780"/>
      <c r="YU68" s="1780"/>
      <c r="YV68" s="1780"/>
      <c r="YW68" s="1780"/>
      <c r="YX68" s="1779"/>
      <c r="YY68" s="1780"/>
      <c r="YZ68" s="1780"/>
      <c r="ZA68" s="1780"/>
      <c r="ZB68" s="1780"/>
      <c r="ZC68" s="1780"/>
      <c r="ZD68" s="1779"/>
      <c r="ZE68" s="1780"/>
      <c r="ZF68" s="1780"/>
      <c r="ZG68" s="1780"/>
      <c r="ZH68" s="1780"/>
      <c r="ZI68" s="1780"/>
      <c r="ZJ68" s="1779"/>
      <c r="ZK68" s="1780"/>
      <c r="ZL68" s="1780"/>
      <c r="ZM68" s="1780"/>
      <c r="ZN68" s="1780"/>
      <c r="ZO68" s="1780"/>
      <c r="ZP68" s="1779"/>
      <c r="ZQ68" s="1780"/>
      <c r="ZR68" s="1780"/>
      <c r="ZS68" s="1780"/>
      <c r="ZT68" s="1780"/>
      <c r="ZU68" s="1780"/>
      <c r="ZV68" s="1779"/>
      <c r="ZW68" s="1780"/>
      <c r="ZX68" s="1780"/>
      <c r="ZY68" s="1780"/>
      <c r="ZZ68" s="1780"/>
      <c r="AAA68" s="1780"/>
      <c r="AAB68" s="1779"/>
      <c r="AAC68" s="1780"/>
      <c r="AAD68" s="1780"/>
      <c r="AAE68" s="1780"/>
      <c r="AAF68" s="1780"/>
      <c r="AAG68" s="1780"/>
      <c r="AAH68" s="1779"/>
      <c r="AAI68" s="1780"/>
      <c r="AAJ68" s="1780"/>
      <c r="AAK68" s="1780"/>
      <c r="AAL68" s="1780"/>
      <c r="AAM68" s="1780"/>
      <c r="AAN68" s="1779"/>
      <c r="AAO68" s="1780"/>
      <c r="AAP68" s="1780"/>
      <c r="AAQ68" s="1780"/>
      <c r="AAR68" s="1780"/>
      <c r="AAS68" s="1780"/>
      <c r="AAT68" s="1779"/>
      <c r="AAU68" s="1780"/>
      <c r="AAV68" s="1780"/>
      <c r="AAW68" s="1780"/>
      <c r="AAX68" s="1780"/>
      <c r="AAY68" s="1780"/>
      <c r="AAZ68" s="1779"/>
      <c r="ABA68" s="1780"/>
      <c r="ABB68" s="1780"/>
      <c r="ABC68" s="1780"/>
      <c r="ABD68" s="1780"/>
      <c r="ABE68" s="1780"/>
      <c r="ABF68" s="1779"/>
      <c r="ABG68" s="1780"/>
      <c r="ABH68" s="1780"/>
      <c r="ABI68" s="1780"/>
      <c r="ABJ68" s="1780"/>
      <c r="ABK68" s="1780"/>
      <c r="ABL68" s="1779"/>
      <c r="ABM68" s="1780"/>
      <c r="ABN68" s="1780"/>
      <c r="ABO68" s="1780"/>
      <c r="ABP68" s="1780"/>
      <c r="ABQ68" s="1780"/>
      <c r="ABR68" s="1779"/>
      <c r="ABS68" s="1780"/>
      <c r="ABT68" s="1780"/>
      <c r="ABU68" s="1780"/>
      <c r="ABV68" s="1780"/>
      <c r="ABW68" s="1780"/>
      <c r="ABX68" s="1779"/>
      <c r="ABY68" s="1780"/>
      <c r="ABZ68" s="1780"/>
      <c r="ACA68" s="1780"/>
      <c r="ACB68" s="1780"/>
      <c r="ACC68" s="1780"/>
      <c r="ACD68" s="1779"/>
      <c r="ACE68" s="1780"/>
      <c r="ACF68" s="1780"/>
      <c r="ACG68" s="1780"/>
      <c r="ACH68" s="1780"/>
      <c r="ACI68" s="1780"/>
      <c r="ACJ68" s="1779"/>
      <c r="ACK68" s="1780"/>
      <c r="ACL68" s="1780"/>
      <c r="ACM68" s="1780"/>
      <c r="ACN68" s="1780"/>
      <c r="ACO68" s="1780"/>
      <c r="ACP68" s="1779"/>
      <c r="ACQ68" s="1780"/>
      <c r="ACR68" s="1780"/>
      <c r="ACS68" s="1780"/>
      <c r="ACT68" s="1780"/>
      <c r="ACU68" s="1780"/>
      <c r="ACV68" s="1779"/>
      <c r="ACW68" s="1780"/>
      <c r="ACX68" s="1780"/>
      <c r="ACY68" s="1780"/>
      <c r="ACZ68" s="1780"/>
      <c r="ADA68" s="1780"/>
      <c r="ADB68" s="1779"/>
      <c r="ADC68" s="1780"/>
      <c r="ADD68" s="1780"/>
      <c r="ADE68" s="1780"/>
      <c r="ADF68" s="1780"/>
      <c r="ADG68" s="1780"/>
      <c r="ADH68" s="1779"/>
      <c r="ADI68" s="1780"/>
      <c r="ADJ68" s="1780"/>
      <c r="ADK68" s="1780"/>
      <c r="ADL68" s="1780"/>
      <c r="ADM68" s="1780"/>
      <c r="ADN68" s="1779"/>
      <c r="ADO68" s="1780"/>
      <c r="ADP68" s="1780"/>
      <c r="ADQ68" s="1780"/>
      <c r="ADR68" s="1780"/>
      <c r="ADS68" s="1780"/>
      <c r="ADT68" s="1779"/>
      <c r="ADU68" s="1780"/>
      <c r="ADV68" s="1780"/>
      <c r="ADW68" s="1780"/>
      <c r="ADX68" s="1780"/>
      <c r="ADY68" s="1780"/>
      <c r="ADZ68" s="1779"/>
      <c r="AEA68" s="1780"/>
      <c r="AEB68" s="1780"/>
      <c r="AEC68" s="1780"/>
      <c r="AED68" s="1780"/>
      <c r="AEE68" s="1780"/>
      <c r="AEF68" s="1779"/>
      <c r="AEG68" s="1780"/>
      <c r="AEH68" s="1780"/>
      <c r="AEI68" s="1780"/>
      <c r="AEJ68" s="1780"/>
      <c r="AEK68" s="1780"/>
      <c r="AEL68" s="1779"/>
      <c r="AEM68" s="1780"/>
      <c r="AEN68" s="1780"/>
      <c r="AEO68" s="1780"/>
      <c r="AEP68" s="1780"/>
      <c r="AEQ68" s="1780"/>
      <c r="AER68" s="1779"/>
      <c r="AES68" s="1780"/>
      <c r="AET68" s="1780"/>
      <c r="AEU68" s="1780"/>
      <c r="AEV68" s="1780"/>
      <c r="AEW68" s="1780"/>
      <c r="AEX68" s="1779"/>
      <c r="AEY68" s="1780"/>
      <c r="AEZ68" s="1780"/>
      <c r="AFA68" s="1780"/>
      <c r="AFB68" s="1780"/>
      <c r="AFC68" s="1780"/>
      <c r="AFD68" s="1779"/>
      <c r="AFE68" s="1780"/>
      <c r="AFF68" s="1780"/>
      <c r="AFG68" s="1780"/>
      <c r="AFH68" s="1780"/>
      <c r="AFI68" s="1780"/>
      <c r="AFJ68" s="1779"/>
      <c r="AFK68" s="1780"/>
      <c r="AFL68" s="1780"/>
      <c r="AFM68" s="1780"/>
      <c r="AFN68" s="1780"/>
      <c r="AFO68" s="1780"/>
      <c r="AFP68" s="1779"/>
      <c r="AFQ68" s="1780"/>
      <c r="AFR68" s="1780"/>
      <c r="AFS68" s="1780"/>
      <c r="AFT68" s="1780"/>
      <c r="AFU68" s="1780"/>
      <c r="AFV68" s="1779"/>
      <c r="AFW68" s="1780"/>
      <c r="AFX68" s="1780"/>
      <c r="AFY68" s="1780"/>
      <c r="AFZ68" s="1780"/>
      <c r="AGA68" s="1780"/>
      <c r="AGB68" s="1779"/>
      <c r="AGC68" s="1780"/>
      <c r="AGD68" s="1780"/>
      <c r="AGE68" s="1780"/>
      <c r="AGF68" s="1780"/>
      <c r="AGG68" s="1780"/>
      <c r="AGH68" s="1779"/>
      <c r="AGI68" s="1780"/>
      <c r="AGJ68" s="1780"/>
      <c r="AGK68" s="1780"/>
      <c r="AGL68" s="1780"/>
      <c r="AGM68" s="1780"/>
      <c r="AGN68" s="1779"/>
      <c r="AGO68" s="1780"/>
      <c r="AGP68" s="1780"/>
      <c r="AGQ68" s="1780"/>
      <c r="AGR68" s="1780"/>
      <c r="AGS68" s="1780"/>
      <c r="AGT68" s="1779"/>
      <c r="AGU68" s="1780"/>
      <c r="AGV68" s="1780"/>
      <c r="AGW68" s="1780"/>
      <c r="AGX68" s="1780"/>
      <c r="AGY68" s="1780"/>
      <c r="AGZ68" s="1779"/>
      <c r="AHA68" s="1780"/>
      <c r="AHB68" s="1780"/>
      <c r="AHC68" s="1780"/>
      <c r="AHD68" s="1780"/>
      <c r="AHE68" s="1780"/>
      <c r="AHF68" s="1779"/>
      <c r="AHG68" s="1780"/>
      <c r="AHH68" s="1780"/>
      <c r="AHI68" s="1780"/>
      <c r="AHJ68" s="1780"/>
      <c r="AHK68" s="1780"/>
      <c r="AHL68" s="1779"/>
      <c r="AHM68" s="1780"/>
      <c r="AHN68" s="1780"/>
      <c r="AHO68" s="1780"/>
      <c r="AHP68" s="1780"/>
      <c r="AHQ68" s="1780"/>
      <c r="AHR68" s="1779"/>
      <c r="AHS68" s="1780"/>
      <c r="AHT68" s="1780"/>
      <c r="AHU68" s="1780"/>
      <c r="AHV68" s="1780"/>
      <c r="AHW68" s="1780"/>
      <c r="AHX68" s="1779"/>
      <c r="AHY68" s="1780"/>
      <c r="AHZ68" s="1780"/>
      <c r="AIA68" s="1780"/>
      <c r="AIB68" s="1780"/>
      <c r="AIC68" s="1780"/>
      <c r="AID68" s="1779"/>
      <c r="AIE68" s="1780"/>
      <c r="AIF68" s="1780"/>
      <c r="AIG68" s="1780"/>
      <c r="AIH68" s="1780"/>
      <c r="AII68" s="1780"/>
      <c r="AIJ68" s="1779"/>
      <c r="AIK68" s="1780"/>
      <c r="AIL68" s="1780"/>
      <c r="AIM68" s="1780"/>
      <c r="AIN68" s="1780"/>
      <c r="AIO68" s="1780"/>
      <c r="AIP68" s="1779"/>
      <c r="AIQ68" s="1780"/>
      <c r="AIR68" s="1780"/>
      <c r="AIS68" s="1780"/>
      <c r="AIT68" s="1780"/>
      <c r="AIU68" s="1780"/>
      <c r="AIV68" s="1779"/>
      <c r="AIW68" s="1780"/>
      <c r="AIX68" s="1780"/>
      <c r="AIY68" s="1780"/>
      <c r="AIZ68" s="1780"/>
      <c r="AJA68" s="1780"/>
      <c r="AJB68" s="1779"/>
      <c r="AJC68" s="1780"/>
      <c r="AJD68" s="1780"/>
      <c r="AJE68" s="1780"/>
      <c r="AJF68" s="1780"/>
      <c r="AJG68" s="1780"/>
      <c r="AJH68" s="1779"/>
      <c r="AJI68" s="1780"/>
      <c r="AJJ68" s="1780"/>
      <c r="AJK68" s="1780"/>
      <c r="AJL68" s="1780"/>
      <c r="AJM68" s="1780"/>
      <c r="AJN68" s="1779"/>
      <c r="AJO68" s="1780"/>
      <c r="AJP68" s="1780"/>
      <c r="AJQ68" s="1780"/>
      <c r="AJR68" s="1780"/>
      <c r="AJS68" s="1780"/>
      <c r="AJT68" s="1779"/>
      <c r="AJU68" s="1780"/>
      <c r="AJV68" s="1780"/>
      <c r="AJW68" s="1780"/>
      <c r="AJX68" s="1780"/>
      <c r="AJY68" s="1780"/>
      <c r="AJZ68" s="1779"/>
      <c r="AKA68" s="1780"/>
      <c r="AKB68" s="1780"/>
      <c r="AKC68" s="1780"/>
      <c r="AKD68" s="1780"/>
      <c r="AKE68" s="1780"/>
      <c r="AKF68" s="1779"/>
      <c r="AKG68" s="1780"/>
      <c r="AKH68" s="1780"/>
      <c r="AKI68" s="1780"/>
      <c r="AKJ68" s="1780"/>
      <c r="AKK68" s="1780"/>
      <c r="AKL68" s="1779"/>
      <c r="AKM68" s="1780"/>
      <c r="AKN68" s="1780"/>
      <c r="AKO68" s="1780"/>
      <c r="AKP68" s="1780"/>
      <c r="AKQ68" s="1780"/>
      <c r="AKR68" s="1779"/>
      <c r="AKS68" s="1780"/>
      <c r="AKT68" s="1780"/>
      <c r="AKU68" s="1780"/>
      <c r="AKV68" s="1780"/>
      <c r="AKW68" s="1780"/>
      <c r="AKX68" s="1779"/>
      <c r="AKY68" s="1780"/>
      <c r="AKZ68" s="1780"/>
      <c r="ALA68" s="1780"/>
      <c r="ALB68" s="1780"/>
      <c r="ALC68" s="1780"/>
      <c r="ALD68" s="1779"/>
      <c r="ALE68" s="1780"/>
      <c r="ALF68" s="1780"/>
      <c r="ALG68" s="1780"/>
      <c r="ALH68" s="1780"/>
      <c r="ALI68" s="1780"/>
      <c r="ALJ68" s="1779"/>
      <c r="ALK68" s="1780"/>
      <c r="ALL68" s="1780"/>
      <c r="ALM68" s="1780"/>
      <c r="ALN68" s="1780"/>
      <c r="ALO68" s="1780"/>
      <c r="ALP68" s="1779"/>
      <c r="ALQ68" s="1780"/>
      <c r="ALR68" s="1780"/>
      <c r="ALS68" s="1780"/>
      <c r="ALT68" s="1780"/>
      <c r="ALU68" s="1780"/>
      <c r="ALV68" s="1779"/>
      <c r="ALW68" s="1780"/>
      <c r="ALX68" s="1780"/>
      <c r="ALY68" s="1780"/>
      <c r="ALZ68" s="1780"/>
      <c r="AMA68" s="1780"/>
      <c r="AMB68" s="1779"/>
      <c r="AMC68" s="1780"/>
      <c r="AMD68" s="1780"/>
      <c r="AME68" s="1780"/>
      <c r="AMF68" s="1780"/>
      <c r="AMG68" s="1780"/>
      <c r="AMH68" s="1779"/>
      <c r="AMI68" s="1780"/>
      <c r="AMJ68" s="1780"/>
      <c r="AMK68" s="1780"/>
      <c r="AML68" s="1780"/>
      <c r="AMM68" s="1780"/>
      <c r="AMN68" s="1779"/>
      <c r="AMO68" s="1780"/>
      <c r="AMP68" s="1780"/>
      <c r="AMQ68" s="1780"/>
      <c r="AMR68" s="1780"/>
      <c r="AMS68" s="1780"/>
      <c r="AMT68" s="1779"/>
      <c r="AMU68" s="1780"/>
      <c r="AMV68" s="1780"/>
      <c r="AMW68" s="1780"/>
      <c r="AMX68" s="1780"/>
      <c r="AMY68" s="1780"/>
      <c r="AMZ68" s="1779"/>
      <c r="ANA68" s="1780"/>
      <c r="ANB68" s="1780"/>
      <c r="ANC68" s="1780"/>
      <c r="AND68" s="1780"/>
      <c r="ANE68" s="1780"/>
      <c r="ANF68" s="1779"/>
      <c r="ANG68" s="1780"/>
      <c r="ANH68" s="1780"/>
      <c r="ANI68" s="1780"/>
      <c r="ANJ68" s="1780"/>
      <c r="ANK68" s="1780"/>
      <c r="ANL68" s="1779"/>
      <c r="ANM68" s="1780"/>
      <c r="ANN68" s="1780"/>
      <c r="ANO68" s="1780"/>
      <c r="ANP68" s="1780"/>
      <c r="ANQ68" s="1780"/>
      <c r="ANR68" s="1779"/>
      <c r="ANS68" s="1780"/>
      <c r="ANT68" s="1780"/>
      <c r="ANU68" s="1780"/>
      <c r="ANV68" s="1780"/>
      <c r="ANW68" s="1780"/>
      <c r="ANX68" s="1779"/>
      <c r="ANY68" s="1780"/>
      <c r="ANZ68" s="1780"/>
      <c r="AOA68" s="1780"/>
      <c r="AOB68" s="1780"/>
      <c r="AOC68" s="1780"/>
      <c r="AOD68" s="1779"/>
      <c r="AOE68" s="1780"/>
      <c r="AOF68" s="1780"/>
      <c r="AOG68" s="1780"/>
      <c r="AOH68" s="1780"/>
      <c r="AOI68" s="1780"/>
      <c r="AOJ68" s="1779"/>
      <c r="AOK68" s="1780"/>
      <c r="AOL68" s="1780"/>
      <c r="AOM68" s="1780"/>
      <c r="AON68" s="1780"/>
      <c r="AOO68" s="1780"/>
      <c r="AOP68" s="1779"/>
      <c r="AOQ68" s="1780"/>
      <c r="AOR68" s="1780"/>
      <c r="AOS68" s="1780"/>
      <c r="AOT68" s="1780"/>
      <c r="AOU68" s="1780"/>
      <c r="AOV68" s="1779"/>
      <c r="AOW68" s="1780"/>
      <c r="AOX68" s="1780"/>
      <c r="AOY68" s="1780"/>
      <c r="AOZ68" s="1780"/>
      <c r="APA68" s="1780"/>
      <c r="APB68" s="1779"/>
      <c r="APC68" s="1780"/>
      <c r="APD68" s="1780"/>
      <c r="APE68" s="1780"/>
      <c r="APF68" s="1780"/>
      <c r="APG68" s="1780"/>
      <c r="APH68" s="1779"/>
      <c r="API68" s="1780"/>
      <c r="APJ68" s="1780"/>
      <c r="APK68" s="1780"/>
      <c r="APL68" s="1780"/>
      <c r="APM68" s="1780"/>
      <c r="APN68" s="1779"/>
      <c r="APO68" s="1780"/>
      <c r="APP68" s="1780"/>
      <c r="APQ68" s="1780"/>
      <c r="APR68" s="1780"/>
      <c r="APS68" s="1780"/>
      <c r="APT68" s="1779"/>
      <c r="APU68" s="1780"/>
      <c r="APV68" s="1780"/>
      <c r="APW68" s="1780"/>
      <c r="APX68" s="1780"/>
      <c r="APY68" s="1780"/>
      <c r="APZ68" s="1779"/>
      <c r="AQA68" s="1780"/>
      <c r="AQB68" s="1780"/>
      <c r="AQC68" s="1780"/>
      <c r="AQD68" s="1780"/>
      <c r="AQE68" s="1780"/>
      <c r="AQF68" s="1779"/>
      <c r="AQG68" s="1780"/>
      <c r="AQH68" s="1780"/>
      <c r="AQI68" s="1780"/>
      <c r="AQJ68" s="1780"/>
      <c r="AQK68" s="1780"/>
      <c r="AQL68" s="1779"/>
      <c r="AQM68" s="1780"/>
      <c r="AQN68" s="1780"/>
      <c r="AQO68" s="1780"/>
      <c r="AQP68" s="1780"/>
      <c r="AQQ68" s="1780"/>
      <c r="AQR68" s="1779"/>
      <c r="AQS68" s="1780"/>
      <c r="AQT68" s="1780"/>
      <c r="AQU68" s="1780"/>
      <c r="AQV68" s="1780"/>
      <c r="AQW68" s="1780"/>
      <c r="AQX68" s="1779"/>
      <c r="AQY68" s="1780"/>
      <c r="AQZ68" s="1780"/>
      <c r="ARA68" s="1780"/>
      <c r="ARB68" s="1780"/>
      <c r="ARC68" s="1780"/>
      <c r="ARD68" s="1779"/>
      <c r="ARE68" s="1780"/>
      <c r="ARF68" s="1780"/>
      <c r="ARG68" s="1780"/>
      <c r="ARH68" s="1780"/>
      <c r="ARI68" s="1780"/>
      <c r="ARJ68" s="1779"/>
      <c r="ARK68" s="1780"/>
      <c r="ARL68" s="1780"/>
      <c r="ARM68" s="1780"/>
      <c r="ARN68" s="1780"/>
      <c r="ARO68" s="1780"/>
      <c r="ARP68" s="1779"/>
      <c r="ARQ68" s="1780"/>
      <c r="ARR68" s="1780"/>
      <c r="ARS68" s="1780"/>
      <c r="ART68" s="1780"/>
      <c r="ARU68" s="1780"/>
      <c r="ARV68" s="1779"/>
      <c r="ARW68" s="1780"/>
      <c r="ARX68" s="1780"/>
      <c r="ARY68" s="1780"/>
      <c r="ARZ68" s="1780"/>
      <c r="ASA68" s="1780"/>
      <c r="ASB68" s="1779"/>
      <c r="ASC68" s="1780"/>
      <c r="ASD68" s="1780"/>
      <c r="ASE68" s="1780"/>
      <c r="ASF68" s="1780"/>
      <c r="ASG68" s="1780"/>
      <c r="ASH68" s="1779"/>
      <c r="ASI68" s="1780"/>
      <c r="ASJ68" s="1780"/>
      <c r="ASK68" s="1780"/>
      <c r="ASL68" s="1780"/>
      <c r="ASM68" s="1780"/>
      <c r="ASN68" s="1779"/>
      <c r="ASO68" s="1780"/>
      <c r="ASP68" s="1780"/>
      <c r="ASQ68" s="1780"/>
      <c r="ASR68" s="1780"/>
      <c r="ASS68" s="1780"/>
      <c r="AST68" s="1779"/>
      <c r="ASU68" s="1780"/>
      <c r="ASV68" s="1780"/>
      <c r="ASW68" s="1780"/>
      <c r="ASX68" s="1780"/>
      <c r="ASY68" s="1780"/>
      <c r="ASZ68" s="1779"/>
      <c r="ATA68" s="1780"/>
      <c r="ATB68" s="1780"/>
      <c r="ATC68" s="1780"/>
      <c r="ATD68" s="1780"/>
      <c r="ATE68" s="1780"/>
      <c r="ATF68" s="1779"/>
      <c r="ATG68" s="1780"/>
      <c r="ATH68" s="1780"/>
      <c r="ATI68" s="1780"/>
      <c r="ATJ68" s="1780"/>
      <c r="ATK68" s="1780"/>
      <c r="ATL68" s="1779"/>
      <c r="ATM68" s="1780"/>
      <c r="ATN68" s="1780"/>
      <c r="ATO68" s="1780"/>
      <c r="ATP68" s="1780"/>
      <c r="ATQ68" s="1780"/>
      <c r="ATR68" s="1779"/>
      <c r="ATS68" s="1780"/>
      <c r="ATT68" s="1780"/>
      <c r="ATU68" s="1780"/>
      <c r="ATV68" s="1780"/>
      <c r="ATW68" s="1780"/>
      <c r="ATX68" s="1779"/>
      <c r="ATY68" s="1780"/>
      <c r="ATZ68" s="1780"/>
      <c r="AUA68" s="1780"/>
      <c r="AUB68" s="1780"/>
      <c r="AUC68" s="1780"/>
      <c r="AUD68" s="1779"/>
      <c r="AUE68" s="1780"/>
      <c r="AUF68" s="1780"/>
      <c r="AUG68" s="1780"/>
      <c r="AUH68" s="1780"/>
      <c r="AUI68" s="1780"/>
      <c r="AUJ68" s="1779"/>
      <c r="AUK68" s="1780"/>
      <c r="AUL68" s="1780"/>
      <c r="AUM68" s="1780"/>
      <c r="AUN68" s="1780"/>
      <c r="AUO68" s="1780"/>
      <c r="AUP68" s="1779"/>
      <c r="AUQ68" s="1780"/>
      <c r="AUR68" s="1780"/>
      <c r="AUS68" s="1780"/>
      <c r="AUT68" s="1780"/>
      <c r="AUU68" s="1780"/>
      <c r="AUV68" s="1779"/>
      <c r="AUW68" s="1780"/>
      <c r="AUX68" s="1780"/>
      <c r="AUY68" s="1780"/>
      <c r="AUZ68" s="1780"/>
      <c r="AVA68" s="1780"/>
      <c r="AVB68" s="1779"/>
      <c r="AVC68" s="1780"/>
      <c r="AVD68" s="1780"/>
      <c r="AVE68" s="1780"/>
      <c r="AVF68" s="1780"/>
      <c r="AVG68" s="1780"/>
      <c r="AVH68" s="1779"/>
      <c r="AVI68" s="1780"/>
      <c r="AVJ68" s="1780"/>
      <c r="AVK68" s="1780"/>
      <c r="AVL68" s="1780"/>
      <c r="AVM68" s="1780"/>
      <c r="AVN68" s="1779"/>
      <c r="AVO68" s="1780"/>
      <c r="AVP68" s="1780"/>
      <c r="AVQ68" s="1780"/>
      <c r="AVR68" s="1780"/>
      <c r="AVS68" s="1780"/>
      <c r="AVT68" s="1779"/>
      <c r="AVU68" s="1780"/>
      <c r="AVV68" s="1780"/>
      <c r="AVW68" s="1780"/>
      <c r="AVX68" s="1780"/>
      <c r="AVY68" s="1780"/>
      <c r="AVZ68" s="1779"/>
      <c r="AWA68" s="1780"/>
      <c r="AWB68" s="1780"/>
      <c r="AWC68" s="1780"/>
      <c r="AWD68" s="1780"/>
      <c r="AWE68" s="1780"/>
      <c r="AWF68" s="1779"/>
      <c r="AWG68" s="1780"/>
      <c r="AWH68" s="1780"/>
      <c r="AWI68" s="1780"/>
      <c r="AWJ68" s="1780"/>
      <c r="AWK68" s="1780"/>
      <c r="AWL68" s="1779"/>
      <c r="AWM68" s="1780"/>
      <c r="AWN68" s="1780"/>
      <c r="AWO68" s="1780"/>
      <c r="AWP68" s="1780"/>
      <c r="AWQ68" s="1780"/>
      <c r="AWR68" s="1779"/>
      <c r="AWS68" s="1780"/>
      <c r="AWT68" s="1780"/>
      <c r="AWU68" s="1780"/>
      <c r="AWV68" s="1780"/>
      <c r="AWW68" s="1780"/>
      <c r="AWX68" s="1779"/>
      <c r="AWY68" s="1780"/>
      <c r="AWZ68" s="1780"/>
      <c r="AXA68" s="1780"/>
      <c r="AXB68" s="1780"/>
      <c r="AXC68" s="1780"/>
      <c r="AXD68" s="1779"/>
      <c r="AXE68" s="1780"/>
      <c r="AXF68" s="1780"/>
      <c r="AXG68" s="1780"/>
      <c r="AXH68" s="1780"/>
      <c r="AXI68" s="1780"/>
      <c r="AXJ68" s="1779"/>
      <c r="AXK68" s="1780"/>
      <c r="AXL68" s="1780"/>
      <c r="AXM68" s="1780"/>
      <c r="AXN68" s="1780"/>
      <c r="AXO68" s="1780"/>
      <c r="AXP68" s="1779"/>
      <c r="AXQ68" s="1780"/>
      <c r="AXR68" s="1780"/>
      <c r="AXS68" s="1780"/>
      <c r="AXT68" s="1780"/>
      <c r="AXU68" s="1780"/>
      <c r="AXV68" s="1779"/>
      <c r="AXW68" s="1780"/>
      <c r="AXX68" s="1780"/>
      <c r="AXY68" s="1780"/>
      <c r="AXZ68" s="1780"/>
      <c r="AYA68" s="1780"/>
      <c r="AYB68" s="1779"/>
      <c r="AYC68" s="1780"/>
      <c r="AYD68" s="1780"/>
      <c r="AYE68" s="1780"/>
      <c r="AYF68" s="1780"/>
      <c r="AYG68" s="1780"/>
      <c r="AYH68" s="1779"/>
      <c r="AYI68" s="1780"/>
      <c r="AYJ68" s="1780"/>
      <c r="AYK68" s="1780"/>
      <c r="AYL68" s="1780"/>
      <c r="AYM68" s="1780"/>
      <c r="AYN68" s="1779"/>
      <c r="AYO68" s="1780"/>
      <c r="AYP68" s="1780"/>
      <c r="AYQ68" s="1780"/>
      <c r="AYR68" s="1780"/>
      <c r="AYS68" s="1780"/>
      <c r="AYT68" s="1779"/>
      <c r="AYU68" s="1780"/>
      <c r="AYV68" s="1780"/>
      <c r="AYW68" s="1780"/>
      <c r="AYX68" s="1780"/>
      <c r="AYY68" s="1780"/>
      <c r="AYZ68" s="1779"/>
      <c r="AZA68" s="1780"/>
      <c r="AZB68" s="1780"/>
      <c r="AZC68" s="1780"/>
      <c r="AZD68" s="1780"/>
      <c r="AZE68" s="1780"/>
      <c r="AZF68" s="1779"/>
      <c r="AZG68" s="1780"/>
      <c r="AZH68" s="1780"/>
      <c r="AZI68" s="1780"/>
      <c r="AZJ68" s="1780"/>
      <c r="AZK68" s="1780"/>
      <c r="AZL68" s="1779"/>
      <c r="AZM68" s="1780"/>
      <c r="AZN68" s="1780"/>
      <c r="AZO68" s="1780"/>
      <c r="AZP68" s="1780"/>
      <c r="AZQ68" s="1780"/>
      <c r="AZR68" s="1779"/>
      <c r="AZS68" s="1780"/>
      <c r="AZT68" s="1780"/>
      <c r="AZU68" s="1780"/>
      <c r="AZV68" s="1780"/>
      <c r="AZW68" s="1780"/>
      <c r="AZX68" s="1779"/>
      <c r="AZY68" s="1780"/>
      <c r="AZZ68" s="1780"/>
      <c r="BAA68" s="1780"/>
      <c r="BAB68" s="1780"/>
      <c r="BAC68" s="1780"/>
      <c r="BAD68" s="1779"/>
      <c r="BAE68" s="1780"/>
      <c r="BAF68" s="1780"/>
      <c r="BAG68" s="1780"/>
      <c r="BAH68" s="1780"/>
      <c r="BAI68" s="1780"/>
      <c r="BAJ68" s="1779"/>
      <c r="BAK68" s="1780"/>
      <c r="BAL68" s="1780"/>
      <c r="BAM68" s="1780"/>
      <c r="BAN68" s="1780"/>
      <c r="BAO68" s="1780"/>
      <c r="BAP68" s="1779"/>
      <c r="BAQ68" s="1780"/>
      <c r="BAR68" s="1780"/>
      <c r="BAS68" s="1780"/>
      <c r="BAT68" s="1780"/>
      <c r="BAU68" s="1780"/>
      <c r="BAV68" s="1779"/>
      <c r="BAW68" s="1780"/>
      <c r="BAX68" s="1780"/>
      <c r="BAY68" s="1780"/>
      <c r="BAZ68" s="1780"/>
      <c r="BBA68" s="1780"/>
      <c r="BBB68" s="1779"/>
      <c r="BBC68" s="1780"/>
      <c r="BBD68" s="1780"/>
      <c r="BBE68" s="1780"/>
      <c r="BBF68" s="1780"/>
      <c r="BBG68" s="1780"/>
      <c r="BBH68" s="1779"/>
      <c r="BBI68" s="1780"/>
      <c r="BBJ68" s="1780"/>
      <c r="BBK68" s="1780"/>
      <c r="BBL68" s="1780"/>
      <c r="BBM68" s="1780"/>
      <c r="BBN68" s="1779"/>
      <c r="BBO68" s="1780"/>
      <c r="BBP68" s="1780"/>
      <c r="BBQ68" s="1780"/>
      <c r="BBR68" s="1780"/>
      <c r="BBS68" s="1780"/>
      <c r="BBT68" s="1779"/>
      <c r="BBU68" s="1780"/>
      <c r="BBV68" s="1780"/>
      <c r="BBW68" s="1780"/>
      <c r="BBX68" s="1780"/>
      <c r="BBY68" s="1780"/>
      <c r="BBZ68" s="1779"/>
      <c r="BCA68" s="1780"/>
      <c r="BCB68" s="1780"/>
      <c r="BCC68" s="1780"/>
      <c r="BCD68" s="1780"/>
      <c r="BCE68" s="1780"/>
      <c r="BCF68" s="1779"/>
      <c r="BCG68" s="1780"/>
      <c r="BCH68" s="1780"/>
      <c r="BCI68" s="1780"/>
      <c r="BCJ68" s="1780"/>
      <c r="BCK68" s="1780"/>
      <c r="BCL68" s="1779"/>
      <c r="BCM68" s="1780"/>
      <c r="BCN68" s="1780"/>
      <c r="BCO68" s="1780"/>
      <c r="BCP68" s="1780"/>
      <c r="BCQ68" s="1780"/>
      <c r="BCR68" s="1779"/>
      <c r="BCS68" s="1780"/>
      <c r="BCT68" s="1780"/>
      <c r="BCU68" s="1780"/>
      <c r="BCV68" s="1780"/>
      <c r="BCW68" s="1780"/>
      <c r="BCX68" s="1779"/>
      <c r="BCY68" s="1780"/>
      <c r="BCZ68" s="1780"/>
      <c r="BDA68" s="1780"/>
      <c r="BDB68" s="1780"/>
      <c r="BDC68" s="1780"/>
      <c r="BDD68" s="1779"/>
      <c r="BDE68" s="1780"/>
      <c r="BDF68" s="1780"/>
      <c r="BDG68" s="1780"/>
      <c r="BDH68" s="1780"/>
      <c r="BDI68" s="1780"/>
      <c r="BDJ68" s="1779"/>
      <c r="BDK68" s="1780"/>
      <c r="BDL68" s="1780"/>
      <c r="BDM68" s="1780"/>
      <c r="BDN68" s="1780"/>
      <c r="BDO68" s="1780"/>
      <c r="BDP68" s="1779"/>
      <c r="BDQ68" s="1780"/>
      <c r="BDR68" s="1780"/>
      <c r="BDS68" s="1780"/>
      <c r="BDT68" s="1780"/>
      <c r="BDU68" s="1780"/>
      <c r="BDV68" s="1779"/>
      <c r="BDW68" s="1780"/>
      <c r="BDX68" s="1780"/>
      <c r="BDY68" s="1780"/>
      <c r="BDZ68" s="1780"/>
      <c r="BEA68" s="1780"/>
      <c r="BEB68" s="1779"/>
      <c r="BEC68" s="1780"/>
      <c r="BED68" s="1780"/>
      <c r="BEE68" s="1780"/>
      <c r="BEF68" s="1780"/>
      <c r="BEG68" s="1780"/>
      <c r="BEH68" s="1779"/>
      <c r="BEI68" s="1780"/>
      <c r="BEJ68" s="1780"/>
      <c r="BEK68" s="1780"/>
      <c r="BEL68" s="1780"/>
      <c r="BEM68" s="1780"/>
      <c r="BEN68" s="1779"/>
      <c r="BEO68" s="1780"/>
      <c r="BEP68" s="1780"/>
      <c r="BEQ68" s="1780"/>
      <c r="BER68" s="1780"/>
      <c r="BES68" s="1780"/>
      <c r="BET68" s="1779"/>
      <c r="BEU68" s="1780"/>
      <c r="BEV68" s="1780"/>
      <c r="BEW68" s="1780"/>
      <c r="BEX68" s="1780"/>
      <c r="BEY68" s="1780"/>
      <c r="BEZ68" s="1779"/>
      <c r="BFA68" s="1780"/>
      <c r="BFB68" s="1780"/>
      <c r="BFC68" s="1780"/>
      <c r="BFD68" s="1780"/>
      <c r="BFE68" s="1780"/>
      <c r="BFF68" s="1779"/>
      <c r="BFG68" s="1780"/>
      <c r="BFH68" s="1780"/>
      <c r="BFI68" s="1780"/>
      <c r="BFJ68" s="1780"/>
      <c r="BFK68" s="1780"/>
      <c r="BFL68" s="1779"/>
      <c r="BFM68" s="1780"/>
      <c r="BFN68" s="1780"/>
      <c r="BFO68" s="1780"/>
      <c r="BFP68" s="1780"/>
      <c r="BFQ68" s="1780"/>
      <c r="BFR68" s="1779"/>
      <c r="BFS68" s="1780"/>
      <c r="BFT68" s="1780"/>
      <c r="BFU68" s="1780"/>
      <c r="BFV68" s="1780"/>
      <c r="BFW68" s="1780"/>
      <c r="BFX68" s="1779"/>
      <c r="BFY68" s="1780"/>
      <c r="BFZ68" s="1780"/>
      <c r="BGA68" s="1780"/>
      <c r="BGB68" s="1780"/>
      <c r="BGC68" s="1780"/>
      <c r="BGD68" s="1779"/>
      <c r="BGE68" s="1780"/>
      <c r="BGF68" s="1780"/>
      <c r="BGG68" s="1780"/>
      <c r="BGH68" s="1780"/>
      <c r="BGI68" s="1780"/>
      <c r="BGJ68" s="1779"/>
      <c r="BGK68" s="1780"/>
      <c r="BGL68" s="1780"/>
      <c r="BGM68" s="1780"/>
      <c r="BGN68" s="1780"/>
      <c r="BGO68" s="1780"/>
      <c r="BGP68" s="1779"/>
      <c r="BGQ68" s="1780"/>
      <c r="BGR68" s="1780"/>
      <c r="BGS68" s="1780"/>
      <c r="BGT68" s="1780"/>
      <c r="BGU68" s="1780"/>
      <c r="BGV68" s="1779"/>
      <c r="BGW68" s="1780"/>
      <c r="BGX68" s="1780"/>
      <c r="BGY68" s="1780"/>
      <c r="BGZ68" s="1780"/>
      <c r="BHA68" s="1780"/>
      <c r="BHB68" s="1779"/>
      <c r="BHC68" s="1780"/>
      <c r="BHD68" s="1780"/>
      <c r="BHE68" s="1780"/>
      <c r="BHF68" s="1780"/>
      <c r="BHG68" s="1780"/>
      <c r="BHH68" s="1779"/>
      <c r="BHI68" s="1780"/>
      <c r="BHJ68" s="1780"/>
      <c r="BHK68" s="1780"/>
      <c r="BHL68" s="1780"/>
      <c r="BHM68" s="1780"/>
      <c r="BHN68" s="1779"/>
      <c r="BHO68" s="1780"/>
      <c r="BHP68" s="1780"/>
      <c r="BHQ68" s="1780"/>
      <c r="BHR68" s="1780"/>
      <c r="BHS68" s="1780"/>
      <c r="BHT68" s="1779"/>
      <c r="BHU68" s="1780"/>
      <c r="BHV68" s="1780"/>
      <c r="BHW68" s="1780"/>
      <c r="BHX68" s="1780"/>
      <c r="BHY68" s="1780"/>
      <c r="BHZ68" s="1779"/>
      <c r="BIA68" s="1780"/>
      <c r="BIB68" s="1780"/>
      <c r="BIC68" s="1780"/>
      <c r="BID68" s="1780"/>
      <c r="BIE68" s="1780"/>
      <c r="BIF68" s="1779"/>
      <c r="BIG68" s="1780"/>
      <c r="BIH68" s="1780"/>
      <c r="BII68" s="1780"/>
      <c r="BIJ68" s="1780"/>
      <c r="BIK68" s="1780"/>
      <c r="BIL68" s="1779"/>
      <c r="BIM68" s="1780"/>
      <c r="BIN68" s="1780"/>
      <c r="BIO68" s="1780"/>
      <c r="BIP68" s="1780"/>
      <c r="BIQ68" s="1780"/>
      <c r="BIR68" s="1779"/>
      <c r="BIS68" s="1780"/>
      <c r="BIT68" s="1780"/>
      <c r="BIU68" s="1780"/>
      <c r="BIV68" s="1780"/>
      <c r="BIW68" s="1780"/>
      <c r="BIX68" s="1779"/>
      <c r="BIY68" s="1780"/>
      <c r="BIZ68" s="1780"/>
      <c r="BJA68" s="1780"/>
      <c r="BJB68" s="1780"/>
      <c r="BJC68" s="1780"/>
      <c r="BJD68" s="1779"/>
      <c r="BJE68" s="1780"/>
      <c r="BJF68" s="1780"/>
      <c r="BJG68" s="1780"/>
      <c r="BJH68" s="1780"/>
      <c r="BJI68" s="1780"/>
      <c r="BJJ68" s="1779"/>
      <c r="BJK68" s="1780"/>
      <c r="BJL68" s="1780"/>
      <c r="BJM68" s="1780"/>
      <c r="BJN68" s="1780"/>
      <c r="BJO68" s="1780"/>
      <c r="BJP68" s="1779"/>
      <c r="BJQ68" s="1780"/>
      <c r="BJR68" s="1780"/>
      <c r="BJS68" s="1780"/>
      <c r="BJT68" s="1780"/>
      <c r="BJU68" s="1780"/>
      <c r="BJV68" s="1779"/>
      <c r="BJW68" s="1780"/>
      <c r="BJX68" s="1780"/>
      <c r="BJY68" s="1780"/>
      <c r="BJZ68" s="1780"/>
      <c r="BKA68" s="1780"/>
      <c r="BKB68" s="1779"/>
      <c r="BKC68" s="1780"/>
      <c r="BKD68" s="1780"/>
      <c r="BKE68" s="1780"/>
      <c r="BKF68" s="1780"/>
      <c r="BKG68" s="1780"/>
      <c r="BKH68" s="1779"/>
      <c r="BKI68" s="1780"/>
      <c r="BKJ68" s="1780"/>
      <c r="BKK68" s="1780"/>
      <c r="BKL68" s="1780"/>
      <c r="BKM68" s="1780"/>
      <c r="BKN68" s="1779"/>
      <c r="BKO68" s="1780"/>
      <c r="BKP68" s="1780"/>
      <c r="BKQ68" s="1780"/>
      <c r="BKR68" s="1780"/>
      <c r="BKS68" s="1780"/>
      <c r="BKT68" s="1779"/>
      <c r="BKU68" s="1780"/>
      <c r="BKV68" s="1780"/>
      <c r="BKW68" s="1780"/>
      <c r="BKX68" s="1780"/>
      <c r="BKY68" s="1780"/>
      <c r="BKZ68" s="1779"/>
      <c r="BLA68" s="1780"/>
      <c r="BLB68" s="1780"/>
      <c r="BLC68" s="1780"/>
      <c r="BLD68" s="1780"/>
      <c r="BLE68" s="1780"/>
      <c r="BLF68" s="1779"/>
      <c r="BLG68" s="1780"/>
      <c r="BLH68" s="1780"/>
      <c r="BLI68" s="1780"/>
      <c r="BLJ68" s="1780"/>
      <c r="BLK68" s="1780"/>
      <c r="BLL68" s="1779"/>
      <c r="BLM68" s="1780"/>
      <c r="BLN68" s="1780"/>
      <c r="BLO68" s="1780"/>
      <c r="BLP68" s="1780"/>
      <c r="BLQ68" s="1780"/>
      <c r="BLR68" s="1779"/>
      <c r="BLS68" s="1780"/>
      <c r="BLT68" s="1780"/>
      <c r="BLU68" s="1780"/>
      <c r="BLV68" s="1780"/>
      <c r="BLW68" s="1780"/>
      <c r="BLX68" s="1779"/>
      <c r="BLY68" s="1780"/>
      <c r="BLZ68" s="1780"/>
      <c r="BMA68" s="1780"/>
      <c r="BMB68" s="1780"/>
      <c r="BMC68" s="1780"/>
      <c r="BMD68" s="1779"/>
      <c r="BME68" s="1780"/>
      <c r="BMF68" s="1780"/>
      <c r="BMG68" s="1780"/>
      <c r="BMH68" s="1780"/>
      <c r="BMI68" s="1780"/>
      <c r="BMJ68" s="1779"/>
      <c r="BMK68" s="1780"/>
      <c r="BML68" s="1780"/>
      <c r="BMM68" s="1780"/>
      <c r="BMN68" s="1780"/>
      <c r="BMO68" s="1780"/>
      <c r="BMP68" s="1779"/>
      <c r="BMQ68" s="1780"/>
      <c r="BMR68" s="1780"/>
      <c r="BMS68" s="1780"/>
      <c r="BMT68" s="1780"/>
      <c r="BMU68" s="1780"/>
      <c r="BMV68" s="1779"/>
      <c r="BMW68" s="1780"/>
      <c r="BMX68" s="1780"/>
      <c r="BMY68" s="1780"/>
      <c r="BMZ68" s="1780"/>
      <c r="BNA68" s="1780"/>
      <c r="BNB68" s="1779"/>
      <c r="BNC68" s="1780"/>
      <c r="BND68" s="1780"/>
      <c r="BNE68" s="1780"/>
      <c r="BNF68" s="1780"/>
      <c r="BNG68" s="1780"/>
      <c r="BNH68" s="1779"/>
      <c r="BNI68" s="1780"/>
      <c r="BNJ68" s="1780"/>
      <c r="BNK68" s="1780"/>
      <c r="BNL68" s="1780"/>
      <c r="BNM68" s="1780"/>
      <c r="BNN68" s="1779"/>
      <c r="BNO68" s="1780"/>
      <c r="BNP68" s="1780"/>
      <c r="BNQ68" s="1780"/>
      <c r="BNR68" s="1780"/>
      <c r="BNS68" s="1780"/>
      <c r="BNT68" s="1779"/>
      <c r="BNU68" s="1780"/>
      <c r="BNV68" s="1780"/>
      <c r="BNW68" s="1780"/>
      <c r="BNX68" s="1780"/>
      <c r="BNY68" s="1780"/>
      <c r="BNZ68" s="1779"/>
      <c r="BOA68" s="1780"/>
      <c r="BOB68" s="1780"/>
      <c r="BOC68" s="1780"/>
      <c r="BOD68" s="1780"/>
      <c r="BOE68" s="1780"/>
      <c r="BOF68" s="1779"/>
      <c r="BOG68" s="1780"/>
      <c r="BOH68" s="1780"/>
      <c r="BOI68" s="1780"/>
      <c r="BOJ68" s="1780"/>
      <c r="BOK68" s="1780"/>
      <c r="BOL68" s="1779"/>
      <c r="BOM68" s="1780"/>
      <c r="BON68" s="1780"/>
      <c r="BOO68" s="1780"/>
      <c r="BOP68" s="1780"/>
      <c r="BOQ68" s="1780"/>
      <c r="BOR68" s="1779"/>
      <c r="BOS68" s="1780"/>
      <c r="BOT68" s="1780"/>
      <c r="BOU68" s="1780"/>
      <c r="BOV68" s="1780"/>
      <c r="BOW68" s="1780"/>
      <c r="BOX68" s="1779"/>
      <c r="BOY68" s="1780"/>
      <c r="BOZ68" s="1780"/>
      <c r="BPA68" s="1780"/>
      <c r="BPB68" s="1780"/>
      <c r="BPC68" s="1780"/>
      <c r="BPD68" s="1779"/>
      <c r="BPE68" s="1780"/>
      <c r="BPF68" s="1780"/>
      <c r="BPG68" s="1780"/>
      <c r="BPH68" s="1780"/>
      <c r="BPI68" s="1780"/>
      <c r="BPJ68" s="1779"/>
      <c r="BPK68" s="1780"/>
      <c r="BPL68" s="1780"/>
      <c r="BPM68" s="1780"/>
      <c r="BPN68" s="1780"/>
      <c r="BPO68" s="1780"/>
      <c r="BPP68" s="1779"/>
      <c r="BPQ68" s="1780"/>
      <c r="BPR68" s="1780"/>
      <c r="BPS68" s="1780"/>
      <c r="BPT68" s="1780"/>
      <c r="BPU68" s="1780"/>
      <c r="BPV68" s="1779"/>
      <c r="BPW68" s="1780"/>
      <c r="BPX68" s="1780"/>
      <c r="BPY68" s="1780"/>
      <c r="BPZ68" s="1780"/>
      <c r="BQA68" s="1780"/>
      <c r="BQB68" s="1779"/>
      <c r="BQC68" s="1780"/>
      <c r="BQD68" s="1780"/>
      <c r="BQE68" s="1780"/>
      <c r="BQF68" s="1780"/>
      <c r="BQG68" s="1780"/>
      <c r="BQH68" s="1779"/>
      <c r="BQI68" s="1780"/>
      <c r="BQJ68" s="1780"/>
      <c r="BQK68" s="1780"/>
      <c r="BQL68" s="1780"/>
      <c r="BQM68" s="1780"/>
      <c r="BQN68" s="1779"/>
      <c r="BQO68" s="1780"/>
      <c r="BQP68" s="1780"/>
      <c r="BQQ68" s="1780"/>
      <c r="BQR68" s="1780"/>
      <c r="BQS68" s="1780"/>
      <c r="BQT68" s="1779"/>
      <c r="BQU68" s="1780"/>
      <c r="BQV68" s="1780"/>
      <c r="BQW68" s="1780"/>
      <c r="BQX68" s="1780"/>
      <c r="BQY68" s="1780"/>
      <c r="BQZ68" s="1779"/>
      <c r="BRA68" s="1780"/>
      <c r="BRB68" s="1780"/>
      <c r="BRC68" s="1780"/>
      <c r="BRD68" s="1780"/>
      <c r="BRE68" s="1780"/>
      <c r="BRF68" s="1779"/>
      <c r="BRG68" s="1780"/>
      <c r="BRH68" s="1780"/>
      <c r="BRI68" s="1780"/>
      <c r="BRJ68" s="1780"/>
      <c r="BRK68" s="1780"/>
      <c r="BRL68" s="1779"/>
      <c r="BRM68" s="1780"/>
      <c r="BRN68" s="1780"/>
      <c r="BRO68" s="1780"/>
      <c r="BRP68" s="1780"/>
      <c r="BRQ68" s="1780"/>
      <c r="BRR68" s="1779"/>
      <c r="BRS68" s="1780"/>
      <c r="BRT68" s="1780"/>
      <c r="BRU68" s="1780"/>
      <c r="BRV68" s="1780"/>
      <c r="BRW68" s="1780"/>
      <c r="BRX68" s="1779"/>
      <c r="BRY68" s="1780"/>
      <c r="BRZ68" s="1780"/>
      <c r="BSA68" s="1780"/>
      <c r="BSB68" s="1780"/>
      <c r="BSC68" s="1780"/>
      <c r="BSD68" s="1779"/>
      <c r="BSE68" s="1780"/>
      <c r="BSF68" s="1780"/>
      <c r="BSG68" s="1780"/>
      <c r="BSH68" s="1780"/>
      <c r="BSI68" s="1780"/>
      <c r="BSJ68" s="1779"/>
      <c r="BSK68" s="1780"/>
      <c r="BSL68" s="1780"/>
      <c r="BSM68" s="1780"/>
      <c r="BSN68" s="1780"/>
      <c r="BSO68" s="1780"/>
      <c r="BSP68" s="1779"/>
      <c r="BSQ68" s="1780"/>
      <c r="BSR68" s="1780"/>
      <c r="BSS68" s="1780"/>
      <c r="BST68" s="1780"/>
      <c r="BSU68" s="1780"/>
      <c r="BSV68" s="1779"/>
      <c r="BSW68" s="1780"/>
      <c r="BSX68" s="1780"/>
      <c r="BSY68" s="1780"/>
      <c r="BSZ68" s="1780"/>
      <c r="BTA68" s="1780"/>
      <c r="BTB68" s="1779"/>
      <c r="BTC68" s="1780"/>
      <c r="BTD68" s="1780"/>
      <c r="BTE68" s="1780"/>
      <c r="BTF68" s="1780"/>
      <c r="BTG68" s="1780"/>
      <c r="BTH68" s="1779"/>
      <c r="BTI68" s="1780"/>
      <c r="BTJ68" s="1780"/>
      <c r="BTK68" s="1780"/>
      <c r="BTL68" s="1780"/>
      <c r="BTM68" s="1780"/>
      <c r="BTN68" s="1779"/>
      <c r="BTO68" s="1780"/>
      <c r="BTP68" s="1780"/>
      <c r="BTQ68" s="1780"/>
      <c r="BTR68" s="1780"/>
      <c r="BTS68" s="1780"/>
      <c r="BTT68" s="1779"/>
      <c r="BTU68" s="1780"/>
      <c r="BTV68" s="1780"/>
      <c r="BTW68" s="1780"/>
      <c r="BTX68" s="1780"/>
      <c r="BTY68" s="1780"/>
      <c r="BTZ68" s="1779"/>
      <c r="BUA68" s="1780"/>
      <c r="BUB68" s="1780"/>
      <c r="BUC68" s="1780"/>
      <c r="BUD68" s="1780"/>
      <c r="BUE68" s="1780"/>
      <c r="BUF68" s="1779"/>
      <c r="BUG68" s="1780"/>
      <c r="BUH68" s="1780"/>
      <c r="BUI68" s="1780"/>
      <c r="BUJ68" s="1780"/>
      <c r="BUK68" s="1780"/>
      <c r="BUL68" s="1779"/>
      <c r="BUM68" s="1780"/>
      <c r="BUN68" s="1780"/>
      <c r="BUO68" s="1780"/>
      <c r="BUP68" s="1780"/>
      <c r="BUQ68" s="1780"/>
      <c r="BUR68" s="1779"/>
      <c r="BUS68" s="1780"/>
      <c r="BUT68" s="1780"/>
      <c r="BUU68" s="1780"/>
      <c r="BUV68" s="1780"/>
      <c r="BUW68" s="1780"/>
      <c r="BUX68" s="1779"/>
      <c r="BUY68" s="1780"/>
      <c r="BUZ68" s="1780"/>
      <c r="BVA68" s="1780"/>
      <c r="BVB68" s="1780"/>
      <c r="BVC68" s="1780"/>
      <c r="BVD68" s="1779"/>
      <c r="BVE68" s="1780"/>
      <c r="BVF68" s="1780"/>
      <c r="BVG68" s="1780"/>
      <c r="BVH68" s="1780"/>
      <c r="BVI68" s="1780"/>
      <c r="BVJ68" s="1779"/>
      <c r="BVK68" s="1780"/>
      <c r="BVL68" s="1780"/>
      <c r="BVM68" s="1780"/>
      <c r="BVN68" s="1780"/>
      <c r="BVO68" s="1780"/>
      <c r="BVP68" s="1779"/>
      <c r="BVQ68" s="1780"/>
      <c r="BVR68" s="1780"/>
      <c r="BVS68" s="1780"/>
      <c r="BVT68" s="1780"/>
      <c r="BVU68" s="1780"/>
      <c r="BVV68" s="1779"/>
      <c r="BVW68" s="1780"/>
      <c r="BVX68" s="1780"/>
      <c r="BVY68" s="1780"/>
      <c r="BVZ68" s="1780"/>
      <c r="BWA68" s="1780"/>
      <c r="BWB68" s="1779"/>
      <c r="BWC68" s="1780"/>
      <c r="BWD68" s="1780"/>
      <c r="BWE68" s="1780"/>
      <c r="BWF68" s="1780"/>
      <c r="BWG68" s="1780"/>
      <c r="BWH68" s="1779"/>
      <c r="BWI68" s="1780"/>
      <c r="BWJ68" s="1780"/>
      <c r="BWK68" s="1780"/>
      <c r="BWL68" s="1780"/>
      <c r="BWM68" s="1780"/>
      <c r="BWN68" s="1779"/>
      <c r="BWO68" s="1780"/>
      <c r="BWP68" s="1780"/>
      <c r="BWQ68" s="1780"/>
      <c r="BWR68" s="1780"/>
      <c r="BWS68" s="1780"/>
      <c r="BWT68" s="1779"/>
      <c r="BWU68" s="1780"/>
      <c r="BWV68" s="1780"/>
      <c r="BWW68" s="1780"/>
      <c r="BWX68" s="1780"/>
      <c r="BWY68" s="1780"/>
      <c r="BWZ68" s="1779"/>
      <c r="BXA68" s="1780"/>
      <c r="BXB68" s="1780"/>
      <c r="BXC68" s="1780"/>
      <c r="BXD68" s="1780"/>
      <c r="BXE68" s="1780"/>
      <c r="BXF68" s="1779"/>
      <c r="BXG68" s="1780"/>
      <c r="BXH68" s="1780"/>
      <c r="BXI68" s="1780"/>
      <c r="BXJ68" s="1780"/>
      <c r="BXK68" s="1780"/>
      <c r="BXL68" s="1779"/>
      <c r="BXM68" s="1780"/>
      <c r="BXN68" s="1780"/>
      <c r="BXO68" s="1780"/>
      <c r="BXP68" s="1780"/>
      <c r="BXQ68" s="1780"/>
      <c r="BXR68" s="1779"/>
      <c r="BXS68" s="1780"/>
      <c r="BXT68" s="1780"/>
      <c r="BXU68" s="1780"/>
      <c r="BXV68" s="1780"/>
      <c r="BXW68" s="1780"/>
      <c r="BXX68" s="1779"/>
      <c r="BXY68" s="1780"/>
      <c r="BXZ68" s="1780"/>
      <c r="BYA68" s="1780"/>
      <c r="BYB68" s="1780"/>
      <c r="BYC68" s="1780"/>
      <c r="BYD68" s="1779"/>
      <c r="BYE68" s="1780"/>
      <c r="BYF68" s="1780"/>
      <c r="BYG68" s="1780"/>
      <c r="BYH68" s="1780"/>
      <c r="BYI68" s="1780"/>
      <c r="BYJ68" s="1779"/>
      <c r="BYK68" s="1780"/>
      <c r="BYL68" s="1780"/>
      <c r="BYM68" s="1780"/>
      <c r="BYN68" s="1780"/>
      <c r="BYO68" s="1780"/>
      <c r="BYP68" s="1779"/>
      <c r="BYQ68" s="1780"/>
      <c r="BYR68" s="1780"/>
      <c r="BYS68" s="1780"/>
      <c r="BYT68" s="1780"/>
      <c r="BYU68" s="1780"/>
      <c r="BYV68" s="1779"/>
      <c r="BYW68" s="1780"/>
      <c r="BYX68" s="1780"/>
      <c r="BYY68" s="1780"/>
      <c r="BYZ68" s="1780"/>
      <c r="BZA68" s="1780"/>
      <c r="BZB68" s="1779"/>
      <c r="BZC68" s="1780"/>
      <c r="BZD68" s="1780"/>
      <c r="BZE68" s="1780"/>
      <c r="BZF68" s="1780"/>
      <c r="BZG68" s="1780"/>
      <c r="BZH68" s="1779"/>
      <c r="BZI68" s="1780"/>
      <c r="BZJ68" s="1780"/>
      <c r="BZK68" s="1780"/>
      <c r="BZL68" s="1780"/>
      <c r="BZM68" s="1780"/>
      <c r="BZN68" s="1779"/>
      <c r="BZO68" s="1780"/>
      <c r="BZP68" s="1780"/>
      <c r="BZQ68" s="1780"/>
      <c r="BZR68" s="1780"/>
      <c r="BZS68" s="1780"/>
      <c r="BZT68" s="1779"/>
      <c r="BZU68" s="1780"/>
      <c r="BZV68" s="1780"/>
      <c r="BZW68" s="1780"/>
      <c r="BZX68" s="1780"/>
      <c r="BZY68" s="1780"/>
      <c r="BZZ68" s="1779"/>
      <c r="CAA68" s="1780"/>
      <c r="CAB68" s="1780"/>
      <c r="CAC68" s="1780"/>
      <c r="CAD68" s="1780"/>
      <c r="CAE68" s="1780"/>
      <c r="CAF68" s="1779"/>
      <c r="CAG68" s="1780"/>
      <c r="CAH68" s="1780"/>
      <c r="CAI68" s="1780"/>
      <c r="CAJ68" s="1780"/>
      <c r="CAK68" s="1780"/>
      <c r="CAL68" s="1779"/>
      <c r="CAM68" s="1780"/>
      <c r="CAN68" s="1780"/>
      <c r="CAO68" s="1780"/>
      <c r="CAP68" s="1780"/>
      <c r="CAQ68" s="1780"/>
      <c r="CAR68" s="1779"/>
      <c r="CAS68" s="1780"/>
      <c r="CAT68" s="1780"/>
      <c r="CAU68" s="1780"/>
      <c r="CAV68" s="1780"/>
      <c r="CAW68" s="1780"/>
      <c r="CAX68" s="1779"/>
      <c r="CAY68" s="1780"/>
      <c r="CAZ68" s="1780"/>
      <c r="CBA68" s="1780"/>
      <c r="CBB68" s="1780"/>
      <c r="CBC68" s="1780"/>
      <c r="CBD68" s="1779"/>
      <c r="CBE68" s="1780"/>
      <c r="CBF68" s="1780"/>
      <c r="CBG68" s="1780"/>
      <c r="CBH68" s="1780"/>
      <c r="CBI68" s="1780"/>
      <c r="CBJ68" s="1779"/>
      <c r="CBK68" s="1780"/>
      <c r="CBL68" s="1780"/>
      <c r="CBM68" s="1780"/>
      <c r="CBN68" s="1780"/>
      <c r="CBO68" s="1780"/>
      <c r="CBP68" s="1779"/>
      <c r="CBQ68" s="1780"/>
      <c r="CBR68" s="1780"/>
      <c r="CBS68" s="1780"/>
      <c r="CBT68" s="1780"/>
      <c r="CBU68" s="1780"/>
      <c r="CBV68" s="1779"/>
      <c r="CBW68" s="1780"/>
      <c r="CBX68" s="1780"/>
      <c r="CBY68" s="1780"/>
      <c r="CBZ68" s="1780"/>
      <c r="CCA68" s="1780"/>
      <c r="CCB68" s="1779"/>
      <c r="CCC68" s="1780"/>
      <c r="CCD68" s="1780"/>
      <c r="CCE68" s="1780"/>
      <c r="CCF68" s="1780"/>
      <c r="CCG68" s="1780"/>
      <c r="CCH68" s="1779"/>
      <c r="CCI68" s="1780"/>
      <c r="CCJ68" s="1780"/>
      <c r="CCK68" s="1780"/>
      <c r="CCL68" s="1780"/>
      <c r="CCM68" s="1780"/>
      <c r="CCN68" s="1779"/>
      <c r="CCO68" s="1780"/>
      <c r="CCP68" s="1780"/>
      <c r="CCQ68" s="1780"/>
      <c r="CCR68" s="1780"/>
      <c r="CCS68" s="1780"/>
      <c r="CCT68" s="1779"/>
      <c r="CCU68" s="1780"/>
      <c r="CCV68" s="1780"/>
      <c r="CCW68" s="1780"/>
      <c r="CCX68" s="1780"/>
      <c r="CCY68" s="1780"/>
      <c r="CCZ68" s="1779"/>
      <c r="CDA68" s="1780"/>
      <c r="CDB68" s="1780"/>
      <c r="CDC68" s="1780"/>
      <c r="CDD68" s="1780"/>
      <c r="CDE68" s="1780"/>
      <c r="CDF68" s="1779"/>
      <c r="CDG68" s="1780"/>
      <c r="CDH68" s="1780"/>
      <c r="CDI68" s="1780"/>
      <c r="CDJ68" s="1780"/>
      <c r="CDK68" s="1780"/>
      <c r="CDL68" s="1779"/>
      <c r="CDM68" s="1780"/>
      <c r="CDN68" s="1780"/>
      <c r="CDO68" s="1780"/>
      <c r="CDP68" s="1780"/>
      <c r="CDQ68" s="1780"/>
      <c r="CDR68" s="1779"/>
      <c r="CDS68" s="1780"/>
      <c r="CDT68" s="1780"/>
      <c r="CDU68" s="1780"/>
      <c r="CDV68" s="1780"/>
      <c r="CDW68" s="1780"/>
      <c r="CDX68" s="1779"/>
      <c r="CDY68" s="1780"/>
      <c r="CDZ68" s="1780"/>
      <c r="CEA68" s="1780"/>
      <c r="CEB68" s="1780"/>
      <c r="CEC68" s="1780"/>
      <c r="CED68" s="1779"/>
      <c r="CEE68" s="1780"/>
      <c r="CEF68" s="1780"/>
      <c r="CEG68" s="1780"/>
      <c r="CEH68" s="1780"/>
      <c r="CEI68" s="1780"/>
      <c r="CEJ68" s="1779"/>
      <c r="CEK68" s="1780"/>
      <c r="CEL68" s="1780"/>
      <c r="CEM68" s="1780"/>
      <c r="CEN68" s="1780"/>
      <c r="CEO68" s="1780"/>
      <c r="CEP68" s="1779"/>
      <c r="CEQ68" s="1780"/>
      <c r="CER68" s="1780"/>
      <c r="CES68" s="1780"/>
      <c r="CET68" s="1780"/>
      <c r="CEU68" s="1780"/>
      <c r="CEV68" s="1779"/>
      <c r="CEW68" s="1780"/>
      <c r="CEX68" s="1780"/>
      <c r="CEY68" s="1780"/>
      <c r="CEZ68" s="1780"/>
      <c r="CFA68" s="1780"/>
      <c r="CFB68" s="1779"/>
      <c r="CFC68" s="1780"/>
      <c r="CFD68" s="1780"/>
      <c r="CFE68" s="1780"/>
      <c r="CFF68" s="1780"/>
      <c r="CFG68" s="1780"/>
      <c r="CFH68" s="1779"/>
      <c r="CFI68" s="1780"/>
      <c r="CFJ68" s="1780"/>
      <c r="CFK68" s="1780"/>
      <c r="CFL68" s="1780"/>
      <c r="CFM68" s="1780"/>
      <c r="CFN68" s="1779"/>
      <c r="CFO68" s="1780"/>
      <c r="CFP68" s="1780"/>
      <c r="CFQ68" s="1780"/>
      <c r="CFR68" s="1780"/>
      <c r="CFS68" s="1780"/>
      <c r="CFT68" s="1779"/>
      <c r="CFU68" s="1780"/>
      <c r="CFV68" s="1780"/>
      <c r="CFW68" s="1780"/>
      <c r="CFX68" s="1780"/>
      <c r="CFY68" s="1780"/>
      <c r="CFZ68" s="1779"/>
      <c r="CGA68" s="1780"/>
      <c r="CGB68" s="1780"/>
      <c r="CGC68" s="1780"/>
      <c r="CGD68" s="1780"/>
      <c r="CGE68" s="1780"/>
      <c r="CGF68" s="1779"/>
      <c r="CGG68" s="1780"/>
      <c r="CGH68" s="1780"/>
      <c r="CGI68" s="1780"/>
      <c r="CGJ68" s="1780"/>
      <c r="CGK68" s="1780"/>
      <c r="CGL68" s="1779"/>
      <c r="CGM68" s="1780"/>
      <c r="CGN68" s="1780"/>
      <c r="CGO68" s="1780"/>
      <c r="CGP68" s="1780"/>
      <c r="CGQ68" s="1780"/>
      <c r="CGR68" s="1779"/>
      <c r="CGS68" s="1780"/>
      <c r="CGT68" s="1780"/>
      <c r="CGU68" s="1780"/>
      <c r="CGV68" s="1780"/>
      <c r="CGW68" s="1780"/>
      <c r="CGX68" s="1779"/>
      <c r="CGY68" s="1780"/>
      <c r="CGZ68" s="1780"/>
      <c r="CHA68" s="1780"/>
      <c r="CHB68" s="1780"/>
      <c r="CHC68" s="1780"/>
      <c r="CHD68" s="1779"/>
      <c r="CHE68" s="1780"/>
      <c r="CHF68" s="1780"/>
      <c r="CHG68" s="1780"/>
      <c r="CHH68" s="1780"/>
      <c r="CHI68" s="1780"/>
      <c r="CHJ68" s="1779"/>
      <c r="CHK68" s="1780"/>
      <c r="CHL68" s="1780"/>
      <c r="CHM68" s="1780"/>
      <c r="CHN68" s="1780"/>
      <c r="CHO68" s="1780"/>
      <c r="CHP68" s="1779"/>
      <c r="CHQ68" s="1780"/>
      <c r="CHR68" s="1780"/>
      <c r="CHS68" s="1780"/>
      <c r="CHT68" s="1780"/>
      <c r="CHU68" s="1780"/>
      <c r="CHV68" s="1779"/>
      <c r="CHW68" s="1780"/>
      <c r="CHX68" s="1780"/>
      <c r="CHY68" s="1780"/>
      <c r="CHZ68" s="1780"/>
      <c r="CIA68" s="1780"/>
      <c r="CIB68" s="1779"/>
      <c r="CIC68" s="1780"/>
      <c r="CID68" s="1780"/>
      <c r="CIE68" s="1780"/>
      <c r="CIF68" s="1780"/>
      <c r="CIG68" s="1780"/>
      <c r="CIH68" s="1779"/>
      <c r="CII68" s="1780"/>
      <c r="CIJ68" s="1780"/>
      <c r="CIK68" s="1780"/>
      <c r="CIL68" s="1780"/>
      <c r="CIM68" s="1780"/>
      <c r="CIN68" s="1779"/>
      <c r="CIO68" s="1780"/>
      <c r="CIP68" s="1780"/>
      <c r="CIQ68" s="1780"/>
      <c r="CIR68" s="1780"/>
      <c r="CIS68" s="1780"/>
      <c r="CIT68" s="1779"/>
      <c r="CIU68" s="1780"/>
      <c r="CIV68" s="1780"/>
      <c r="CIW68" s="1780"/>
      <c r="CIX68" s="1780"/>
      <c r="CIY68" s="1780"/>
      <c r="CIZ68" s="1779"/>
      <c r="CJA68" s="1780"/>
      <c r="CJB68" s="1780"/>
      <c r="CJC68" s="1780"/>
      <c r="CJD68" s="1780"/>
      <c r="CJE68" s="1780"/>
      <c r="CJF68" s="1779"/>
      <c r="CJG68" s="1780"/>
      <c r="CJH68" s="1780"/>
      <c r="CJI68" s="1780"/>
      <c r="CJJ68" s="1780"/>
      <c r="CJK68" s="1780"/>
      <c r="CJL68" s="1779"/>
      <c r="CJM68" s="1780"/>
      <c r="CJN68" s="1780"/>
      <c r="CJO68" s="1780"/>
      <c r="CJP68" s="1780"/>
      <c r="CJQ68" s="1780"/>
      <c r="CJR68" s="1779"/>
      <c r="CJS68" s="1780"/>
      <c r="CJT68" s="1780"/>
      <c r="CJU68" s="1780"/>
      <c r="CJV68" s="1780"/>
      <c r="CJW68" s="1780"/>
      <c r="CJX68" s="1779"/>
      <c r="CJY68" s="1780"/>
      <c r="CJZ68" s="1780"/>
      <c r="CKA68" s="1780"/>
      <c r="CKB68" s="1780"/>
      <c r="CKC68" s="1780"/>
      <c r="CKD68" s="1779"/>
      <c r="CKE68" s="1780"/>
      <c r="CKF68" s="1780"/>
      <c r="CKG68" s="1780"/>
      <c r="CKH68" s="1780"/>
      <c r="CKI68" s="1780"/>
      <c r="CKJ68" s="1779"/>
      <c r="CKK68" s="1780"/>
      <c r="CKL68" s="1780"/>
      <c r="CKM68" s="1780"/>
      <c r="CKN68" s="1780"/>
      <c r="CKO68" s="1780"/>
      <c r="CKP68" s="1779"/>
      <c r="CKQ68" s="1780"/>
      <c r="CKR68" s="1780"/>
      <c r="CKS68" s="1780"/>
      <c r="CKT68" s="1780"/>
      <c r="CKU68" s="1780"/>
      <c r="CKV68" s="1779"/>
      <c r="CKW68" s="1780"/>
      <c r="CKX68" s="1780"/>
      <c r="CKY68" s="1780"/>
      <c r="CKZ68" s="1780"/>
      <c r="CLA68" s="1780"/>
      <c r="CLB68" s="1779"/>
      <c r="CLC68" s="1780"/>
      <c r="CLD68" s="1780"/>
      <c r="CLE68" s="1780"/>
      <c r="CLF68" s="1780"/>
      <c r="CLG68" s="1780"/>
      <c r="CLH68" s="1779"/>
      <c r="CLI68" s="1780"/>
      <c r="CLJ68" s="1780"/>
      <c r="CLK68" s="1780"/>
      <c r="CLL68" s="1780"/>
      <c r="CLM68" s="1780"/>
      <c r="CLN68" s="1779"/>
      <c r="CLO68" s="1780"/>
      <c r="CLP68" s="1780"/>
      <c r="CLQ68" s="1780"/>
      <c r="CLR68" s="1780"/>
      <c r="CLS68" s="1780"/>
      <c r="CLT68" s="1779"/>
      <c r="CLU68" s="1780"/>
      <c r="CLV68" s="1780"/>
      <c r="CLW68" s="1780"/>
      <c r="CLX68" s="1780"/>
      <c r="CLY68" s="1780"/>
      <c r="CLZ68" s="1779"/>
      <c r="CMA68" s="1780"/>
      <c r="CMB68" s="1780"/>
      <c r="CMC68" s="1780"/>
      <c r="CMD68" s="1780"/>
      <c r="CME68" s="1780"/>
      <c r="CMF68" s="1779"/>
      <c r="CMG68" s="1780"/>
      <c r="CMH68" s="1780"/>
      <c r="CMI68" s="1780"/>
      <c r="CMJ68" s="1780"/>
      <c r="CMK68" s="1780"/>
      <c r="CML68" s="1779"/>
      <c r="CMM68" s="1780"/>
      <c r="CMN68" s="1780"/>
      <c r="CMO68" s="1780"/>
      <c r="CMP68" s="1780"/>
      <c r="CMQ68" s="1780"/>
      <c r="CMR68" s="1779"/>
      <c r="CMS68" s="1780"/>
      <c r="CMT68" s="1780"/>
      <c r="CMU68" s="1780"/>
      <c r="CMV68" s="1780"/>
      <c r="CMW68" s="1780"/>
      <c r="CMX68" s="1779"/>
      <c r="CMY68" s="1780"/>
      <c r="CMZ68" s="1780"/>
      <c r="CNA68" s="1780"/>
      <c r="CNB68" s="1780"/>
      <c r="CNC68" s="1780"/>
      <c r="CND68" s="1779"/>
      <c r="CNE68" s="1780"/>
      <c r="CNF68" s="1780"/>
      <c r="CNG68" s="1780"/>
      <c r="CNH68" s="1780"/>
      <c r="CNI68" s="1780"/>
      <c r="CNJ68" s="1779"/>
      <c r="CNK68" s="1780"/>
      <c r="CNL68" s="1780"/>
      <c r="CNM68" s="1780"/>
      <c r="CNN68" s="1780"/>
      <c r="CNO68" s="1780"/>
      <c r="CNP68" s="1779"/>
      <c r="CNQ68" s="1780"/>
      <c r="CNR68" s="1780"/>
      <c r="CNS68" s="1780"/>
      <c r="CNT68" s="1780"/>
      <c r="CNU68" s="1780"/>
      <c r="CNV68" s="1779"/>
      <c r="CNW68" s="1780"/>
      <c r="CNX68" s="1780"/>
      <c r="CNY68" s="1780"/>
      <c r="CNZ68" s="1780"/>
      <c r="COA68" s="1780"/>
      <c r="COB68" s="1779"/>
      <c r="COC68" s="1780"/>
      <c r="COD68" s="1780"/>
      <c r="COE68" s="1780"/>
      <c r="COF68" s="1780"/>
      <c r="COG68" s="1780"/>
      <c r="COH68" s="1779"/>
      <c r="COI68" s="1780"/>
      <c r="COJ68" s="1780"/>
      <c r="COK68" s="1780"/>
      <c r="COL68" s="1780"/>
      <c r="COM68" s="1780"/>
      <c r="CON68" s="1779"/>
      <c r="COO68" s="1780"/>
      <c r="COP68" s="1780"/>
      <c r="COQ68" s="1780"/>
      <c r="COR68" s="1780"/>
      <c r="COS68" s="1780"/>
      <c r="COT68" s="1779"/>
      <c r="COU68" s="1780"/>
      <c r="COV68" s="1780"/>
      <c r="COW68" s="1780"/>
      <c r="COX68" s="1780"/>
      <c r="COY68" s="1780"/>
      <c r="COZ68" s="1779"/>
      <c r="CPA68" s="1780"/>
      <c r="CPB68" s="1780"/>
      <c r="CPC68" s="1780"/>
      <c r="CPD68" s="1780"/>
      <c r="CPE68" s="1780"/>
      <c r="CPF68" s="1779"/>
      <c r="CPG68" s="1780"/>
      <c r="CPH68" s="1780"/>
      <c r="CPI68" s="1780"/>
      <c r="CPJ68" s="1780"/>
      <c r="CPK68" s="1780"/>
      <c r="CPL68" s="1779"/>
      <c r="CPM68" s="1780"/>
      <c r="CPN68" s="1780"/>
      <c r="CPO68" s="1780"/>
      <c r="CPP68" s="1780"/>
      <c r="CPQ68" s="1780"/>
      <c r="CPR68" s="1779"/>
      <c r="CPS68" s="1780"/>
      <c r="CPT68" s="1780"/>
      <c r="CPU68" s="1780"/>
      <c r="CPV68" s="1780"/>
      <c r="CPW68" s="1780"/>
      <c r="CPX68" s="1779"/>
      <c r="CPY68" s="1780"/>
      <c r="CPZ68" s="1780"/>
      <c r="CQA68" s="1780"/>
      <c r="CQB68" s="1780"/>
      <c r="CQC68" s="1780"/>
      <c r="CQD68" s="1779"/>
      <c r="CQE68" s="1780"/>
      <c r="CQF68" s="1780"/>
      <c r="CQG68" s="1780"/>
      <c r="CQH68" s="1780"/>
      <c r="CQI68" s="1780"/>
      <c r="CQJ68" s="1779"/>
      <c r="CQK68" s="1780"/>
      <c r="CQL68" s="1780"/>
      <c r="CQM68" s="1780"/>
      <c r="CQN68" s="1780"/>
      <c r="CQO68" s="1780"/>
      <c r="CQP68" s="1779"/>
      <c r="CQQ68" s="1780"/>
      <c r="CQR68" s="1780"/>
      <c r="CQS68" s="1780"/>
      <c r="CQT68" s="1780"/>
      <c r="CQU68" s="1780"/>
      <c r="CQV68" s="1779"/>
      <c r="CQW68" s="1780"/>
      <c r="CQX68" s="1780"/>
      <c r="CQY68" s="1780"/>
      <c r="CQZ68" s="1780"/>
      <c r="CRA68" s="1780"/>
      <c r="CRB68" s="1779"/>
      <c r="CRC68" s="1780"/>
      <c r="CRD68" s="1780"/>
      <c r="CRE68" s="1780"/>
      <c r="CRF68" s="1780"/>
      <c r="CRG68" s="1780"/>
      <c r="CRH68" s="1779"/>
      <c r="CRI68" s="1780"/>
      <c r="CRJ68" s="1780"/>
      <c r="CRK68" s="1780"/>
      <c r="CRL68" s="1780"/>
      <c r="CRM68" s="1780"/>
      <c r="CRN68" s="1779"/>
      <c r="CRO68" s="1780"/>
      <c r="CRP68" s="1780"/>
      <c r="CRQ68" s="1780"/>
      <c r="CRR68" s="1780"/>
      <c r="CRS68" s="1780"/>
      <c r="CRT68" s="1779"/>
      <c r="CRU68" s="1780"/>
      <c r="CRV68" s="1780"/>
      <c r="CRW68" s="1780"/>
      <c r="CRX68" s="1780"/>
      <c r="CRY68" s="1780"/>
      <c r="CRZ68" s="1779"/>
      <c r="CSA68" s="1780"/>
      <c r="CSB68" s="1780"/>
      <c r="CSC68" s="1780"/>
      <c r="CSD68" s="1780"/>
      <c r="CSE68" s="1780"/>
      <c r="CSF68" s="1779"/>
      <c r="CSG68" s="1780"/>
      <c r="CSH68" s="1780"/>
      <c r="CSI68" s="1780"/>
      <c r="CSJ68" s="1780"/>
      <c r="CSK68" s="1780"/>
      <c r="CSL68" s="1779"/>
      <c r="CSM68" s="1780"/>
      <c r="CSN68" s="1780"/>
      <c r="CSO68" s="1780"/>
      <c r="CSP68" s="1780"/>
      <c r="CSQ68" s="1780"/>
      <c r="CSR68" s="1779"/>
      <c r="CSS68" s="1780"/>
      <c r="CST68" s="1780"/>
      <c r="CSU68" s="1780"/>
      <c r="CSV68" s="1780"/>
      <c r="CSW68" s="1780"/>
      <c r="CSX68" s="1779"/>
      <c r="CSY68" s="1780"/>
      <c r="CSZ68" s="1780"/>
      <c r="CTA68" s="1780"/>
      <c r="CTB68" s="1780"/>
      <c r="CTC68" s="1780"/>
      <c r="CTD68" s="1779"/>
      <c r="CTE68" s="1780"/>
      <c r="CTF68" s="1780"/>
      <c r="CTG68" s="1780"/>
      <c r="CTH68" s="1780"/>
      <c r="CTI68" s="1780"/>
      <c r="CTJ68" s="1779"/>
      <c r="CTK68" s="1780"/>
      <c r="CTL68" s="1780"/>
      <c r="CTM68" s="1780"/>
      <c r="CTN68" s="1780"/>
      <c r="CTO68" s="1780"/>
      <c r="CTP68" s="1779"/>
      <c r="CTQ68" s="1780"/>
      <c r="CTR68" s="1780"/>
      <c r="CTS68" s="1780"/>
      <c r="CTT68" s="1780"/>
      <c r="CTU68" s="1780"/>
      <c r="CTV68" s="1779"/>
      <c r="CTW68" s="1780"/>
      <c r="CTX68" s="1780"/>
      <c r="CTY68" s="1780"/>
      <c r="CTZ68" s="1780"/>
      <c r="CUA68" s="1780"/>
      <c r="CUB68" s="1779"/>
      <c r="CUC68" s="1780"/>
      <c r="CUD68" s="1780"/>
      <c r="CUE68" s="1780"/>
      <c r="CUF68" s="1780"/>
      <c r="CUG68" s="1780"/>
      <c r="CUH68" s="1779"/>
      <c r="CUI68" s="1780"/>
      <c r="CUJ68" s="1780"/>
      <c r="CUK68" s="1780"/>
      <c r="CUL68" s="1780"/>
      <c r="CUM68" s="1780"/>
      <c r="CUN68" s="1779"/>
      <c r="CUO68" s="1780"/>
      <c r="CUP68" s="1780"/>
      <c r="CUQ68" s="1780"/>
      <c r="CUR68" s="1780"/>
      <c r="CUS68" s="1780"/>
      <c r="CUT68" s="1779"/>
      <c r="CUU68" s="1780"/>
      <c r="CUV68" s="1780"/>
      <c r="CUW68" s="1780"/>
      <c r="CUX68" s="1780"/>
      <c r="CUY68" s="1780"/>
      <c r="CUZ68" s="1779"/>
      <c r="CVA68" s="1780"/>
      <c r="CVB68" s="1780"/>
      <c r="CVC68" s="1780"/>
      <c r="CVD68" s="1780"/>
      <c r="CVE68" s="1780"/>
      <c r="CVF68" s="1779"/>
      <c r="CVG68" s="1780"/>
      <c r="CVH68" s="1780"/>
      <c r="CVI68" s="1780"/>
      <c r="CVJ68" s="1780"/>
      <c r="CVK68" s="1780"/>
      <c r="CVL68" s="1779"/>
      <c r="CVM68" s="1780"/>
      <c r="CVN68" s="1780"/>
      <c r="CVO68" s="1780"/>
      <c r="CVP68" s="1780"/>
      <c r="CVQ68" s="1780"/>
      <c r="CVR68" s="1779"/>
      <c r="CVS68" s="1780"/>
      <c r="CVT68" s="1780"/>
      <c r="CVU68" s="1780"/>
      <c r="CVV68" s="1780"/>
      <c r="CVW68" s="1780"/>
      <c r="CVX68" s="1779"/>
      <c r="CVY68" s="1780"/>
      <c r="CVZ68" s="1780"/>
      <c r="CWA68" s="1780"/>
      <c r="CWB68" s="1780"/>
      <c r="CWC68" s="1780"/>
      <c r="CWD68" s="1779"/>
      <c r="CWE68" s="1780"/>
      <c r="CWF68" s="1780"/>
      <c r="CWG68" s="1780"/>
      <c r="CWH68" s="1780"/>
      <c r="CWI68" s="1780"/>
      <c r="CWJ68" s="1779"/>
      <c r="CWK68" s="1780"/>
      <c r="CWL68" s="1780"/>
      <c r="CWM68" s="1780"/>
      <c r="CWN68" s="1780"/>
      <c r="CWO68" s="1780"/>
      <c r="CWP68" s="1779"/>
      <c r="CWQ68" s="1780"/>
      <c r="CWR68" s="1780"/>
      <c r="CWS68" s="1780"/>
      <c r="CWT68" s="1780"/>
      <c r="CWU68" s="1780"/>
      <c r="CWV68" s="1779"/>
      <c r="CWW68" s="1780"/>
      <c r="CWX68" s="1780"/>
      <c r="CWY68" s="1780"/>
      <c r="CWZ68" s="1780"/>
      <c r="CXA68" s="1780"/>
      <c r="CXB68" s="1779"/>
      <c r="CXC68" s="1780"/>
      <c r="CXD68" s="1780"/>
      <c r="CXE68" s="1780"/>
      <c r="CXF68" s="1780"/>
      <c r="CXG68" s="1780"/>
      <c r="CXH68" s="1779"/>
      <c r="CXI68" s="1780"/>
      <c r="CXJ68" s="1780"/>
      <c r="CXK68" s="1780"/>
      <c r="CXL68" s="1780"/>
      <c r="CXM68" s="1780"/>
      <c r="CXN68" s="1779"/>
      <c r="CXO68" s="1780"/>
      <c r="CXP68" s="1780"/>
      <c r="CXQ68" s="1780"/>
      <c r="CXR68" s="1780"/>
      <c r="CXS68" s="1780"/>
      <c r="CXT68" s="1779"/>
      <c r="CXU68" s="1780"/>
      <c r="CXV68" s="1780"/>
      <c r="CXW68" s="1780"/>
      <c r="CXX68" s="1780"/>
      <c r="CXY68" s="1780"/>
      <c r="CXZ68" s="1779"/>
      <c r="CYA68" s="1780"/>
      <c r="CYB68" s="1780"/>
      <c r="CYC68" s="1780"/>
      <c r="CYD68" s="1780"/>
      <c r="CYE68" s="1780"/>
      <c r="CYF68" s="1779"/>
      <c r="CYG68" s="1780"/>
      <c r="CYH68" s="1780"/>
      <c r="CYI68" s="1780"/>
      <c r="CYJ68" s="1780"/>
      <c r="CYK68" s="1780"/>
      <c r="CYL68" s="1779"/>
      <c r="CYM68" s="1780"/>
      <c r="CYN68" s="1780"/>
      <c r="CYO68" s="1780"/>
      <c r="CYP68" s="1780"/>
      <c r="CYQ68" s="1780"/>
      <c r="CYR68" s="1779"/>
      <c r="CYS68" s="1780"/>
      <c r="CYT68" s="1780"/>
      <c r="CYU68" s="1780"/>
      <c r="CYV68" s="1780"/>
      <c r="CYW68" s="1780"/>
      <c r="CYX68" s="1779"/>
      <c r="CYY68" s="1780"/>
      <c r="CYZ68" s="1780"/>
      <c r="CZA68" s="1780"/>
      <c r="CZB68" s="1780"/>
      <c r="CZC68" s="1780"/>
      <c r="CZD68" s="1779"/>
      <c r="CZE68" s="1780"/>
      <c r="CZF68" s="1780"/>
      <c r="CZG68" s="1780"/>
      <c r="CZH68" s="1780"/>
      <c r="CZI68" s="1780"/>
      <c r="CZJ68" s="1779"/>
      <c r="CZK68" s="1780"/>
      <c r="CZL68" s="1780"/>
      <c r="CZM68" s="1780"/>
      <c r="CZN68" s="1780"/>
      <c r="CZO68" s="1780"/>
      <c r="CZP68" s="1779"/>
      <c r="CZQ68" s="1780"/>
      <c r="CZR68" s="1780"/>
      <c r="CZS68" s="1780"/>
      <c r="CZT68" s="1780"/>
      <c r="CZU68" s="1780"/>
      <c r="CZV68" s="1779"/>
      <c r="CZW68" s="1780"/>
      <c r="CZX68" s="1780"/>
      <c r="CZY68" s="1780"/>
      <c r="CZZ68" s="1780"/>
      <c r="DAA68" s="1780"/>
      <c r="DAB68" s="1779"/>
      <c r="DAC68" s="1780"/>
      <c r="DAD68" s="1780"/>
      <c r="DAE68" s="1780"/>
      <c r="DAF68" s="1780"/>
      <c r="DAG68" s="1780"/>
      <c r="DAH68" s="1779"/>
      <c r="DAI68" s="1780"/>
      <c r="DAJ68" s="1780"/>
      <c r="DAK68" s="1780"/>
      <c r="DAL68" s="1780"/>
      <c r="DAM68" s="1780"/>
      <c r="DAN68" s="1779"/>
      <c r="DAO68" s="1780"/>
      <c r="DAP68" s="1780"/>
      <c r="DAQ68" s="1780"/>
      <c r="DAR68" s="1780"/>
      <c r="DAS68" s="1780"/>
      <c r="DAT68" s="1779"/>
      <c r="DAU68" s="1780"/>
      <c r="DAV68" s="1780"/>
      <c r="DAW68" s="1780"/>
      <c r="DAX68" s="1780"/>
      <c r="DAY68" s="1780"/>
      <c r="DAZ68" s="1779"/>
      <c r="DBA68" s="1780"/>
      <c r="DBB68" s="1780"/>
      <c r="DBC68" s="1780"/>
      <c r="DBD68" s="1780"/>
      <c r="DBE68" s="1780"/>
      <c r="DBF68" s="1779"/>
      <c r="DBG68" s="1780"/>
      <c r="DBH68" s="1780"/>
      <c r="DBI68" s="1780"/>
      <c r="DBJ68" s="1780"/>
      <c r="DBK68" s="1780"/>
      <c r="DBL68" s="1779"/>
      <c r="DBM68" s="1780"/>
      <c r="DBN68" s="1780"/>
      <c r="DBO68" s="1780"/>
      <c r="DBP68" s="1780"/>
      <c r="DBQ68" s="1780"/>
      <c r="DBR68" s="1779"/>
      <c r="DBS68" s="1780"/>
      <c r="DBT68" s="1780"/>
      <c r="DBU68" s="1780"/>
      <c r="DBV68" s="1780"/>
      <c r="DBW68" s="1780"/>
      <c r="DBX68" s="1779"/>
      <c r="DBY68" s="1780"/>
      <c r="DBZ68" s="1780"/>
      <c r="DCA68" s="1780"/>
      <c r="DCB68" s="1780"/>
      <c r="DCC68" s="1780"/>
      <c r="DCD68" s="1779"/>
      <c r="DCE68" s="1780"/>
      <c r="DCF68" s="1780"/>
      <c r="DCG68" s="1780"/>
      <c r="DCH68" s="1780"/>
      <c r="DCI68" s="1780"/>
      <c r="DCJ68" s="1779"/>
      <c r="DCK68" s="1780"/>
      <c r="DCL68" s="1780"/>
      <c r="DCM68" s="1780"/>
      <c r="DCN68" s="1780"/>
      <c r="DCO68" s="1780"/>
      <c r="DCP68" s="1779"/>
      <c r="DCQ68" s="1780"/>
      <c r="DCR68" s="1780"/>
      <c r="DCS68" s="1780"/>
      <c r="DCT68" s="1780"/>
      <c r="DCU68" s="1780"/>
      <c r="DCV68" s="1779"/>
      <c r="DCW68" s="1780"/>
      <c r="DCX68" s="1780"/>
      <c r="DCY68" s="1780"/>
      <c r="DCZ68" s="1780"/>
      <c r="DDA68" s="1780"/>
      <c r="DDB68" s="1779"/>
      <c r="DDC68" s="1780"/>
      <c r="DDD68" s="1780"/>
      <c r="DDE68" s="1780"/>
      <c r="DDF68" s="1780"/>
      <c r="DDG68" s="1780"/>
      <c r="DDH68" s="1779"/>
      <c r="DDI68" s="1780"/>
      <c r="DDJ68" s="1780"/>
      <c r="DDK68" s="1780"/>
      <c r="DDL68" s="1780"/>
      <c r="DDM68" s="1780"/>
      <c r="DDN68" s="1779"/>
      <c r="DDO68" s="1780"/>
      <c r="DDP68" s="1780"/>
      <c r="DDQ68" s="1780"/>
      <c r="DDR68" s="1780"/>
      <c r="DDS68" s="1780"/>
      <c r="DDT68" s="1779"/>
      <c r="DDU68" s="1780"/>
      <c r="DDV68" s="1780"/>
      <c r="DDW68" s="1780"/>
      <c r="DDX68" s="1780"/>
      <c r="DDY68" s="1780"/>
      <c r="DDZ68" s="1779"/>
      <c r="DEA68" s="1780"/>
      <c r="DEB68" s="1780"/>
      <c r="DEC68" s="1780"/>
      <c r="DED68" s="1780"/>
      <c r="DEE68" s="1780"/>
      <c r="DEF68" s="1779"/>
      <c r="DEG68" s="1780"/>
      <c r="DEH68" s="1780"/>
      <c r="DEI68" s="1780"/>
      <c r="DEJ68" s="1780"/>
      <c r="DEK68" s="1780"/>
      <c r="DEL68" s="1779"/>
      <c r="DEM68" s="1780"/>
      <c r="DEN68" s="1780"/>
      <c r="DEO68" s="1780"/>
      <c r="DEP68" s="1780"/>
      <c r="DEQ68" s="1780"/>
      <c r="DER68" s="1779"/>
      <c r="DES68" s="1780"/>
      <c r="DET68" s="1780"/>
      <c r="DEU68" s="1780"/>
      <c r="DEV68" s="1780"/>
      <c r="DEW68" s="1780"/>
      <c r="DEX68" s="1779"/>
      <c r="DEY68" s="1780"/>
      <c r="DEZ68" s="1780"/>
      <c r="DFA68" s="1780"/>
      <c r="DFB68" s="1780"/>
      <c r="DFC68" s="1780"/>
      <c r="DFD68" s="1779"/>
      <c r="DFE68" s="1780"/>
      <c r="DFF68" s="1780"/>
      <c r="DFG68" s="1780"/>
      <c r="DFH68" s="1780"/>
      <c r="DFI68" s="1780"/>
      <c r="DFJ68" s="1779"/>
      <c r="DFK68" s="1780"/>
      <c r="DFL68" s="1780"/>
      <c r="DFM68" s="1780"/>
      <c r="DFN68" s="1780"/>
      <c r="DFO68" s="1780"/>
      <c r="DFP68" s="1779"/>
      <c r="DFQ68" s="1780"/>
      <c r="DFR68" s="1780"/>
      <c r="DFS68" s="1780"/>
      <c r="DFT68" s="1780"/>
      <c r="DFU68" s="1780"/>
      <c r="DFV68" s="1779"/>
      <c r="DFW68" s="1780"/>
      <c r="DFX68" s="1780"/>
      <c r="DFY68" s="1780"/>
      <c r="DFZ68" s="1780"/>
      <c r="DGA68" s="1780"/>
      <c r="DGB68" s="1779"/>
      <c r="DGC68" s="1780"/>
      <c r="DGD68" s="1780"/>
      <c r="DGE68" s="1780"/>
      <c r="DGF68" s="1780"/>
      <c r="DGG68" s="1780"/>
      <c r="DGH68" s="1779"/>
      <c r="DGI68" s="1780"/>
      <c r="DGJ68" s="1780"/>
      <c r="DGK68" s="1780"/>
      <c r="DGL68" s="1780"/>
      <c r="DGM68" s="1780"/>
      <c r="DGN68" s="1779"/>
      <c r="DGO68" s="1780"/>
      <c r="DGP68" s="1780"/>
      <c r="DGQ68" s="1780"/>
      <c r="DGR68" s="1780"/>
      <c r="DGS68" s="1780"/>
      <c r="DGT68" s="1779"/>
      <c r="DGU68" s="1780"/>
      <c r="DGV68" s="1780"/>
      <c r="DGW68" s="1780"/>
      <c r="DGX68" s="1780"/>
      <c r="DGY68" s="1780"/>
      <c r="DGZ68" s="1779"/>
      <c r="DHA68" s="1780"/>
      <c r="DHB68" s="1780"/>
      <c r="DHC68" s="1780"/>
      <c r="DHD68" s="1780"/>
      <c r="DHE68" s="1780"/>
      <c r="DHF68" s="1779"/>
      <c r="DHG68" s="1780"/>
      <c r="DHH68" s="1780"/>
      <c r="DHI68" s="1780"/>
      <c r="DHJ68" s="1780"/>
      <c r="DHK68" s="1780"/>
      <c r="DHL68" s="1779"/>
      <c r="DHM68" s="1780"/>
      <c r="DHN68" s="1780"/>
      <c r="DHO68" s="1780"/>
      <c r="DHP68" s="1780"/>
      <c r="DHQ68" s="1780"/>
      <c r="DHR68" s="1779"/>
      <c r="DHS68" s="1780"/>
      <c r="DHT68" s="1780"/>
      <c r="DHU68" s="1780"/>
      <c r="DHV68" s="1780"/>
      <c r="DHW68" s="1780"/>
      <c r="DHX68" s="1779"/>
      <c r="DHY68" s="1780"/>
      <c r="DHZ68" s="1780"/>
      <c r="DIA68" s="1780"/>
      <c r="DIB68" s="1780"/>
      <c r="DIC68" s="1780"/>
      <c r="DID68" s="1779"/>
      <c r="DIE68" s="1780"/>
      <c r="DIF68" s="1780"/>
      <c r="DIG68" s="1780"/>
      <c r="DIH68" s="1780"/>
      <c r="DII68" s="1780"/>
      <c r="DIJ68" s="1779"/>
      <c r="DIK68" s="1780"/>
      <c r="DIL68" s="1780"/>
      <c r="DIM68" s="1780"/>
      <c r="DIN68" s="1780"/>
      <c r="DIO68" s="1780"/>
      <c r="DIP68" s="1779"/>
      <c r="DIQ68" s="1780"/>
      <c r="DIR68" s="1780"/>
      <c r="DIS68" s="1780"/>
      <c r="DIT68" s="1780"/>
      <c r="DIU68" s="1780"/>
      <c r="DIV68" s="1779"/>
      <c r="DIW68" s="1780"/>
      <c r="DIX68" s="1780"/>
      <c r="DIY68" s="1780"/>
      <c r="DIZ68" s="1780"/>
      <c r="DJA68" s="1780"/>
      <c r="DJB68" s="1779"/>
      <c r="DJC68" s="1780"/>
      <c r="DJD68" s="1780"/>
      <c r="DJE68" s="1780"/>
      <c r="DJF68" s="1780"/>
      <c r="DJG68" s="1780"/>
      <c r="DJH68" s="1779"/>
      <c r="DJI68" s="1780"/>
      <c r="DJJ68" s="1780"/>
      <c r="DJK68" s="1780"/>
      <c r="DJL68" s="1780"/>
      <c r="DJM68" s="1780"/>
      <c r="DJN68" s="1779"/>
      <c r="DJO68" s="1780"/>
      <c r="DJP68" s="1780"/>
      <c r="DJQ68" s="1780"/>
      <c r="DJR68" s="1780"/>
      <c r="DJS68" s="1780"/>
      <c r="DJT68" s="1779"/>
      <c r="DJU68" s="1780"/>
      <c r="DJV68" s="1780"/>
      <c r="DJW68" s="1780"/>
      <c r="DJX68" s="1780"/>
      <c r="DJY68" s="1780"/>
      <c r="DJZ68" s="1779"/>
      <c r="DKA68" s="1780"/>
      <c r="DKB68" s="1780"/>
      <c r="DKC68" s="1780"/>
      <c r="DKD68" s="1780"/>
      <c r="DKE68" s="1780"/>
      <c r="DKF68" s="1779"/>
      <c r="DKG68" s="1780"/>
      <c r="DKH68" s="1780"/>
      <c r="DKI68" s="1780"/>
      <c r="DKJ68" s="1780"/>
      <c r="DKK68" s="1780"/>
      <c r="DKL68" s="1779"/>
      <c r="DKM68" s="1780"/>
      <c r="DKN68" s="1780"/>
      <c r="DKO68" s="1780"/>
      <c r="DKP68" s="1780"/>
      <c r="DKQ68" s="1780"/>
      <c r="DKR68" s="1779"/>
      <c r="DKS68" s="1780"/>
      <c r="DKT68" s="1780"/>
      <c r="DKU68" s="1780"/>
      <c r="DKV68" s="1780"/>
      <c r="DKW68" s="1780"/>
      <c r="DKX68" s="1779"/>
      <c r="DKY68" s="1780"/>
      <c r="DKZ68" s="1780"/>
      <c r="DLA68" s="1780"/>
      <c r="DLB68" s="1780"/>
      <c r="DLC68" s="1780"/>
      <c r="DLD68" s="1779"/>
      <c r="DLE68" s="1780"/>
      <c r="DLF68" s="1780"/>
      <c r="DLG68" s="1780"/>
      <c r="DLH68" s="1780"/>
      <c r="DLI68" s="1780"/>
      <c r="DLJ68" s="1779"/>
      <c r="DLK68" s="1780"/>
      <c r="DLL68" s="1780"/>
      <c r="DLM68" s="1780"/>
      <c r="DLN68" s="1780"/>
      <c r="DLO68" s="1780"/>
      <c r="DLP68" s="1779"/>
      <c r="DLQ68" s="1780"/>
      <c r="DLR68" s="1780"/>
      <c r="DLS68" s="1780"/>
      <c r="DLT68" s="1780"/>
      <c r="DLU68" s="1780"/>
      <c r="DLV68" s="1779"/>
      <c r="DLW68" s="1780"/>
      <c r="DLX68" s="1780"/>
      <c r="DLY68" s="1780"/>
      <c r="DLZ68" s="1780"/>
      <c r="DMA68" s="1780"/>
      <c r="DMB68" s="1779"/>
      <c r="DMC68" s="1780"/>
      <c r="DMD68" s="1780"/>
      <c r="DME68" s="1780"/>
      <c r="DMF68" s="1780"/>
      <c r="DMG68" s="1780"/>
      <c r="DMH68" s="1779"/>
      <c r="DMI68" s="1780"/>
      <c r="DMJ68" s="1780"/>
      <c r="DMK68" s="1780"/>
      <c r="DML68" s="1780"/>
      <c r="DMM68" s="1780"/>
      <c r="DMN68" s="1779"/>
      <c r="DMO68" s="1780"/>
      <c r="DMP68" s="1780"/>
      <c r="DMQ68" s="1780"/>
      <c r="DMR68" s="1780"/>
      <c r="DMS68" s="1780"/>
      <c r="DMT68" s="1779"/>
      <c r="DMU68" s="1780"/>
      <c r="DMV68" s="1780"/>
      <c r="DMW68" s="1780"/>
      <c r="DMX68" s="1780"/>
      <c r="DMY68" s="1780"/>
      <c r="DMZ68" s="1779"/>
      <c r="DNA68" s="1780"/>
      <c r="DNB68" s="1780"/>
      <c r="DNC68" s="1780"/>
      <c r="DND68" s="1780"/>
      <c r="DNE68" s="1780"/>
      <c r="DNF68" s="1779"/>
      <c r="DNG68" s="1780"/>
      <c r="DNH68" s="1780"/>
      <c r="DNI68" s="1780"/>
      <c r="DNJ68" s="1780"/>
      <c r="DNK68" s="1780"/>
      <c r="DNL68" s="1779"/>
      <c r="DNM68" s="1780"/>
      <c r="DNN68" s="1780"/>
      <c r="DNO68" s="1780"/>
      <c r="DNP68" s="1780"/>
      <c r="DNQ68" s="1780"/>
      <c r="DNR68" s="1779"/>
      <c r="DNS68" s="1780"/>
      <c r="DNT68" s="1780"/>
      <c r="DNU68" s="1780"/>
      <c r="DNV68" s="1780"/>
      <c r="DNW68" s="1780"/>
      <c r="DNX68" s="1779"/>
      <c r="DNY68" s="1780"/>
      <c r="DNZ68" s="1780"/>
      <c r="DOA68" s="1780"/>
      <c r="DOB68" s="1780"/>
      <c r="DOC68" s="1780"/>
      <c r="DOD68" s="1779"/>
      <c r="DOE68" s="1780"/>
      <c r="DOF68" s="1780"/>
      <c r="DOG68" s="1780"/>
      <c r="DOH68" s="1780"/>
      <c r="DOI68" s="1780"/>
      <c r="DOJ68" s="1779"/>
      <c r="DOK68" s="1780"/>
      <c r="DOL68" s="1780"/>
      <c r="DOM68" s="1780"/>
      <c r="DON68" s="1780"/>
      <c r="DOO68" s="1780"/>
      <c r="DOP68" s="1779"/>
      <c r="DOQ68" s="1780"/>
      <c r="DOR68" s="1780"/>
      <c r="DOS68" s="1780"/>
      <c r="DOT68" s="1780"/>
      <c r="DOU68" s="1780"/>
      <c r="DOV68" s="1779"/>
      <c r="DOW68" s="1780"/>
      <c r="DOX68" s="1780"/>
      <c r="DOY68" s="1780"/>
      <c r="DOZ68" s="1780"/>
      <c r="DPA68" s="1780"/>
      <c r="DPB68" s="1779"/>
      <c r="DPC68" s="1780"/>
      <c r="DPD68" s="1780"/>
      <c r="DPE68" s="1780"/>
      <c r="DPF68" s="1780"/>
      <c r="DPG68" s="1780"/>
      <c r="DPH68" s="1779"/>
      <c r="DPI68" s="1780"/>
      <c r="DPJ68" s="1780"/>
      <c r="DPK68" s="1780"/>
      <c r="DPL68" s="1780"/>
      <c r="DPM68" s="1780"/>
      <c r="DPN68" s="1779"/>
      <c r="DPO68" s="1780"/>
      <c r="DPP68" s="1780"/>
      <c r="DPQ68" s="1780"/>
      <c r="DPR68" s="1780"/>
      <c r="DPS68" s="1780"/>
      <c r="DPT68" s="1779"/>
      <c r="DPU68" s="1780"/>
      <c r="DPV68" s="1780"/>
      <c r="DPW68" s="1780"/>
      <c r="DPX68" s="1780"/>
      <c r="DPY68" s="1780"/>
      <c r="DPZ68" s="1779"/>
      <c r="DQA68" s="1780"/>
      <c r="DQB68" s="1780"/>
      <c r="DQC68" s="1780"/>
      <c r="DQD68" s="1780"/>
      <c r="DQE68" s="1780"/>
      <c r="DQF68" s="1779"/>
      <c r="DQG68" s="1780"/>
      <c r="DQH68" s="1780"/>
      <c r="DQI68" s="1780"/>
      <c r="DQJ68" s="1780"/>
      <c r="DQK68" s="1780"/>
      <c r="DQL68" s="1779"/>
      <c r="DQM68" s="1780"/>
      <c r="DQN68" s="1780"/>
      <c r="DQO68" s="1780"/>
      <c r="DQP68" s="1780"/>
      <c r="DQQ68" s="1780"/>
      <c r="DQR68" s="1779"/>
      <c r="DQS68" s="1780"/>
      <c r="DQT68" s="1780"/>
      <c r="DQU68" s="1780"/>
      <c r="DQV68" s="1780"/>
      <c r="DQW68" s="1780"/>
      <c r="DQX68" s="1779"/>
      <c r="DQY68" s="1780"/>
      <c r="DQZ68" s="1780"/>
      <c r="DRA68" s="1780"/>
      <c r="DRB68" s="1780"/>
      <c r="DRC68" s="1780"/>
      <c r="DRD68" s="1779"/>
      <c r="DRE68" s="1780"/>
      <c r="DRF68" s="1780"/>
      <c r="DRG68" s="1780"/>
      <c r="DRH68" s="1780"/>
      <c r="DRI68" s="1780"/>
      <c r="DRJ68" s="1779"/>
      <c r="DRK68" s="1780"/>
      <c r="DRL68" s="1780"/>
      <c r="DRM68" s="1780"/>
      <c r="DRN68" s="1780"/>
      <c r="DRO68" s="1780"/>
      <c r="DRP68" s="1779"/>
      <c r="DRQ68" s="1780"/>
      <c r="DRR68" s="1780"/>
      <c r="DRS68" s="1780"/>
      <c r="DRT68" s="1780"/>
      <c r="DRU68" s="1780"/>
      <c r="DRV68" s="1779"/>
      <c r="DRW68" s="1780"/>
      <c r="DRX68" s="1780"/>
      <c r="DRY68" s="1780"/>
      <c r="DRZ68" s="1780"/>
      <c r="DSA68" s="1780"/>
      <c r="DSB68" s="1779"/>
      <c r="DSC68" s="1780"/>
      <c r="DSD68" s="1780"/>
      <c r="DSE68" s="1780"/>
      <c r="DSF68" s="1780"/>
      <c r="DSG68" s="1780"/>
      <c r="DSH68" s="1779"/>
      <c r="DSI68" s="1780"/>
      <c r="DSJ68" s="1780"/>
      <c r="DSK68" s="1780"/>
      <c r="DSL68" s="1780"/>
      <c r="DSM68" s="1780"/>
      <c r="DSN68" s="1779"/>
      <c r="DSO68" s="1780"/>
      <c r="DSP68" s="1780"/>
      <c r="DSQ68" s="1780"/>
      <c r="DSR68" s="1780"/>
      <c r="DSS68" s="1780"/>
      <c r="DST68" s="1779"/>
      <c r="DSU68" s="1780"/>
      <c r="DSV68" s="1780"/>
      <c r="DSW68" s="1780"/>
      <c r="DSX68" s="1780"/>
      <c r="DSY68" s="1780"/>
      <c r="DSZ68" s="1779"/>
      <c r="DTA68" s="1780"/>
      <c r="DTB68" s="1780"/>
      <c r="DTC68" s="1780"/>
      <c r="DTD68" s="1780"/>
      <c r="DTE68" s="1780"/>
      <c r="DTF68" s="1779"/>
      <c r="DTG68" s="1780"/>
      <c r="DTH68" s="1780"/>
      <c r="DTI68" s="1780"/>
      <c r="DTJ68" s="1780"/>
      <c r="DTK68" s="1780"/>
      <c r="DTL68" s="1779"/>
      <c r="DTM68" s="1780"/>
      <c r="DTN68" s="1780"/>
      <c r="DTO68" s="1780"/>
      <c r="DTP68" s="1780"/>
      <c r="DTQ68" s="1780"/>
      <c r="DTR68" s="1779"/>
      <c r="DTS68" s="1780"/>
      <c r="DTT68" s="1780"/>
      <c r="DTU68" s="1780"/>
      <c r="DTV68" s="1780"/>
      <c r="DTW68" s="1780"/>
      <c r="DTX68" s="1779"/>
      <c r="DTY68" s="1780"/>
      <c r="DTZ68" s="1780"/>
      <c r="DUA68" s="1780"/>
      <c r="DUB68" s="1780"/>
      <c r="DUC68" s="1780"/>
      <c r="DUD68" s="1779"/>
      <c r="DUE68" s="1780"/>
      <c r="DUF68" s="1780"/>
      <c r="DUG68" s="1780"/>
      <c r="DUH68" s="1780"/>
      <c r="DUI68" s="1780"/>
      <c r="DUJ68" s="1779"/>
      <c r="DUK68" s="1780"/>
      <c r="DUL68" s="1780"/>
      <c r="DUM68" s="1780"/>
      <c r="DUN68" s="1780"/>
      <c r="DUO68" s="1780"/>
      <c r="DUP68" s="1779"/>
      <c r="DUQ68" s="1780"/>
      <c r="DUR68" s="1780"/>
      <c r="DUS68" s="1780"/>
      <c r="DUT68" s="1780"/>
      <c r="DUU68" s="1780"/>
      <c r="DUV68" s="1779"/>
      <c r="DUW68" s="1780"/>
      <c r="DUX68" s="1780"/>
      <c r="DUY68" s="1780"/>
      <c r="DUZ68" s="1780"/>
      <c r="DVA68" s="1780"/>
      <c r="DVB68" s="1779"/>
      <c r="DVC68" s="1780"/>
      <c r="DVD68" s="1780"/>
      <c r="DVE68" s="1780"/>
      <c r="DVF68" s="1780"/>
      <c r="DVG68" s="1780"/>
      <c r="DVH68" s="1779"/>
      <c r="DVI68" s="1780"/>
      <c r="DVJ68" s="1780"/>
      <c r="DVK68" s="1780"/>
      <c r="DVL68" s="1780"/>
      <c r="DVM68" s="1780"/>
      <c r="DVN68" s="1779"/>
      <c r="DVO68" s="1780"/>
      <c r="DVP68" s="1780"/>
      <c r="DVQ68" s="1780"/>
      <c r="DVR68" s="1780"/>
      <c r="DVS68" s="1780"/>
      <c r="DVT68" s="1779"/>
      <c r="DVU68" s="1780"/>
      <c r="DVV68" s="1780"/>
      <c r="DVW68" s="1780"/>
      <c r="DVX68" s="1780"/>
      <c r="DVY68" s="1780"/>
      <c r="DVZ68" s="1779"/>
      <c r="DWA68" s="1780"/>
      <c r="DWB68" s="1780"/>
      <c r="DWC68" s="1780"/>
      <c r="DWD68" s="1780"/>
      <c r="DWE68" s="1780"/>
      <c r="DWF68" s="1779"/>
      <c r="DWG68" s="1780"/>
      <c r="DWH68" s="1780"/>
      <c r="DWI68" s="1780"/>
      <c r="DWJ68" s="1780"/>
      <c r="DWK68" s="1780"/>
      <c r="DWL68" s="1779"/>
      <c r="DWM68" s="1780"/>
      <c r="DWN68" s="1780"/>
      <c r="DWO68" s="1780"/>
      <c r="DWP68" s="1780"/>
      <c r="DWQ68" s="1780"/>
      <c r="DWR68" s="1779"/>
      <c r="DWS68" s="1780"/>
      <c r="DWT68" s="1780"/>
      <c r="DWU68" s="1780"/>
      <c r="DWV68" s="1780"/>
      <c r="DWW68" s="1780"/>
      <c r="DWX68" s="1779"/>
      <c r="DWY68" s="1780"/>
      <c r="DWZ68" s="1780"/>
      <c r="DXA68" s="1780"/>
      <c r="DXB68" s="1780"/>
      <c r="DXC68" s="1780"/>
      <c r="DXD68" s="1779"/>
      <c r="DXE68" s="1780"/>
      <c r="DXF68" s="1780"/>
      <c r="DXG68" s="1780"/>
      <c r="DXH68" s="1780"/>
      <c r="DXI68" s="1780"/>
      <c r="DXJ68" s="1779"/>
      <c r="DXK68" s="1780"/>
      <c r="DXL68" s="1780"/>
      <c r="DXM68" s="1780"/>
      <c r="DXN68" s="1780"/>
      <c r="DXO68" s="1780"/>
      <c r="DXP68" s="1779"/>
      <c r="DXQ68" s="1780"/>
      <c r="DXR68" s="1780"/>
      <c r="DXS68" s="1780"/>
      <c r="DXT68" s="1780"/>
      <c r="DXU68" s="1780"/>
      <c r="DXV68" s="1779"/>
      <c r="DXW68" s="1780"/>
      <c r="DXX68" s="1780"/>
      <c r="DXY68" s="1780"/>
      <c r="DXZ68" s="1780"/>
      <c r="DYA68" s="1780"/>
      <c r="DYB68" s="1779"/>
      <c r="DYC68" s="1780"/>
      <c r="DYD68" s="1780"/>
      <c r="DYE68" s="1780"/>
      <c r="DYF68" s="1780"/>
      <c r="DYG68" s="1780"/>
      <c r="DYH68" s="1779"/>
      <c r="DYI68" s="1780"/>
      <c r="DYJ68" s="1780"/>
      <c r="DYK68" s="1780"/>
      <c r="DYL68" s="1780"/>
      <c r="DYM68" s="1780"/>
      <c r="DYN68" s="1779"/>
      <c r="DYO68" s="1780"/>
      <c r="DYP68" s="1780"/>
      <c r="DYQ68" s="1780"/>
      <c r="DYR68" s="1780"/>
      <c r="DYS68" s="1780"/>
      <c r="DYT68" s="1779"/>
      <c r="DYU68" s="1780"/>
      <c r="DYV68" s="1780"/>
      <c r="DYW68" s="1780"/>
      <c r="DYX68" s="1780"/>
      <c r="DYY68" s="1780"/>
      <c r="DYZ68" s="1779"/>
      <c r="DZA68" s="1780"/>
      <c r="DZB68" s="1780"/>
      <c r="DZC68" s="1780"/>
      <c r="DZD68" s="1780"/>
      <c r="DZE68" s="1780"/>
      <c r="DZF68" s="1779"/>
      <c r="DZG68" s="1780"/>
      <c r="DZH68" s="1780"/>
      <c r="DZI68" s="1780"/>
      <c r="DZJ68" s="1780"/>
      <c r="DZK68" s="1780"/>
      <c r="DZL68" s="1779"/>
      <c r="DZM68" s="1780"/>
      <c r="DZN68" s="1780"/>
      <c r="DZO68" s="1780"/>
      <c r="DZP68" s="1780"/>
      <c r="DZQ68" s="1780"/>
      <c r="DZR68" s="1779"/>
      <c r="DZS68" s="1780"/>
      <c r="DZT68" s="1780"/>
      <c r="DZU68" s="1780"/>
      <c r="DZV68" s="1780"/>
      <c r="DZW68" s="1780"/>
      <c r="DZX68" s="1779"/>
      <c r="DZY68" s="1780"/>
      <c r="DZZ68" s="1780"/>
      <c r="EAA68" s="1780"/>
      <c r="EAB68" s="1780"/>
      <c r="EAC68" s="1780"/>
      <c r="EAD68" s="1779"/>
      <c r="EAE68" s="1780"/>
      <c r="EAF68" s="1780"/>
      <c r="EAG68" s="1780"/>
      <c r="EAH68" s="1780"/>
      <c r="EAI68" s="1780"/>
      <c r="EAJ68" s="1779"/>
      <c r="EAK68" s="1780"/>
      <c r="EAL68" s="1780"/>
      <c r="EAM68" s="1780"/>
      <c r="EAN68" s="1780"/>
      <c r="EAO68" s="1780"/>
      <c r="EAP68" s="1779"/>
      <c r="EAQ68" s="1780"/>
      <c r="EAR68" s="1780"/>
      <c r="EAS68" s="1780"/>
      <c r="EAT68" s="1780"/>
      <c r="EAU68" s="1780"/>
      <c r="EAV68" s="1779"/>
      <c r="EAW68" s="1780"/>
      <c r="EAX68" s="1780"/>
      <c r="EAY68" s="1780"/>
      <c r="EAZ68" s="1780"/>
      <c r="EBA68" s="1780"/>
      <c r="EBB68" s="1779"/>
      <c r="EBC68" s="1780"/>
      <c r="EBD68" s="1780"/>
      <c r="EBE68" s="1780"/>
      <c r="EBF68" s="1780"/>
      <c r="EBG68" s="1780"/>
      <c r="EBH68" s="1779"/>
      <c r="EBI68" s="1780"/>
      <c r="EBJ68" s="1780"/>
      <c r="EBK68" s="1780"/>
      <c r="EBL68" s="1780"/>
      <c r="EBM68" s="1780"/>
      <c r="EBN68" s="1779"/>
      <c r="EBO68" s="1780"/>
      <c r="EBP68" s="1780"/>
      <c r="EBQ68" s="1780"/>
      <c r="EBR68" s="1780"/>
      <c r="EBS68" s="1780"/>
      <c r="EBT68" s="1779"/>
      <c r="EBU68" s="1780"/>
      <c r="EBV68" s="1780"/>
      <c r="EBW68" s="1780"/>
      <c r="EBX68" s="1780"/>
      <c r="EBY68" s="1780"/>
      <c r="EBZ68" s="1779"/>
      <c r="ECA68" s="1780"/>
      <c r="ECB68" s="1780"/>
      <c r="ECC68" s="1780"/>
      <c r="ECD68" s="1780"/>
      <c r="ECE68" s="1780"/>
      <c r="ECF68" s="1779"/>
      <c r="ECG68" s="1780"/>
      <c r="ECH68" s="1780"/>
      <c r="ECI68" s="1780"/>
      <c r="ECJ68" s="1780"/>
      <c r="ECK68" s="1780"/>
      <c r="ECL68" s="1779"/>
      <c r="ECM68" s="1780"/>
      <c r="ECN68" s="1780"/>
      <c r="ECO68" s="1780"/>
      <c r="ECP68" s="1780"/>
      <c r="ECQ68" s="1780"/>
      <c r="ECR68" s="1779"/>
      <c r="ECS68" s="1780"/>
      <c r="ECT68" s="1780"/>
      <c r="ECU68" s="1780"/>
      <c r="ECV68" s="1780"/>
      <c r="ECW68" s="1780"/>
      <c r="ECX68" s="1779"/>
      <c r="ECY68" s="1780"/>
      <c r="ECZ68" s="1780"/>
      <c r="EDA68" s="1780"/>
      <c r="EDB68" s="1780"/>
      <c r="EDC68" s="1780"/>
      <c r="EDD68" s="1779"/>
      <c r="EDE68" s="1780"/>
      <c r="EDF68" s="1780"/>
      <c r="EDG68" s="1780"/>
      <c r="EDH68" s="1780"/>
      <c r="EDI68" s="1780"/>
      <c r="EDJ68" s="1779"/>
      <c r="EDK68" s="1780"/>
      <c r="EDL68" s="1780"/>
      <c r="EDM68" s="1780"/>
      <c r="EDN68" s="1780"/>
      <c r="EDO68" s="1780"/>
      <c r="EDP68" s="1779"/>
      <c r="EDQ68" s="1780"/>
      <c r="EDR68" s="1780"/>
      <c r="EDS68" s="1780"/>
      <c r="EDT68" s="1780"/>
      <c r="EDU68" s="1780"/>
      <c r="EDV68" s="1779"/>
      <c r="EDW68" s="1780"/>
      <c r="EDX68" s="1780"/>
      <c r="EDY68" s="1780"/>
      <c r="EDZ68" s="1780"/>
      <c r="EEA68" s="1780"/>
      <c r="EEB68" s="1779"/>
      <c r="EEC68" s="1780"/>
      <c r="EED68" s="1780"/>
      <c r="EEE68" s="1780"/>
      <c r="EEF68" s="1780"/>
      <c r="EEG68" s="1780"/>
      <c r="EEH68" s="1779"/>
      <c r="EEI68" s="1780"/>
      <c r="EEJ68" s="1780"/>
      <c r="EEK68" s="1780"/>
      <c r="EEL68" s="1780"/>
      <c r="EEM68" s="1780"/>
      <c r="EEN68" s="1779"/>
      <c r="EEO68" s="1780"/>
      <c r="EEP68" s="1780"/>
      <c r="EEQ68" s="1780"/>
      <c r="EER68" s="1780"/>
      <c r="EES68" s="1780"/>
      <c r="EET68" s="1779"/>
      <c r="EEU68" s="1780"/>
      <c r="EEV68" s="1780"/>
      <c r="EEW68" s="1780"/>
      <c r="EEX68" s="1780"/>
      <c r="EEY68" s="1780"/>
      <c r="EEZ68" s="1779"/>
      <c r="EFA68" s="1780"/>
      <c r="EFB68" s="1780"/>
      <c r="EFC68" s="1780"/>
      <c r="EFD68" s="1780"/>
      <c r="EFE68" s="1780"/>
      <c r="EFF68" s="1779"/>
      <c r="EFG68" s="1780"/>
      <c r="EFH68" s="1780"/>
      <c r="EFI68" s="1780"/>
      <c r="EFJ68" s="1780"/>
      <c r="EFK68" s="1780"/>
      <c r="EFL68" s="1779"/>
      <c r="EFM68" s="1780"/>
      <c r="EFN68" s="1780"/>
      <c r="EFO68" s="1780"/>
      <c r="EFP68" s="1780"/>
      <c r="EFQ68" s="1780"/>
      <c r="EFR68" s="1779"/>
      <c r="EFS68" s="1780"/>
      <c r="EFT68" s="1780"/>
      <c r="EFU68" s="1780"/>
      <c r="EFV68" s="1780"/>
      <c r="EFW68" s="1780"/>
      <c r="EFX68" s="1779"/>
      <c r="EFY68" s="1780"/>
      <c r="EFZ68" s="1780"/>
      <c r="EGA68" s="1780"/>
      <c r="EGB68" s="1780"/>
      <c r="EGC68" s="1780"/>
      <c r="EGD68" s="1779"/>
      <c r="EGE68" s="1780"/>
      <c r="EGF68" s="1780"/>
      <c r="EGG68" s="1780"/>
      <c r="EGH68" s="1780"/>
      <c r="EGI68" s="1780"/>
      <c r="EGJ68" s="1779"/>
      <c r="EGK68" s="1780"/>
      <c r="EGL68" s="1780"/>
      <c r="EGM68" s="1780"/>
      <c r="EGN68" s="1780"/>
      <c r="EGO68" s="1780"/>
      <c r="EGP68" s="1779"/>
      <c r="EGQ68" s="1780"/>
      <c r="EGR68" s="1780"/>
      <c r="EGS68" s="1780"/>
      <c r="EGT68" s="1780"/>
      <c r="EGU68" s="1780"/>
      <c r="EGV68" s="1779"/>
      <c r="EGW68" s="1780"/>
      <c r="EGX68" s="1780"/>
      <c r="EGY68" s="1780"/>
      <c r="EGZ68" s="1780"/>
      <c r="EHA68" s="1780"/>
      <c r="EHB68" s="1779"/>
      <c r="EHC68" s="1780"/>
      <c r="EHD68" s="1780"/>
      <c r="EHE68" s="1780"/>
      <c r="EHF68" s="1780"/>
      <c r="EHG68" s="1780"/>
      <c r="EHH68" s="1779"/>
      <c r="EHI68" s="1780"/>
      <c r="EHJ68" s="1780"/>
      <c r="EHK68" s="1780"/>
      <c r="EHL68" s="1780"/>
      <c r="EHM68" s="1780"/>
      <c r="EHN68" s="1779"/>
      <c r="EHO68" s="1780"/>
      <c r="EHP68" s="1780"/>
      <c r="EHQ68" s="1780"/>
      <c r="EHR68" s="1780"/>
      <c r="EHS68" s="1780"/>
      <c r="EHT68" s="1779"/>
      <c r="EHU68" s="1780"/>
      <c r="EHV68" s="1780"/>
      <c r="EHW68" s="1780"/>
      <c r="EHX68" s="1780"/>
      <c r="EHY68" s="1780"/>
      <c r="EHZ68" s="1779"/>
      <c r="EIA68" s="1780"/>
      <c r="EIB68" s="1780"/>
      <c r="EIC68" s="1780"/>
      <c r="EID68" s="1780"/>
      <c r="EIE68" s="1780"/>
      <c r="EIF68" s="1779"/>
      <c r="EIG68" s="1780"/>
      <c r="EIH68" s="1780"/>
      <c r="EII68" s="1780"/>
      <c r="EIJ68" s="1780"/>
      <c r="EIK68" s="1780"/>
      <c r="EIL68" s="1779"/>
      <c r="EIM68" s="1780"/>
      <c r="EIN68" s="1780"/>
      <c r="EIO68" s="1780"/>
      <c r="EIP68" s="1780"/>
      <c r="EIQ68" s="1780"/>
      <c r="EIR68" s="1779"/>
      <c r="EIS68" s="1780"/>
      <c r="EIT68" s="1780"/>
      <c r="EIU68" s="1780"/>
      <c r="EIV68" s="1780"/>
      <c r="EIW68" s="1780"/>
      <c r="EIX68" s="1779"/>
      <c r="EIY68" s="1780"/>
      <c r="EIZ68" s="1780"/>
      <c r="EJA68" s="1780"/>
      <c r="EJB68" s="1780"/>
      <c r="EJC68" s="1780"/>
      <c r="EJD68" s="1779"/>
      <c r="EJE68" s="1780"/>
      <c r="EJF68" s="1780"/>
      <c r="EJG68" s="1780"/>
      <c r="EJH68" s="1780"/>
      <c r="EJI68" s="1780"/>
      <c r="EJJ68" s="1779"/>
      <c r="EJK68" s="1780"/>
      <c r="EJL68" s="1780"/>
      <c r="EJM68" s="1780"/>
      <c r="EJN68" s="1780"/>
      <c r="EJO68" s="1780"/>
      <c r="EJP68" s="1779"/>
      <c r="EJQ68" s="1780"/>
      <c r="EJR68" s="1780"/>
      <c r="EJS68" s="1780"/>
      <c r="EJT68" s="1780"/>
      <c r="EJU68" s="1780"/>
      <c r="EJV68" s="1779"/>
      <c r="EJW68" s="1780"/>
      <c r="EJX68" s="1780"/>
      <c r="EJY68" s="1780"/>
      <c r="EJZ68" s="1780"/>
      <c r="EKA68" s="1780"/>
      <c r="EKB68" s="1779"/>
      <c r="EKC68" s="1780"/>
      <c r="EKD68" s="1780"/>
      <c r="EKE68" s="1780"/>
      <c r="EKF68" s="1780"/>
      <c r="EKG68" s="1780"/>
      <c r="EKH68" s="1779"/>
      <c r="EKI68" s="1780"/>
      <c r="EKJ68" s="1780"/>
      <c r="EKK68" s="1780"/>
      <c r="EKL68" s="1780"/>
      <c r="EKM68" s="1780"/>
      <c r="EKN68" s="1779"/>
      <c r="EKO68" s="1780"/>
      <c r="EKP68" s="1780"/>
      <c r="EKQ68" s="1780"/>
      <c r="EKR68" s="1780"/>
      <c r="EKS68" s="1780"/>
      <c r="EKT68" s="1779"/>
      <c r="EKU68" s="1780"/>
      <c r="EKV68" s="1780"/>
      <c r="EKW68" s="1780"/>
      <c r="EKX68" s="1780"/>
      <c r="EKY68" s="1780"/>
      <c r="EKZ68" s="1779"/>
      <c r="ELA68" s="1780"/>
      <c r="ELB68" s="1780"/>
      <c r="ELC68" s="1780"/>
      <c r="ELD68" s="1780"/>
      <c r="ELE68" s="1780"/>
      <c r="ELF68" s="1779"/>
      <c r="ELG68" s="1780"/>
      <c r="ELH68" s="1780"/>
      <c r="ELI68" s="1780"/>
      <c r="ELJ68" s="1780"/>
      <c r="ELK68" s="1780"/>
      <c r="ELL68" s="1779"/>
      <c r="ELM68" s="1780"/>
      <c r="ELN68" s="1780"/>
      <c r="ELO68" s="1780"/>
      <c r="ELP68" s="1780"/>
      <c r="ELQ68" s="1780"/>
      <c r="ELR68" s="1779"/>
      <c r="ELS68" s="1780"/>
      <c r="ELT68" s="1780"/>
      <c r="ELU68" s="1780"/>
      <c r="ELV68" s="1780"/>
      <c r="ELW68" s="1780"/>
      <c r="ELX68" s="1779"/>
      <c r="ELY68" s="1780"/>
      <c r="ELZ68" s="1780"/>
      <c r="EMA68" s="1780"/>
      <c r="EMB68" s="1780"/>
      <c r="EMC68" s="1780"/>
      <c r="EMD68" s="1779"/>
      <c r="EME68" s="1780"/>
      <c r="EMF68" s="1780"/>
      <c r="EMG68" s="1780"/>
      <c r="EMH68" s="1780"/>
      <c r="EMI68" s="1780"/>
      <c r="EMJ68" s="1779"/>
      <c r="EMK68" s="1780"/>
      <c r="EML68" s="1780"/>
      <c r="EMM68" s="1780"/>
      <c r="EMN68" s="1780"/>
      <c r="EMO68" s="1780"/>
      <c r="EMP68" s="1779"/>
      <c r="EMQ68" s="1780"/>
      <c r="EMR68" s="1780"/>
      <c r="EMS68" s="1780"/>
      <c r="EMT68" s="1780"/>
      <c r="EMU68" s="1780"/>
      <c r="EMV68" s="1779"/>
      <c r="EMW68" s="1780"/>
      <c r="EMX68" s="1780"/>
      <c r="EMY68" s="1780"/>
      <c r="EMZ68" s="1780"/>
      <c r="ENA68" s="1780"/>
      <c r="ENB68" s="1779"/>
      <c r="ENC68" s="1780"/>
      <c r="END68" s="1780"/>
      <c r="ENE68" s="1780"/>
      <c r="ENF68" s="1780"/>
      <c r="ENG68" s="1780"/>
      <c r="ENH68" s="1779"/>
      <c r="ENI68" s="1780"/>
      <c r="ENJ68" s="1780"/>
      <c r="ENK68" s="1780"/>
      <c r="ENL68" s="1780"/>
      <c r="ENM68" s="1780"/>
      <c r="ENN68" s="1779"/>
      <c r="ENO68" s="1780"/>
      <c r="ENP68" s="1780"/>
      <c r="ENQ68" s="1780"/>
      <c r="ENR68" s="1780"/>
      <c r="ENS68" s="1780"/>
      <c r="ENT68" s="1779"/>
      <c r="ENU68" s="1780"/>
      <c r="ENV68" s="1780"/>
      <c r="ENW68" s="1780"/>
      <c r="ENX68" s="1780"/>
      <c r="ENY68" s="1780"/>
      <c r="ENZ68" s="1779"/>
      <c r="EOA68" s="1780"/>
      <c r="EOB68" s="1780"/>
      <c r="EOC68" s="1780"/>
      <c r="EOD68" s="1780"/>
      <c r="EOE68" s="1780"/>
      <c r="EOF68" s="1779"/>
      <c r="EOG68" s="1780"/>
      <c r="EOH68" s="1780"/>
      <c r="EOI68" s="1780"/>
      <c r="EOJ68" s="1780"/>
      <c r="EOK68" s="1780"/>
      <c r="EOL68" s="1779"/>
      <c r="EOM68" s="1780"/>
      <c r="EON68" s="1780"/>
      <c r="EOO68" s="1780"/>
      <c r="EOP68" s="1780"/>
      <c r="EOQ68" s="1780"/>
      <c r="EOR68" s="1779"/>
      <c r="EOS68" s="1780"/>
      <c r="EOT68" s="1780"/>
      <c r="EOU68" s="1780"/>
      <c r="EOV68" s="1780"/>
      <c r="EOW68" s="1780"/>
      <c r="EOX68" s="1779"/>
      <c r="EOY68" s="1780"/>
      <c r="EOZ68" s="1780"/>
      <c r="EPA68" s="1780"/>
      <c r="EPB68" s="1780"/>
      <c r="EPC68" s="1780"/>
      <c r="EPD68" s="1779"/>
      <c r="EPE68" s="1780"/>
      <c r="EPF68" s="1780"/>
      <c r="EPG68" s="1780"/>
      <c r="EPH68" s="1780"/>
      <c r="EPI68" s="1780"/>
      <c r="EPJ68" s="1779"/>
      <c r="EPK68" s="1780"/>
      <c r="EPL68" s="1780"/>
      <c r="EPM68" s="1780"/>
      <c r="EPN68" s="1780"/>
      <c r="EPO68" s="1780"/>
      <c r="EPP68" s="1779"/>
      <c r="EPQ68" s="1780"/>
      <c r="EPR68" s="1780"/>
      <c r="EPS68" s="1780"/>
      <c r="EPT68" s="1780"/>
      <c r="EPU68" s="1780"/>
      <c r="EPV68" s="1779"/>
      <c r="EPW68" s="1780"/>
      <c r="EPX68" s="1780"/>
      <c r="EPY68" s="1780"/>
      <c r="EPZ68" s="1780"/>
      <c r="EQA68" s="1780"/>
      <c r="EQB68" s="1779"/>
      <c r="EQC68" s="1780"/>
      <c r="EQD68" s="1780"/>
      <c r="EQE68" s="1780"/>
      <c r="EQF68" s="1780"/>
      <c r="EQG68" s="1780"/>
      <c r="EQH68" s="1779"/>
      <c r="EQI68" s="1780"/>
      <c r="EQJ68" s="1780"/>
      <c r="EQK68" s="1780"/>
      <c r="EQL68" s="1780"/>
      <c r="EQM68" s="1780"/>
      <c r="EQN68" s="1779"/>
      <c r="EQO68" s="1780"/>
      <c r="EQP68" s="1780"/>
      <c r="EQQ68" s="1780"/>
      <c r="EQR68" s="1780"/>
      <c r="EQS68" s="1780"/>
      <c r="EQT68" s="1779"/>
      <c r="EQU68" s="1780"/>
      <c r="EQV68" s="1780"/>
      <c r="EQW68" s="1780"/>
      <c r="EQX68" s="1780"/>
      <c r="EQY68" s="1780"/>
      <c r="EQZ68" s="1779"/>
      <c r="ERA68" s="1780"/>
      <c r="ERB68" s="1780"/>
      <c r="ERC68" s="1780"/>
      <c r="ERD68" s="1780"/>
      <c r="ERE68" s="1780"/>
      <c r="ERF68" s="1779"/>
      <c r="ERG68" s="1780"/>
      <c r="ERH68" s="1780"/>
      <c r="ERI68" s="1780"/>
      <c r="ERJ68" s="1780"/>
      <c r="ERK68" s="1780"/>
      <c r="ERL68" s="1779"/>
      <c r="ERM68" s="1780"/>
      <c r="ERN68" s="1780"/>
      <c r="ERO68" s="1780"/>
      <c r="ERP68" s="1780"/>
      <c r="ERQ68" s="1780"/>
      <c r="ERR68" s="1779"/>
      <c r="ERS68" s="1780"/>
      <c r="ERT68" s="1780"/>
      <c r="ERU68" s="1780"/>
      <c r="ERV68" s="1780"/>
      <c r="ERW68" s="1780"/>
      <c r="ERX68" s="1779"/>
      <c r="ERY68" s="1780"/>
      <c r="ERZ68" s="1780"/>
      <c r="ESA68" s="1780"/>
      <c r="ESB68" s="1780"/>
      <c r="ESC68" s="1780"/>
      <c r="ESD68" s="1779"/>
      <c r="ESE68" s="1780"/>
      <c r="ESF68" s="1780"/>
      <c r="ESG68" s="1780"/>
      <c r="ESH68" s="1780"/>
      <c r="ESI68" s="1780"/>
      <c r="ESJ68" s="1779"/>
      <c r="ESK68" s="1780"/>
      <c r="ESL68" s="1780"/>
      <c r="ESM68" s="1780"/>
      <c r="ESN68" s="1780"/>
      <c r="ESO68" s="1780"/>
      <c r="ESP68" s="1779"/>
      <c r="ESQ68" s="1780"/>
      <c r="ESR68" s="1780"/>
      <c r="ESS68" s="1780"/>
      <c r="EST68" s="1780"/>
      <c r="ESU68" s="1780"/>
      <c r="ESV68" s="1779"/>
      <c r="ESW68" s="1780"/>
      <c r="ESX68" s="1780"/>
      <c r="ESY68" s="1780"/>
      <c r="ESZ68" s="1780"/>
      <c r="ETA68" s="1780"/>
      <c r="ETB68" s="1779"/>
      <c r="ETC68" s="1780"/>
      <c r="ETD68" s="1780"/>
      <c r="ETE68" s="1780"/>
      <c r="ETF68" s="1780"/>
      <c r="ETG68" s="1780"/>
      <c r="ETH68" s="1779"/>
      <c r="ETI68" s="1780"/>
      <c r="ETJ68" s="1780"/>
      <c r="ETK68" s="1780"/>
      <c r="ETL68" s="1780"/>
      <c r="ETM68" s="1780"/>
      <c r="ETN68" s="1779"/>
      <c r="ETO68" s="1780"/>
      <c r="ETP68" s="1780"/>
      <c r="ETQ68" s="1780"/>
      <c r="ETR68" s="1780"/>
      <c r="ETS68" s="1780"/>
      <c r="ETT68" s="1779"/>
      <c r="ETU68" s="1780"/>
      <c r="ETV68" s="1780"/>
      <c r="ETW68" s="1780"/>
      <c r="ETX68" s="1780"/>
      <c r="ETY68" s="1780"/>
      <c r="ETZ68" s="1779"/>
      <c r="EUA68" s="1780"/>
      <c r="EUB68" s="1780"/>
      <c r="EUC68" s="1780"/>
      <c r="EUD68" s="1780"/>
      <c r="EUE68" s="1780"/>
      <c r="EUF68" s="1779"/>
      <c r="EUG68" s="1780"/>
      <c r="EUH68" s="1780"/>
      <c r="EUI68" s="1780"/>
      <c r="EUJ68" s="1780"/>
      <c r="EUK68" s="1780"/>
      <c r="EUL68" s="1779"/>
      <c r="EUM68" s="1780"/>
      <c r="EUN68" s="1780"/>
      <c r="EUO68" s="1780"/>
      <c r="EUP68" s="1780"/>
      <c r="EUQ68" s="1780"/>
      <c r="EUR68" s="1779"/>
      <c r="EUS68" s="1780"/>
      <c r="EUT68" s="1780"/>
      <c r="EUU68" s="1780"/>
      <c r="EUV68" s="1780"/>
      <c r="EUW68" s="1780"/>
      <c r="EUX68" s="1779"/>
      <c r="EUY68" s="1780"/>
      <c r="EUZ68" s="1780"/>
      <c r="EVA68" s="1780"/>
      <c r="EVB68" s="1780"/>
      <c r="EVC68" s="1780"/>
      <c r="EVD68" s="1779"/>
      <c r="EVE68" s="1780"/>
      <c r="EVF68" s="1780"/>
      <c r="EVG68" s="1780"/>
      <c r="EVH68" s="1780"/>
      <c r="EVI68" s="1780"/>
      <c r="EVJ68" s="1779"/>
      <c r="EVK68" s="1780"/>
      <c r="EVL68" s="1780"/>
      <c r="EVM68" s="1780"/>
      <c r="EVN68" s="1780"/>
      <c r="EVO68" s="1780"/>
      <c r="EVP68" s="1779"/>
      <c r="EVQ68" s="1780"/>
      <c r="EVR68" s="1780"/>
      <c r="EVS68" s="1780"/>
      <c r="EVT68" s="1780"/>
      <c r="EVU68" s="1780"/>
      <c r="EVV68" s="1779"/>
      <c r="EVW68" s="1780"/>
      <c r="EVX68" s="1780"/>
      <c r="EVY68" s="1780"/>
      <c r="EVZ68" s="1780"/>
      <c r="EWA68" s="1780"/>
      <c r="EWB68" s="1779"/>
      <c r="EWC68" s="1780"/>
      <c r="EWD68" s="1780"/>
      <c r="EWE68" s="1780"/>
      <c r="EWF68" s="1780"/>
      <c r="EWG68" s="1780"/>
      <c r="EWH68" s="1779"/>
      <c r="EWI68" s="1780"/>
      <c r="EWJ68" s="1780"/>
      <c r="EWK68" s="1780"/>
      <c r="EWL68" s="1780"/>
      <c r="EWM68" s="1780"/>
      <c r="EWN68" s="1779"/>
      <c r="EWO68" s="1780"/>
      <c r="EWP68" s="1780"/>
      <c r="EWQ68" s="1780"/>
      <c r="EWR68" s="1780"/>
      <c r="EWS68" s="1780"/>
      <c r="EWT68" s="1779"/>
      <c r="EWU68" s="1780"/>
      <c r="EWV68" s="1780"/>
      <c r="EWW68" s="1780"/>
      <c r="EWX68" s="1780"/>
      <c r="EWY68" s="1780"/>
      <c r="EWZ68" s="1779"/>
      <c r="EXA68" s="1780"/>
      <c r="EXB68" s="1780"/>
      <c r="EXC68" s="1780"/>
      <c r="EXD68" s="1780"/>
      <c r="EXE68" s="1780"/>
      <c r="EXF68" s="1779"/>
      <c r="EXG68" s="1780"/>
      <c r="EXH68" s="1780"/>
      <c r="EXI68" s="1780"/>
      <c r="EXJ68" s="1780"/>
      <c r="EXK68" s="1780"/>
      <c r="EXL68" s="1779"/>
      <c r="EXM68" s="1780"/>
      <c r="EXN68" s="1780"/>
      <c r="EXO68" s="1780"/>
      <c r="EXP68" s="1780"/>
      <c r="EXQ68" s="1780"/>
      <c r="EXR68" s="1779"/>
      <c r="EXS68" s="1780"/>
      <c r="EXT68" s="1780"/>
      <c r="EXU68" s="1780"/>
      <c r="EXV68" s="1780"/>
      <c r="EXW68" s="1780"/>
      <c r="EXX68" s="1779"/>
      <c r="EXY68" s="1780"/>
      <c r="EXZ68" s="1780"/>
      <c r="EYA68" s="1780"/>
      <c r="EYB68" s="1780"/>
      <c r="EYC68" s="1780"/>
      <c r="EYD68" s="1779"/>
      <c r="EYE68" s="1780"/>
      <c r="EYF68" s="1780"/>
      <c r="EYG68" s="1780"/>
      <c r="EYH68" s="1780"/>
      <c r="EYI68" s="1780"/>
      <c r="EYJ68" s="1779"/>
      <c r="EYK68" s="1780"/>
      <c r="EYL68" s="1780"/>
      <c r="EYM68" s="1780"/>
      <c r="EYN68" s="1780"/>
      <c r="EYO68" s="1780"/>
      <c r="EYP68" s="1779"/>
      <c r="EYQ68" s="1780"/>
      <c r="EYR68" s="1780"/>
      <c r="EYS68" s="1780"/>
      <c r="EYT68" s="1780"/>
      <c r="EYU68" s="1780"/>
      <c r="EYV68" s="1779"/>
      <c r="EYW68" s="1780"/>
      <c r="EYX68" s="1780"/>
      <c r="EYY68" s="1780"/>
      <c r="EYZ68" s="1780"/>
      <c r="EZA68" s="1780"/>
      <c r="EZB68" s="1779"/>
      <c r="EZC68" s="1780"/>
      <c r="EZD68" s="1780"/>
      <c r="EZE68" s="1780"/>
      <c r="EZF68" s="1780"/>
      <c r="EZG68" s="1780"/>
      <c r="EZH68" s="1779"/>
      <c r="EZI68" s="1780"/>
      <c r="EZJ68" s="1780"/>
      <c r="EZK68" s="1780"/>
      <c r="EZL68" s="1780"/>
      <c r="EZM68" s="1780"/>
      <c r="EZN68" s="1779"/>
      <c r="EZO68" s="1780"/>
      <c r="EZP68" s="1780"/>
      <c r="EZQ68" s="1780"/>
      <c r="EZR68" s="1780"/>
      <c r="EZS68" s="1780"/>
      <c r="EZT68" s="1779"/>
      <c r="EZU68" s="1780"/>
      <c r="EZV68" s="1780"/>
      <c r="EZW68" s="1780"/>
      <c r="EZX68" s="1780"/>
      <c r="EZY68" s="1780"/>
      <c r="EZZ68" s="1779"/>
      <c r="FAA68" s="1780"/>
      <c r="FAB68" s="1780"/>
      <c r="FAC68" s="1780"/>
      <c r="FAD68" s="1780"/>
      <c r="FAE68" s="1780"/>
      <c r="FAF68" s="1779"/>
      <c r="FAG68" s="1780"/>
      <c r="FAH68" s="1780"/>
      <c r="FAI68" s="1780"/>
      <c r="FAJ68" s="1780"/>
      <c r="FAK68" s="1780"/>
      <c r="FAL68" s="1779"/>
      <c r="FAM68" s="1780"/>
      <c r="FAN68" s="1780"/>
      <c r="FAO68" s="1780"/>
      <c r="FAP68" s="1780"/>
      <c r="FAQ68" s="1780"/>
      <c r="FAR68" s="1779"/>
      <c r="FAS68" s="1780"/>
      <c r="FAT68" s="1780"/>
      <c r="FAU68" s="1780"/>
      <c r="FAV68" s="1780"/>
      <c r="FAW68" s="1780"/>
      <c r="FAX68" s="1779"/>
      <c r="FAY68" s="1780"/>
      <c r="FAZ68" s="1780"/>
      <c r="FBA68" s="1780"/>
      <c r="FBB68" s="1780"/>
      <c r="FBC68" s="1780"/>
      <c r="FBD68" s="1779"/>
      <c r="FBE68" s="1780"/>
      <c r="FBF68" s="1780"/>
      <c r="FBG68" s="1780"/>
      <c r="FBH68" s="1780"/>
      <c r="FBI68" s="1780"/>
      <c r="FBJ68" s="1779"/>
      <c r="FBK68" s="1780"/>
      <c r="FBL68" s="1780"/>
      <c r="FBM68" s="1780"/>
      <c r="FBN68" s="1780"/>
      <c r="FBO68" s="1780"/>
      <c r="FBP68" s="1779"/>
      <c r="FBQ68" s="1780"/>
      <c r="FBR68" s="1780"/>
      <c r="FBS68" s="1780"/>
      <c r="FBT68" s="1780"/>
      <c r="FBU68" s="1780"/>
      <c r="FBV68" s="1779"/>
      <c r="FBW68" s="1780"/>
      <c r="FBX68" s="1780"/>
      <c r="FBY68" s="1780"/>
      <c r="FBZ68" s="1780"/>
      <c r="FCA68" s="1780"/>
      <c r="FCB68" s="1779"/>
      <c r="FCC68" s="1780"/>
      <c r="FCD68" s="1780"/>
      <c r="FCE68" s="1780"/>
      <c r="FCF68" s="1780"/>
      <c r="FCG68" s="1780"/>
      <c r="FCH68" s="1779"/>
      <c r="FCI68" s="1780"/>
      <c r="FCJ68" s="1780"/>
      <c r="FCK68" s="1780"/>
      <c r="FCL68" s="1780"/>
      <c r="FCM68" s="1780"/>
      <c r="FCN68" s="1779"/>
      <c r="FCO68" s="1780"/>
      <c r="FCP68" s="1780"/>
      <c r="FCQ68" s="1780"/>
      <c r="FCR68" s="1780"/>
      <c r="FCS68" s="1780"/>
      <c r="FCT68" s="1779"/>
      <c r="FCU68" s="1780"/>
      <c r="FCV68" s="1780"/>
      <c r="FCW68" s="1780"/>
      <c r="FCX68" s="1780"/>
      <c r="FCY68" s="1780"/>
      <c r="FCZ68" s="1779"/>
      <c r="FDA68" s="1780"/>
      <c r="FDB68" s="1780"/>
      <c r="FDC68" s="1780"/>
      <c r="FDD68" s="1780"/>
      <c r="FDE68" s="1780"/>
      <c r="FDF68" s="1779"/>
      <c r="FDG68" s="1780"/>
      <c r="FDH68" s="1780"/>
      <c r="FDI68" s="1780"/>
      <c r="FDJ68" s="1780"/>
      <c r="FDK68" s="1780"/>
      <c r="FDL68" s="1779"/>
      <c r="FDM68" s="1780"/>
      <c r="FDN68" s="1780"/>
      <c r="FDO68" s="1780"/>
      <c r="FDP68" s="1780"/>
      <c r="FDQ68" s="1780"/>
      <c r="FDR68" s="1779"/>
      <c r="FDS68" s="1780"/>
      <c r="FDT68" s="1780"/>
      <c r="FDU68" s="1780"/>
      <c r="FDV68" s="1780"/>
      <c r="FDW68" s="1780"/>
      <c r="FDX68" s="1779"/>
      <c r="FDY68" s="1780"/>
      <c r="FDZ68" s="1780"/>
      <c r="FEA68" s="1780"/>
      <c r="FEB68" s="1780"/>
      <c r="FEC68" s="1780"/>
      <c r="FED68" s="1779"/>
      <c r="FEE68" s="1780"/>
      <c r="FEF68" s="1780"/>
      <c r="FEG68" s="1780"/>
      <c r="FEH68" s="1780"/>
      <c r="FEI68" s="1780"/>
      <c r="FEJ68" s="1779"/>
      <c r="FEK68" s="1780"/>
      <c r="FEL68" s="1780"/>
      <c r="FEM68" s="1780"/>
      <c r="FEN68" s="1780"/>
      <c r="FEO68" s="1780"/>
      <c r="FEP68" s="1779"/>
      <c r="FEQ68" s="1780"/>
      <c r="FER68" s="1780"/>
      <c r="FES68" s="1780"/>
      <c r="FET68" s="1780"/>
      <c r="FEU68" s="1780"/>
      <c r="FEV68" s="1779"/>
      <c r="FEW68" s="1780"/>
      <c r="FEX68" s="1780"/>
      <c r="FEY68" s="1780"/>
      <c r="FEZ68" s="1780"/>
      <c r="FFA68" s="1780"/>
      <c r="FFB68" s="1779"/>
      <c r="FFC68" s="1780"/>
      <c r="FFD68" s="1780"/>
      <c r="FFE68" s="1780"/>
      <c r="FFF68" s="1780"/>
      <c r="FFG68" s="1780"/>
      <c r="FFH68" s="1779"/>
      <c r="FFI68" s="1780"/>
      <c r="FFJ68" s="1780"/>
      <c r="FFK68" s="1780"/>
      <c r="FFL68" s="1780"/>
      <c r="FFM68" s="1780"/>
      <c r="FFN68" s="1779"/>
      <c r="FFO68" s="1780"/>
      <c r="FFP68" s="1780"/>
      <c r="FFQ68" s="1780"/>
      <c r="FFR68" s="1780"/>
      <c r="FFS68" s="1780"/>
      <c r="FFT68" s="1779"/>
      <c r="FFU68" s="1780"/>
      <c r="FFV68" s="1780"/>
      <c r="FFW68" s="1780"/>
      <c r="FFX68" s="1780"/>
      <c r="FFY68" s="1780"/>
      <c r="FFZ68" s="1779"/>
      <c r="FGA68" s="1780"/>
      <c r="FGB68" s="1780"/>
      <c r="FGC68" s="1780"/>
      <c r="FGD68" s="1780"/>
      <c r="FGE68" s="1780"/>
      <c r="FGF68" s="1779"/>
      <c r="FGG68" s="1780"/>
      <c r="FGH68" s="1780"/>
      <c r="FGI68" s="1780"/>
      <c r="FGJ68" s="1780"/>
      <c r="FGK68" s="1780"/>
      <c r="FGL68" s="1779"/>
      <c r="FGM68" s="1780"/>
      <c r="FGN68" s="1780"/>
      <c r="FGO68" s="1780"/>
      <c r="FGP68" s="1780"/>
      <c r="FGQ68" s="1780"/>
      <c r="FGR68" s="1779"/>
      <c r="FGS68" s="1780"/>
      <c r="FGT68" s="1780"/>
      <c r="FGU68" s="1780"/>
      <c r="FGV68" s="1780"/>
      <c r="FGW68" s="1780"/>
      <c r="FGX68" s="1779"/>
      <c r="FGY68" s="1780"/>
      <c r="FGZ68" s="1780"/>
      <c r="FHA68" s="1780"/>
      <c r="FHB68" s="1780"/>
      <c r="FHC68" s="1780"/>
      <c r="FHD68" s="1779"/>
      <c r="FHE68" s="1780"/>
      <c r="FHF68" s="1780"/>
      <c r="FHG68" s="1780"/>
      <c r="FHH68" s="1780"/>
      <c r="FHI68" s="1780"/>
      <c r="FHJ68" s="1779"/>
      <c r="FHK68" s="1780"/>
      <c r="FHL68" s="1780"/>
      <c r="FHM68" s="1780"/>
      <c r="FHN68" s="1780"/>
      <c r="FHO68" s="1780"/>
      <c r="FHP68" s="1779"/>
      <c r="FHQ68" s="1780"/>
      <c r="FHR68" s="1780"/>
      <c r="FHS68" s="1780"/>
      <c r="FHT68" s="1780"/>
      <c r="FHU68" s="1780"/>
      <c r="FHV68" s="1779"/>
      <c r="FHW68" s="1780"/>
      <c r="FHX68" s="1780"/>
      <c r="FHY68" s="1780"/>
      <c r="FHZ68" s="1780"/>
      <c r="FIA68" s="1780"/>
      <c r="FIB68" s="1779"/>
      <c r="FIC68" s="1780"/>
      <c r="FID68" s="1780"/>
      <c r="FIE68" s="1780"/>
      <c r="FIF68" s="1780"/>
      <c r="FIG68" s="1780"/>
      <c r="FIH68" s="1779"/>
      <c r="FII68" s="1780"/>
      <c r="FIJ68" s="1780"/>
      <c r="FIK68" s="1780"/>
      <c r="FIL68" s="1780"/>
      <c r="FIM68" s="1780"/>
      <c r="FIN68" s="1779"/>
      <c r="FIO68" s="1780"/>
      <c r="FIP68" s="1780"/>
      <c r="FIQ68" s="1780"/>
      <c r="FIR68" s="1780"/>
      <c r="FIS68" s="1780"/>
      <c r="FIT68" s="1779"/>
      <c r="FIU68" s="1780"/>
      <c r="FIV68" s="1780"/>
      <c r="FIW68" s="1780"/>
      <c r="FIX68" s="1780"/>
      <c r="FIY68" s="1780"/>
      <c r="FIZ68" s="1779"/>
      <c r="FJA68" s="1780"/>
      <c r="FJB68" s="1780"/>
      <c r="FJC68" s="1780"/>
      <c r="FJD68" s="1780"/>
      <c r="FJE68" s="1780"/>
      <c r="FJF68" s="1779"/>
      <c r="FJG68" s="1780"/>
      <c r="FJH68" s="1780"/>
      <c r="FJI68" s="1780"/>
      <c r="FJJ68" s="1780"/>
      <c r="FJK68" s="1780"/>
      <c r="FJL68" s="1779"/>
      <c r="FJM68" s="1780"/>
      <c r="FJN68" s="1780"/>
      <c r="FJO68" s="1780"/>
      <c r="FJP68" s="1780"/>
      <c r="FJQ68" s="1780"/>
      <c r="FJR68" s="1779"/>
      <c r="FJS68" s="1780"/>
      <c r="FJT68" s="1780"/>
      <c r="FJU68" s="1780"/>
      <c r="FJV68" s="1780"/>
      <c r="FJW68" s="1780"/>
      <c r="FJX68" s="1779"/>
      <c r="FJY68" s="1780"/>
      <c r="FJZ68" s="1780"/>
      <c r="FKA68" s="1780"/>
      <c r="FKB68" s="1780"/>
      <c r="FKC68" s="1780"/>
      <c r="FKD68" s="1779"/>
      <c r="FKE68" s="1780"/>
      <c r="FKF68" s="1780"/>
      <c r="FKG68" s="1780"/>
      <c r="FKH68" s="1780"/>
      <c r="FKI68" s="1780"/>
      <c r="FKJ68" s="1779"/>
      <c r="FKK68" s="1780"/>
      <c r="FKL68" s="1780"/>
      <c r="FKM68" s="1780"/>
      <c r="FKN68" s="1780"/>
      <c r="FKO68" s="1780"/>
      <c r="FKP68" s="1779"/>
      <c r="FKQ68" s="1780"/>
      <c r="FKR68" s="1780"/>
      <c r="FKS68" s="1780"/>
      <c r="FKT68" s="1780"/>
      <c r="FKU68" s="1780"/>
      <c r="FKV68" s="1779"/>
      <c r="FKW68" s="1780"/>
      <c r="FKX68" s="1780"/>
      <c r="FKY68" s="1780"/>
      <c r="FKZ68" s="1780"/>
      <c r="FLA68" s="1780"/>
      <c r="FLB68" s="1779"/>
      <c r="FLC68" s="1780"/>
      <c r="FLD68" s="1780"/>
      <c r="FLE68" s="1780"/>
      <c r="FLF68" s="1780"/>
      <c r="FLG68" s="1780"/>
      <c r="FLH68" s="1779"/>
      <c r="FLI68" s="1780"/>
      <c r="FLJ68" s="1780"/>
      <c r="FLK68" s="1780"/>
      <c r="FLL68" s="1780"/>
      <c r="FLM68" s="1780"/>
      <c r="FLN68" s="1779"/>
      <c r="FLO68" s="1780"/>
      <c r="FLP68" s="1780"/>
      <c r="FLQ68" s="1780"/>
      <c r="FLR68" s="1780"/>
      <c r="FLS68" s="1780"/>
      <c r="FLT68" s="1779"/>
      <c r="FLU68" s="1780"/>
      <c r="FLV68" s="1780"/>
      <c r="FLW68" s="1780"/>
      <c r="FLX68" s="1780"/>
      <c r="FLY68" s="1780"/>
      <c r="FLZ68" s="1779"/>
      <c r="FMA68" s="1780"/>
      <c r="FMB68" s="1780"/>
      <c r="FMC68" s="1780"/>
      <c r="FMD68" s="1780"/>
      <c r="FME68" s="1780"/>
      <c r="FMF68" s="1779"/>
      <c r="FMG68" s="1780"/>
      <c r="FMH68" s="1780"/>
      <c r="FMI68" s="1780"/>
      <c r="FMJ68" s="1780"/>
      <c r="FMK68" s="1780"/>
      <c r="FML68" s="1779"/>
      <c r="FMM68" s="1780"/>
      <c r="FMN68" s="1780"/>
      <c r="FMO68" s="1780"/>
      <c r="FMP68" s="1780"/>
      <c r="FMQ68" s="1780"/>
      <c r="FMR68" s="1779"/>
      <c r="FMS68" s="1780"/>
      <c r="FMT68" s="1780"/>
      <c r="FMU68" s="1780"/>
      <c r="FMV68" s="1780"/>
      <c r="FMW68" s="1780"/>
      <c r="FMX68" s="1779"/>
      <c r="FMY68" s="1780"/>
      <c r="FMZ68" s="1780"/>
      <c r="FNA68" s="1780"/>
      <c r="FNB68" s="1780"/>
      <c r="FNC68" s="1780"/>
      <c r="FND68" s="1779"/>
      <c r="FNE68" s="1780"/>
      <c r="FNF68" s="1780"/>
      <c r="FNG68" s="1780"/>
      <c r="FNH68" s="1780"/>
      <c r="FNI68" s="1780"/>
      <c r="FNJ68" s="1779"/>
      <c r="FNK68" s="1780"/>
      <c r="FNL68" s="1780"/>
      <c r="FNM68" s="1780"/>
      <c r="FNN68" s="1780"/>
      <c r="FNO68" s="1780"/>
      <c r="FNP68" s="1779"/>
      <c r="FNQ68" s="1780"/>
      <c r="FNR68" s="1780"/>
      <c r="FNS68" s="1780"/>
      <c r="FNT68" s="1780"/>
      <c r="FNU68" s="1780"/>
      <c r="FNV68" s="1779"/>
      <c r="FNW68" s="1780"/>
      <c r="FNX68" s="1780"/>
      <c r="FNY68" s="1780"/>
      <c r="FNZ68" s="1780"/>
      <c r="FOA68" s="1780"/>
      <c r="FOB68" s="1779"/>
      <c r="FOC68" s="1780"/>
      <c r="FOD68" s="1780"/>
      <c r="FOE68" s="1780"/>
      <c r="FOF68" s="1780"/>
      <c r="FOG68" s="1780"/>
      <c r="FOH68" s="1779"/>
      <c r="FOI68" s="1780"/>
      <c r="FOJ68" s="1780"/>
      <c r="FOK68" s="1780"/>
      <c r="FOL68" s="1780"/>
      <c r="FOM68" s="1780"/>
      <c r="FON68" s="1779"/>
      <c r="FOO68" s="1780"/>
      <c r="FOP68" s="1780"/>
      <c r="FOQ68" s="1780"/>
      <c r="FOR68" s="1780"/>
      <c r="FOS68" s="1780"/>
      <c r="FOT68" s="1779"/>
      <c r="FOU68" s="1780"/>
      <c r="FOV68" s="1780"/>
      <c r="FOW68" s="1780"/>
      <c r="FOX68" s="1780"/>
      <c r="FOY68" s="1780"/>
      <c r="FOZ68" s="1779"/>
      <c r="FPA68" s="1780"/>
      <c r="FPB68" s="1780"/>
      <c r="FPC68" s="1780"/>
      <c r="FPD68" s="1780"/>
      <c r="FPE68" s="1780"/>
      <c r="FPF68" s="1779"/>
      <c r="FPG68" s="1780"/>
      <c r="FPH68" s="1780"/>
      <c r="FPI68" s="1780"/>
      <c r="FPJ68" s="1780"/>
      <c r="FPK68" s="1780"/>
      <c r="FPL68" s="1779"/>
      <c r="FPM68" s="1780"/>
      <c r="FPN68" s="1780"/>
      <c r="FPO68" s="1780"/>
      <c r="FPP68" s="1780"/>
      <c r="FPQ68" s="1780"/>
      <c r="FPR68" s="1779"/>
      <c r="FPS68" s="1780"/>
      <c r="FPT68" s="1780"/>
      <c r="FPU68" s="1780"/>
      <c r="FPV68" s="1780"/>
      <c r="FPW68" s="1780"/>
      <c r="FPX68" s="1779"/>
      <c r="FPY68" s="1780"/>
      <c r="FPZ68" s="1780"/>
      <c r="FQA68" s="1780"/>
      <c r="FQB68" s="1780"/>
      <c r="FQC68" s="1780"/>
      <c r="FQD68" s="1779"/>
      <c r="FQE68" s="1780"/>
      <c r="FQF68" s="1780"/>
      <c r="FQG68" s="1780"/>
      <c r="FQH68" s="1780"/>
      <c r="FQI68" s="1780"/>
      <c r="FQJ68" s="1779"/>
      <c r="FQK68" s="1780"/>
      <c r="FQL68" s="1780"/>
      <c r="FQM68" s="1780"/>
      <c r="FQN68" s="1780"/>
      <c r="FQO68" s="1780"/>
      <c r="FQP68" s="1779"/>
      <c r="FQQ68" s="1780"/>
      <c r="FQR68" s="1780"/>
      <c r="FQS68" s="1780"/>
      <c r="FQT68" s="1780"/>
      <c r="FQU68" s="1780"/>
      <c r="FQV68" s="1779"/>
      <c r="FQW68" s="1780"/>
      <c r="FQX68" s="1780"/>
      <c r="FQY68" s="1780"/>
      <c r="FQZ68" s="1780"/>
      <c r="FRA68" s="1780"/>
      <c r="FRB68" s="1779"/>
      <c r="FRC68" s="1780"/>
      <c r="FRD68" s="1780"/>
      <c r="FRE68" s="1780"/>
      <c r="FRF68" s="1780"/>
      <c r="FRG68" s="1780"/>
      <c r="FRH68" s="1779"/>
      <c r="FRI68" s="1780"/>
      <c r="FRJ68" s="1780"/>
      <c r="FRK68" s="1780"/>
      <c r="FRL68" s="1780"/>
      <c r="FRM68" s="1780"/>
      <c r="FRN68" s="1779"/>
      <c r="FRO68" s="1780"/>
      <c r="FRP68" s="1780"/>
      <c r="FRQ68" s="1780"/>
      <c r="FRR68" s="1780"/>
      <c r="FRS68" s="1780"/>
      <c r="FRT68" s="1779"/>
      <c r="FRU68" s="1780"/>
      <c r="FRV68" s="1780"/>
      <c r="FRW68" s="1780"/>
      <c r="FRX68" s="1780"/>
      <c r="FRY68" s="1780"/>
      <c r="FRZ68" s="1779"/>
      <c r="FSA68" s="1780"/>
      <c r="FSB68" s="1780"/>
      <c r="FSC68" s="1780"/>
      <c r="FSD68" s="1780"/>
      <c r="FSE68" s="1780"/>
      <c r="FSF68" s="1779"/>
      <c r="FSG68" s="1780"/>
      <c r="FSH68" s="1780"/>
      <c r="FSI68" s="1780"/>
      <c r="FSJ68" s="1780"/>
      <c r="FSK68" s="1780"/>
      <c r="FSL68" s="1779"/>
      <c r="FSM68" s="1780"/>
      <c r="FSN68" s="1780"/>
      <c r="FSO68" s="1780"/>
      <c r="FSP68" s="1780"/>
      <c r="FSQ68" s="1780"/>
      <c r="FSR68" s="1779"/>
      <c r="FSS68" s="1780"/>
      <c r="FST68" s="1780"/>
      <c r="FSU68" s="1780"/>
      <c r="FSV68" s="1780"/>
      <c r="FSW68" s="1780"/>
      <c r="FSX68" s="1779"/>
      <c r="FSY68" s="1780"/>
      <c r="FSZ68" s="1780"/>
      <c r="FTA68" s="1780"/>
      <c r="FTB68" s="1780"/>
      <c r="FTC68" s="1780"/>
      <c r="FTD68" s="1779"/>
      <c r="FTE68" s="1780"/>
      <c r="FTF68" s="1780"/>
      <c r="FTG68" s="1780"/>
      <c r="FTH68" s="1780"/>
      <c r="FTI68" s="1780"/>
      <c r="FTJ68" s="1779"/>
      <c r="FTK68" s="1780"/>
      <c r="FTL68" s="1780"/>
      <c r="FTM68" s="1780"/>
      <c r="FTN68" s="1780"/>
      <c r="FTO68" s="1780"/>
      <c r="FTP68" s="1779"/>
      <c r="FTQ68" s="1780"/>
      <c r="FTR68" s="1780"/>
      <c r="FTS68" s="1780"/>
      <c r="FTT68" s="1780"/>
      <c r="FTU68" s="1780"/>
      <c r="FTV68" s="1779"/>
      <c r="FTW68" s="1780"/>
      <c r="FTX68" s="1780"/>
      <c r="FTY68" s="1780"/>
      <c r="FTZ68" s="1780"/>
      <c r="FUA68" s="1780"/>
      <c r="FUB68" s="1779"/>
      <c r="FUC68" s="1780"/>
      <c r="FUD68" s="1780"/>
      <c r="FUE68" s="1780"/>
      <c r="FUF68" s="1780"/>
      <c r="FUG68" s="1780"/>
      <c r="FUH68" s="1779"/>
      <c r="FUI68" s="1780"/>
      <c r="FUJ68" s="1780"/>
      <c r="FUK68" s="1780"/>
      <c r="FUL68" s="1780"/>
      <c r="FUM68" s="1780"/>
      <c r="FUN68" s="1779"/>
      <c r="FUO68" s="1780"/>
      <c r="FUP68" s="1780"/>
      <c r="FUQ68" s="1780"/>
      <c r="FUR68" s="1780"/>
      <c r="FUS68" s="1780"/>
      <c r="FUT68" s="1779"/>
      <c r="FUU68" s="1780"/>
      <c r="FUV68" s="1780"/>
      <c r="FUW68" s="1780"/>
      <c r="FUX68" s="1780"/>
      <c r="FUY68" s="1780"/>
      <c r="FUZ68" s="1779"/>
      <c r="FVA68" s="1780"/>
      <c r="FVB68" s="1780"/>
      <c r="FVC68" s="1780"/>
      <c r="FVD68" s="1780"/>
      <c r="FVE68" s="1780"/>
      <c r="FVF68" s="1779"/>
      <c r="FVG68" s="1780"/>
      <c r="FVH68" s="1780"/>
      <c r="FVI68" s="1780"/>
      <c r="FVJ68" s="1780"/>
      <c r="FVK68" s="1780"/>
      <c r="FVL68" s="1779"/>
      <c r="FVM68" s="1780"/>
      <c r="FVN68" s="1780"/>
      <c r="FVO68" s="1780"/>
      <c r="FVP68" s="1780"/>
      <c r="FVQ68" s="1780"/>
      <c r="FVR68" s="1779"/>
      <c r="FVS68" s="1780"/>
      <c r="FVT68" s="1780"/>
      <c r="FVU68" s="1780"/>
      <c r="FVV68" s="1780"/>
      <c r="FVW68" s="1780"/>
      <c r="FVX68" s="1779"/>
      <c r="FVY68" s="1780"/>
      <c r="FVZ68" s="1780"/>
      <c r="FWA68" s="1780"/>
      <c r="FWB68" s="1780"/>
      <c r="FWC68" s="1780"/>
      <c r="FWD68" s="1779"/>
      <c r="FWE68" s="1780"/>
      <c r="FWF68" s="1780"/>
      <c r="FWG68" s="1780"/>
      <c r="FWH68" s="1780"/>
      <c r="FWI68" s="1780"/>
      <c r="FWJ68" s="1779"/>
      <c r="FWK68" s="1780"/>
      <c r="FWL68" s="1780"/>
      <c r="FWM68" s="1780"/>
      <c r="FWN68" s="1780"/>
      <c r="FWO68" s="1780"/>
      <c r="FWP68" s="1779"/>
      <c r="FWQ68" s="1780"/>
      <c r="FWR68" s="1780"/>
      <c r="FWS68" s="1780"/>
      <c r="FWT68" s="1780"/>
      <c r="FWU68" s="1780"/>
      <c r="FWV68" s="1779"/>
      <c r="FWW68" s="1780"/>
      <c r="FWX68" s="1780"/>
      <c r="FWY68" s="1780"/>
      <c r="FWZ68" s="1780"/>
      <c r="FXA68" s="1780"/>
      <c r="FXB68" s="1779"/>
      <c r="FXC68" s="1780"/>
      <c r="FXD68" s="1780"/>
      <c r="FXE68" s="1780"/>
      <c r="FXF68" s="1780"/>
      <c r="FXG68" s="1780"/>
      <c r="FXH68" s="1779"/>
      <c r="FXI68" s="1780"/>
      <c r="FXJ68" s="1780"/>
      <c r="FXK68" s="1780"/>
      <c r="FXL68" s="1780"/>
      <c r="FXM68" s="1780"/>
      <c r="FXN68" s="1779"/>
      <c r="FXO68" s="1780"/>
      <c r="FXP68" s="1780"/>
      <c r="FXQ68" s="1780"/>
      <c r="FXR68" s="1780"/>
      <c r="FXS68" s="1780"/>
      <c r="FXT68" s="1779"/>
      <c r="FXU68" s="1780"/>
      <c r="FXV68" s="1780"/>
      <c r="FXW68" s="1780"/>
      <c r="FXX68" s="1780"/>
      <c r="FXY68" s="1780"/>
      <c r="FXZ68" s="1779"/>
      <c r="FYA68" s="1780"/>
      <c r="FYB68" s="1780"/>
      <c r="FYC68" s="1780"/>
      <c r="FYD68" s="1780"/>
      <c r="FYE68" s="1780"/>
      <c r="FYF68" s="1779"/>
      <c r="FYG68" s="1780"/>
      <c r="FYH68" s="1780"/>
      <c r="FYI68" s="1780"/>
      <c r="FYJ68" s="1780"/>
      <c r="FYK68" s="1780"/>
      <c r="FYL68" s="1779"/>
      <c r="FYM68" s="1780"/>
      <c r="FYN68" s="1780"/>
      <c r="FYO68" s="1780"/>
      <c r="FYP68" s="1780"/>
      <c r="FYQ68" s="1780"/>
      <c r="FYR68" s="1779"/>
      <c r="FYS68" s="1780"/>
      <c r="FYT68" s="1780"/>
      <c r="FYU68" s="1780"/>
      <c r="FYV68" s="1780"/>
      <c r="FYW68" s="1780"/>
      <c r="FYX68" s="1779"/>
      <c r="FYY68" s="1780"/>
      <c r="FYZ68" s="1780"/>
      <c r="FZA68" s="1780"/>
      <c r="FZB68" s="1780"/>
      <c r="FZC68" s="1780"/>
      <c r="FZD68" s="1779"/>
      <c r="FZE68" s="1780"/>
      <c r="FZF68" s="1780"/>
      <c r="FZG68" s="1780"/>
      <c r="FZH68" s="1780"/>
      <c r="FZI68" s="1780"/>
      <c r="FZJ68" s="1779"/>
      <c r="FZK68" s="1780"/>
      <c r="FZL68" s="1780"/>
      <c r="FZM68" s="1780"/>
      <c r="FZN68" s="1780"/>
      <c r="FZO68" s="1780"/>
      <c r="FZP68" s="1779"/>
      <c r="FZQ68" s="1780"/>
      <c r="FZR68" s="1780"/>
      <c r="FZS68" s="1780"/>
      <c r="FZT68" s="1780"/>
      <c r="FZU68" s="1780"/>
      <c r="FZV68" s="1779"/>
      <c r="FZW68" s="1780"/>
      <c r="FZX68" s="1780"/>
      <c r="FZY68" s="1780"/>
      <c r="FZZ68" s="1780"/>
      <c r="GAA68" s="1780"/>
      <c r="GAB68" s="1779"/>
      <c r="GAC68" s="1780"/>
      <c r="GAD68" s="1780"/>
      <c r="GAE68" s="1780"/>
      <c r="GAF68" s="1780"/>
      <c r="GAG68" s="1780"/>
      <c r="GAH68" s="1779"/>
      <c r="GAI68" s="1780"/>
      <c r="GAJ68" s="1780"/>
      <c r="GAK68" s="1780"/>
      <c r="GAL68" s="1780"/>
      <c r="GAM68" s="1780"/>
      <c r="GAN68" s="1779"/>
      <c r="GAO68" s="1780"/>
      <c r="GAP68" s="1780"/>
      <c r="GAQ68" s="1780"/>
      <c r="GAR68" s="1780"/>
      <c r="GAS68" s="1780"/>
      <c r="GAT68" s="1779"/>
      <c r="GAU68" s="1780"/>
      <c r="GAV68" s="1780"/>
      <c r="GAW68" s="1780"/>
      <c r="GAX68" s="1780"/>
      <c r="GAY68" s="1780"/>
      <c r="GAZ68" s="1779"/>
      <c r="GBA68" s="1780"/>
      <c r="GBB68" s="1780"/>
      <c r="GBC68" s="1780"/>
      <c r="GBD68" s="1780"/>
      <c r="GBE68" s="1780"/>
      <c r="GBF68" s="1779"/>
      <c r="GBG68" s="1780"/>
      <c r="GBH68" s="1780"/>
      <c r="GBI68" s="1780"/>
      <c r="GBJ68" s="1780"/>
      <c r="GBK68" s="1780"/>
      <c r="GBL68" s="1779"/>
      <c r="GBM68" s="1780"/>
      <c r="GBN68" s="1780"/>
      <c r="GBO68" s="1780"/>
      <c r="GBP68" s="1780"/>
      <c r="GBQ68" s="1780"/>
      <c r="GBR68" s="1779"/>
      <c r="GBS68" s="1780"/>
      <c r="GBT68" s="1780"/>
      <c r="GBU68" s="1780"/>
      <c r="GBV68" s="1780"/>
      <c r="GBW68" s="1780"/>
      <c r="GBX68" s="1779"/>
      <c r="GBY68" s="1780"/>
      <c r="GBZ68" s="1780"/>
      <c r="GCA68" s="1780"/>
      <c r="GCB68" s="1780"/>
      <c r="GCC68" s="1780"/>
      <c r="GCD68" s="1779"/>
      <c r="GCE68" s="1780"/>
      <c r="GCF68" s="1780"/>
      <c r="GCG68" s="1780"/>
      <c r="GCH68" s="1780"/>
      <c r="GCI68" s="1780"/>
      <c r="GCJ68" s="1779"/>
      <c r="GCK68" s="1780"/>
      <c r="GCL68" s="1780"/>
      <c r="GCM68" s="1780"/>
      <c r="GCN68" s="1780"/>
      <c r="GCO68" s="1780"/>
      <c r="GCP68" s="1779"/>
      <c r="GCQ68" s="1780"/>
      <c r="GCR68" s="1780"/>
      <c r="GCS68" s="1780"/>
      <c r="GCT68" s="1780"/>
      <c r="GCU68" s="1780"/>
      <c r="GCV68" s="1779"/>
      <c r="GCW68" s="1780"/>
      <c r="GCX68" s="1780"/>
      <c r="GCY68" s="1780"/>
      <c r="GCZ68" s="1780"/>
      <c r="GDA68" s="1780"/>
      <c r="GDB68" s="1779"/>
      <c r="GDC68" s="1780"/>
      <c r="GDD68" s="1780"/>
      <c r="GDE68" s="1780"/>
      <c r="GDF68" s="1780"/>
      <c r="GDG68" s="1780"/>
      <c r="GDH68" s="1779"/>
      <c r="GDI68" s="1780"/>
      <c r="GDJ68" s="1780"/>
      <c r="GDK68" s="1780"/>
      <c r="GDL68" s="1780"/>
      <c r="GDM68" s="1780"/>
      <c r="GDN68" s="1779"/>
      <c r="GDO68" s="1780"/>
      <c r="GDP68" s="1780"/>
      <c r="GDQ68" s="1780"/>
      <c r="GDR68" s="1780"/>
      <c r="GDS68" s="1780"/>
      <c r="GDT68" s="1779"/>
      <c r="GDU68" s="1780"/>
      <c r="GDV68" s="1780"/>
      <c r="GDW68" s="1780"/>
      <c r="GDX68" s="1780"/>
      <c r="GDY68" s="1780"/>
      <c r="GDZ68" s="1779"/>
      <c r="GEA68" s="1780"/>
      <c r="GEB68" s="1780"/>
      <c r="GEC68" s="1780"/>
      <c r="GED68" s="1780"/>
      <c r="GEE68" s="1780"/>
      <c r="GEF68" s="1779"/>
      <c r="GEG68" s="1780"/>
      <c r="GEH68" s="1780"/>
      <c r="GEI68" s="1780"/>
      <c r="GEJ68" s="1780"/>
      <c r="GEK68" s="1780"/>
      <c r="GEL68" s="1779"/>
      <c r="GEM68" s="1780"/>
      <c r="GEN68" s="1780"/>
      <c r="GEO68" s="1780"/>
      <c r="GEP68" s="1780"/>
      <c r="GEQ68" s="1780"/>
      <c r="GER68" s="1779"/>
      <c r="GES68" s="1780"/>
      <c r="GET68" s="1780"/>
      <c r="GEU68" s="1780"/>
      <c r="GEV68" s="1780"/>
      <c r="GEW68" s="1780"/>
      <c r="GEX68" s="1779"/>
      <c r="GEY68" s="1780"/>
      <c r="GEZ68" s="1780"/>
      <c r="GFA68" s="1780"/>
      <c r="GFB68" s="1780"/>
      <c r="GFC68" s="1780"/>
      <c r="GFD68" s="1779"/>
      <c r="GFE68" s="1780"/>
      <c r="GFF68" s="1780"/>
      <c r="GFG68" s="1780"/>
      <c r="GFH68" s="1780"/>
      <c r="GFI68" s="1780"/>
      <c r="GFJ68" s="1779"/>
      <c r="GFK68" s="1780"/>
      <c r="GFL68" s="1780"/>
      <c r="GFM68" s="1780"/>
      <c r="GFN68" s="1780"/>
      <c r="GFO68" s="1780"/>
      <c r="GFP68" s="1779"/>
      <c r="GFQ68" s="1780"/>
      <c r="GFR68" s="1780"/>
      <c r="GFS68" s="1780"/>
      <c r="GFT68" s="1780"/>
      <c r="GFU68" s="1780"/>
      <c r="GFV68" s="1779"/>
      <c r="GFW68" s="1780"/>
      <c r="GFX68" s="1780"/>
      <c r="GFY68" s="1780"/>
      <c r="GFZ68" s="1780"/>
      <c r="GGA68" s="1780"/>
      <c r="GGB68" s="1779"/>
      <c r="GGC68" s="1780"/>
      <c r="GGD68" s="1780"/>
      <c r="GGE68" s="1780"/>
      <c r="GGF68" s="1780"/>
      <c r="GGG68" s="1780"/>
      <c r="GGH68" s="1779"/>
      <c r="GGI68" s="1780"/>
      <c r="GGJ68" s="1780"/>
      <c r="GGK68" s="1780"/>
      <c r="GGL68" s="1780"/>
      <c r="GGM68" s="1780"/>
      <c r="GGN68" s="1779"/>
      <c r="GGO68" s="1780"/>
      <c r="GGP68" s="1780"/>
      <c r="GGQ68" s="1780"/>
      <c r="GGR68" s="1780"/>
      <c r="GGS68" s="1780"/>
      <c r="GGT68" s="1779"/>
      <c r="GGU68" s="1780"/>
      <c r="GGV68" s="1780"/>
      <c r="GGW68" s="1780"/>
      <c r="GGX68" s="1780"/>
      <c r="GGY68" s="1780"/>
      <c r="GGZ68" s="1779"/>
      <c r="GHA68" s="1780"/>
      <c r="GHB68" s="1780"/>
      <c r="GHC68" s="1780"/>
      <c r="GHD68" s="1780"/>
      <c r="GHE68" s="1780"/>
      <c r="GHF68" s="1779"/>
      <c r="GHG68" s="1780"/>
      <c r="GHH68" s="1780"/>
      <c r="GHI68" s="1780"/>
      <c r="GHJ68" s="1780"/>
      <c r="GHK68" s="1780"/>
      <c r="GHL68" s="1779"/>
      <c r="GHM68" s="1780"/>
      <c r="GHN68" s="1780"/>
      <c r="GHO68" s="1780"/>
      <c r="GHP68" s="1780"/>
      <c r="GHQ68" s="1780"/>
      <c r="GHR68" s="1779"/>
      <c r="GHS68" s="1780"/>
      <c r="GHT68" s="1780"/>
      <c r="GHU68" s="1780"/>
      <c r="GHV68" s="1780"/>
      <c r="GHW68" s="1780"/>
      <c r="GHX68" s="1779"/>
      <c r="GHY68" s="1780"/>
      <c r="GHZ68" s="1780"/>
      <c r="GIA68" s="1780"/>
      <c r="GIB68" s="1780"/>
      <c r="GIC68" s="1780"/>
      <c r="GID68" s="1779"/>
      <c r="GIE68" s="1780"/>
      <c r="GIF68" s="1780"/>
      <c r="GIG68" s="1780"/>
      <c r="GIH68" s="1780"/>
      <c r="GII68" s="1780"/>
      <c r="GIJ68" s="1779"/>
      <c r="GIK68" s="1780"/>
      <c r="GIL68" s="1780"/>
      <c r="GIM68" s="1780"/>
      <c r="GIN68" s="1780"/>
      <c r="GIO68" s="1780"/>
      <c r="GIP68" s="1779"/>
      <c r="GIQ68" s="1780"/>
      <c r="GIR68" s="1780"/>
      <c r="GIS68" s="1780"/>
      <c r="GIT68" s="1780"/>
      <c r="GIU68" s="1780"/>
      <c r="GIV68" s="1779"/>
      <c r="GIW68" s="1780"/>
      <c r="GIX68" s="1780"/>
      <c r="GIY68" s="1780"/>
      <c r="GIZ68" s="1780"/>
      <c r="GJA68" s="1780"/>
      <c r="GJB68" s="1779"/>
      <c r="GJC68" s="1780"/>
      <c r="GJD68" s="1780"/>
      <c r="GJE68" s="1780"/>
      <c r="GJF68" s="1780"/>
      <c r="GJG68" s="1780"/>
      <c r="GJH68" s="1779"/>
      <c r="GJI68" s="1780"/>
      <c r="GJJ68" s="1780"/>
      <c r="GJK68" s="1780"/>
      <c r="GJL68" s="1780"/>
      <c r="GJM68" s="1780"/>
      <c r="GJN68" s="1779"/>
      <c r="GJO68" s="1780"/>
      <c r="GJP68" s="1780"/>
      <c r="GJQ68" s="1780"/>
      <c r="GJR68" s="1780"/>
      <c r="GJS68" s="1780"/>
      <c r="GJT68" s="1779"/>
      <c r="GJU68" s="1780"/>
      <c r="GJV68" s="1780"/>
      <c r="GJW68" s="1780"/>
      <c r="GJX68" s="1780"/>
      <c r="GJY68" s="1780"/>
      <c r="GJZ68" s="1779"/>
      <c r="GKA68" s="1780"/>
      <c r="GKB68" s="1780"/>
      <c r="GKC68" s="1780"/>
      <c r="GKD68" s="1780"/>
      <c r="GKE68" s="1780"/>
      <c r="GKF68" s="1779"/>
      <c r="GKG68" s="1780"/>
      <c r="GKH68" s="1780"/>
      <c r="GKI68" s="1780"/>
      <c r="GKJ68" s="1780"/>
      <c r="GKK68" s="1780"/>
      <c r="GKL68" s="1779"/>
      <c r="GKM68" s="1780"/>
      <c r="GKN68" s="1780"/>
      <c r="GKO68" s="1780"/>
      <c r="GKP68" s="1780"/>
      <c r="GKQ68" s="1780"/>
      <c r="GKR68" s="1779"/>
      <c r="GKS68" s="1780"/>
      <c r="GKT68" s="1780"/>
      <c r="GKU68" s="1780"/>
      <c r="GKV68" s="1780"/>
      <c r="GKW68" s="1780"/>
      <c r="GKX68" s="1779"/>
      <c r="GKY68" s="1780"/>
      <c r="GKZ68" s="1780"/>
      <c r="GLA68" s="1780"/>
      <c r="GLB68" s="1780"/>
      <c r="GLC68" s="1780"/>
      <c r="GLD68" s="1779"/>
      <c r="GLE68" s="1780"/>
      <c r="GLF68" s="1780"/>
      <c r="GLG68" s="1780"/>
      <c r="GLH68" s="1780"/>
      <c r="GLI68" s="1780"/>
      <c r="GLJ68" s="1779"/>
      <c r="GLK68" s="1780"/>
      <c r="GLL68" s="1780"/>
      <c r="GLM68" s="1780"/>
      <c r="GLN68" s="1780"/>
      <c r="GLO68" s="1780"/>
      <c r="GLP68" s="1779"/>
      <c r="GLQ68" s="1780"/>
      <c r="GLR68" s="1780"/>
      <c r="GLS68" s="1780"/>
      <c r="GLT68" s="1780"/>
      <c r="GLU68" s="1780"/>
      <c r="GLV68" s="1779"/>
      <c r="GLW68" s="1780"/>
      <c r="GLX68" s="1780"/>
      <c r="GLY68" s="1780"/>
      <c r="GLZ68" s="1780"/>
      <c r="GMA68" s="1780"/>
      <c r="GMB68" s="1779"/>
      <c r="GMC68" s="1780"/>
      <c r="GMD68" s="1780"/>
      <c r="GME68" s="1780"/>
      <c r="GMF68" s="1780"/>
      <c r="GMG68" s="1780"/>
      <c r="GMH68" s="1779"/>
      <c r="GMI68" s="1780"/>
      <c r="GMJ68" s="1780"/>
      <c r="GMK68" s="1780"/>
      <c r="GML68" s="1780"/>
      <c r="GMM68" s="1780"/>
      <c r="GMN68" s="1779"/>
      <c r="GMO68" s="1780"/>
      <c r="GMP68" s="1780"/>
      <c r="GMQ68" s="1780"/>
      <c r="GMR68" s="1780"/>
      <c r="GMS68" s="1780"/>
      <c r="GMT68" s="1779"/>
      <c r="GMU68" s="1780"/>
      <c r="GMV68" s="1780"/>
      <c r="GMW68" s="1780"/>
      <c r="GMX68" s="1780"/>
      <c r="GMY68" s="1780"/>
      <c r="GMZ68" s="1779"/>
      <c r="GNA68" s="1780"/>
      <c r="GNB68" s="1780"/>
      <c r="GNC68" s="1780"/>
      <c r="GND68" s="1780"/>
      <c r="GNE68" s="1780"/>
      <c r="GNF68" s="1779"/>
      <c r="GNG68" s="1780"/>
      <c r="GNH68" s="1780"/>
      <c r="GNI68" s="1780"/>
      <c r="GNJ68" s="1780"/>
      <c r="GNK68" s="1780"/>
      <c r="GNL68" s="1779"/>
      <c r="GNM68" s="1780"/>
      <c r="GNN68" s="1780"/>
      <c r="GNO68" s="1780"/>
      <c r="GNP68" s="1780"/>
      <c r="GNQ68" s="1780"/>
      <c r="GNR68" s="1779"/>
      <c r="GNS68" s="1780"/>
      <c r="GNT68" s="1780"/>
      <c r="GNU68" s="1780"/>
      <c r="GNV68" s="1780"/>
      <c r="GNW68" s="1780"/>
      <c r="GNX68" s="1779"/>
      <c r="GNY68" s="1780"/>
      <c r="GNZ68" s="1780"/>
      <c r="GOA68" s="1780"/>
      <c r="GOB68" s="1780"/>
      <c r="GOC68" s="1780"/>
      <c r="GOD68" s="1779"/>
      <c r="GOE68" s="1780"/>
      <c r="GOF68" s="1780"/>
      <c r="GOG68" s="1780"/>
      <c r="GOH68" s="1780"/>
      <c r="GOI68" s="1780"/>
      <c r="GOJ68" s="1779"/>
      <c r="GOK68" s="1780"/>
      <c r="GOL68" s="1780"/>
      <c r="GOM68" s="1780"/>
      <c r="GON68" s="1780"/>
      <c r="GOO68" s="1780"/>
      <c r="GOP68" s="1779"/>
      <c r="GOQ68" s="1780"/>
      <c r="GOR68" s="1780"/>
      <c r="GOS68" s="1780"/>
      <c r="GOT68" s="1780"/>
      <c r="GOU68" s="1780"/>
      <c r="GOV68" s="1779"/>
      <c r="GOW68" s="1780"/>
      <c r="GOX68" s="1780"/>
      <c r="GOY68" s="1780"/>
      <c r="GOZ68" s="1780"/>
      <c r="GPA68" s="1780"/>
      <c r="GPB68" s="1779"/>
      <c r="GPC68" s="1780"/>
      <c r="GPD68" s="1780"/>
      <c r="GPE68" s="1780"/>
      <c r="GPF68" s="1780"/>
      <c r="GPG68" s="1780"/>
      <c r="GPH68" s="1779"/>
      <c r="GPI68" s="1780"/>
      <c r="GPJ68" s="1780"/>
      <c r="GPK68" s="1780"/>
      <c r="GPL68" s="1780"/>
      <c r="GPM68" s="1780"/>
      <c r="GPN68" s="1779"/>
      <c r="GPO68" s="1780"/>
      <c r="GPP68" s="1780"/>
      <c r="GPQ68" s="1780"/>
      <c r="GPR68" s="1780"/>
      <c r="GPS68" s="1780"/>
      <c r="GPT68" s="1779"/>
      <c r="GPU68" s="1780"/>
      <c r="GPV68" s="1780"/>
      <c r="GPW68" s="1780"/>
      <c r="GPX68" s="1780"/>
      <c r="GPY68" s="1780"/>
      <c r="GPZ68" s="1779"/>
      <c r="GQA68" s="1780"/>
      <c r="GQB68" s="1780"/>
      <c r="GQC68" s="1780"/>
      <c r="GQD68" s="1780"/>
      <c r="GQE68" s="1780"/>
      <c r="GQF68" s="1779"/>
      <c r="GQG68" s="1780"/>
      <c r="GQH68" s="1780"/>
      <c r="GQI68" s="1780"/>
      <c r="GQJ68" s="1780"/>
      <c r="GQK68" s="1780"/>
      <c r="GQL68" s="1779"/>
      <c r="GQM68" s="1780"/>
      <c r="GQN68" s="1780"/>
      <c r="GQO68" s="1780"/>
      <c r="GQP68" s="1780"/>
      <c r="GQQ68" s="1780"/>
      <c r="GQR68" s="1779"/>
      <c r="GQS68" s="1780"/>
      <c r="GQT68" s="1780"/>
      <c r="GQU68" s="1780"/>
      <c r="GQV68" s="1780"/>
      <c r="GQW68" s="1780"/>
      <c r="GQX68" s="1779"/>
      <c r="GQY68" s="1780"/>
      <c r="GQZ68" s="1780"/>
      <c r="GRA68" s="1780"/>
      <c r="GRB68" s="1780"/>
      <c r="GRC68" s="1780"/>
      <c r="GRD68" s="1779"/>
      <c r="GRE68" s="1780"/>
      <c r="GRF68" s="1780"/>
      <c r="GRG68" s="1780"/>
      <c r="GRH68" s="1780"/>
      <c r="GRI68" s="1780"/>
      <c r="GRJ68" s="1779"/>
      <c r="GRK68" s="1780"/>
      <c r="GRL68" s="1780"/>
      <c r="GRM68" s="1780"/>
      <c r="GRN68" s="1780"/>
      <c r="GRO68" s="1780"/>
      <c r="GRP68" s="1779"/>
      <c r="GRQ68" s="1780"/>
      <c r="GRR68" s="1780"/>
      <c r="GRS68" s="1780"/>
      <c r="GRT68" s="1780"/>
      <c r="GRU68" s="1780"/>
      <c r="GRV68" s="1779"/>
      <c r="GRW68" s="1780"/>
      <c r="GRX68" s="1780"/>
      <c r="GRY68" s="1780"/>
      <c r="GRZ68" s="1780"/>
      <c r="GSA68" s="1780"/>
      <c r="GSB68" s="1779"/>
      <c r="GSC68" s="1780"/>
      <c r="GSD68" s="1780"/>
      <c r="GSE68" s="1780"/>
      <c r="GSF68" s="1780"/>
      <c r="GSG68" s="1780"/>
      <c r="GSH68" s="1779"/>
      <c r="GSI68" s="1780"/>
      <c r="GSJ68" s="1780"/>
      <c r="GSK68" s="1780"/>
      <c r="GSL68" s="1780"/>
      <c r="GSM68" s="1780"/>
      <c r="GSN68" s="1779"/>
      <c r="GSO68" s="1780"/>
      <c r="GSP68" s="1780"/>
      <c r="GSQ68" s="1780"/>
      <c r="GSR68" s="1780"/>
      <c r="GSS68" s="1780"/>
      <c r="GST68" s="1779"/>
      <c r="GSU68" s="1780"/>
      <c r="GSV68" s="1780"/>
      <c r="GSW68" s="1780"/>
      <c r="GSX68" s="1780"/>
      <c r="GSY68" s="1780"/>
      <c r="GSZ68" s="1779"/>
      <c r="GTA68" s="1780"/>
      <c r="GTB68" s="1780"/>
      <c r="GTC68" s="1780"/>
      <c r="GTD68" s="1780"/>
      <c r="GTE68" s="1780"/>
      <c r="GTF68" s="1779"/>
      <c r="GTG68" s="1780"/>
      <c r="GTH68" s="1780"/>
      <c r="GTI68" s="1780"/>
      <c r="GTJ68" s="1780"/>
      <c r="GTK68" s="1780"/>
      <c r="GTL68" s="1779"/>
      <c r="GTM68" s="1780"/>
      <c r="GTN68" s="1780"/>
      <c r="GTO68" s="1780"/>
      <c r="GTP68" s="1780"/>
      <c r="GTQ68" s="1780"/>
      <c r="GTR68" s="1779"/>
      <c r="GTS68" s="1780"/>
      <c r="GTT68" s="1780"/>
      <c r="GTU68" s="1780"/>
      <c r="GTV68" s="1780"/>
      <c r="GTW68" s="1780"/>
      <c r="GTX68" s="1779"/>
      <c r="GTY68" s="1780"/>
      <c r="GTZ68" s="1780"/>
      <c r="GUA68" s="1780"/>
      <c r="GUB68" s="1780"/>
      <c r="GUC68" s="1780"/>
      <c r="GUD68" s="1779"/>
      <c r="GUE68" s="1780"/>
      <c r="GUF68" s="1780"/>
      <c r="GUG68" s="1780"/>
      <c r="GUH68" s="1780"/>
      <c r="GUI68" s="1780"/>
      <c r="GUJ68" s="1779"/>
      <c r="GUK68" s="1780"/>
      <c r="GUL68" s="1780"/>
      <c r="GUM68" s="1780"/>
      <c r="GUN68" s="1780"/>
      <c r="GUO68" s="1780"/>
      <c r="GUP68" s="1779"/>
      <c r="GUQ68" s="1780"/>
      <c r="GUR68" s="1780"/>
      <c r="GUS68" s="1780"/>
      <c r="GUT68" s="1780"/>
      <c r="GUU68" s="1780"/>
      <c r="GUV68" s="1779"/>
      <c r="GUW68" s="1780"/>
      <c r="GUX68" s="1780"/>
      <c r="GUY68" s="1780"/>
      <c r="GUZ68" s="1780"/>
      <c r="GVA68" s="1780"/>
      <c r="GVB68" s="1779"/>
      <c r="GVC68" s="1780"/>
      <c r="GVD68" s="1780"/>
      <c r="GVE68" s="1780"/>
      <c r="GVF68" s="1780"/>
      <c r="GVG68" s="1780"/>
      <c r="GVH68" s="1779"/>
      <c r="GVI68" s="1780"/>
      <c r="GVJ68" s="1780"/>
      <c r="GVK68" s="1780"/>
      <c r="GVL68" s="1780"/>
      <c r="GVM68" s="1780"/>
      <c r="GVN68" s="1779"/>
      <c r="GVO68" s="1780"/>
      <c r="GVP68" s="1780"/>
      <c r="GVQ68" s="1780"/>
      <c r="GVR68" s="1780"/>
      <c r="GVS68" s="1780"/>
      <c r="GVT68" s="1779"/>
      <c r="GVU68" s="1780"/>
      <c r="GVV68" s="1780"/>
      <c r="GVW68" s="1780"/>
      <c r="GVX68" s="1780"/>
      <c r="GVY68" s="1780"/>
      <c r="GVZ68" s="1779"/>
      <c r="GWA68" s="1780"/>
      <c r="GWB68" s="1780"/>
      <c r="GWC68" s="1780"/>
      <c r="GWD68" s="1780"/>
      <c r="GWE68" s="1780"/>
      <c r="GWF68" s="1779"/>
      <c r="GWG68" s="1780"/>
      <c r="GWH68" s="1780"/>
      <c r="GWI68" s="1780"/>
      <c r="GWJ68" s="1780"/>
      <c r="GWK68" s="1780"/>
      <c r="GWL68" s="1779"/>
      <c r="GWM68" s="1780"/>
      <c r="GWN68" s="1780"/>
      <c r="GWO68" s="1780"/>
      <c r="GWP68" s="1780"/>
      <c r="GWQ68" s="1780"/>
      <c r="GWR68" s="1779"/>
      <c r="GWS68" s="1780"/>
      <c r="GWT68" s="1780"/>
      <c r="GWU68" s="1780"/>
      <c r="GWV68" s="1780"/>
      <c r="GWW68" s="1780"/>
      <c r="GWX68" s="1779"/>
      <c r="GWY68" s="1780"/>
      <c r="GWZ68" s="1780"/>
      <c r="GXA68" s="1780"/>
      <c r="GXB68" s="1780"/>
      <c r="GXC68" s="1780"/>
      <c r="GXD68" s="1779"/>
      <c r="GXE68" s="1780"/>
      <c r="GXF68" s="1780"/>
      <c r="GXG68" s="1780"/>
      <c r="GXH68" s="1780"/>
      <c r="GXI68" s="1780"/>
      <c r="GXJ68" s="1779"/>
      <c r="GXK68" s="1780"/>
      <c r="GXL68" s="1780"/>
      <c r="GXM68" s="1780"/>
      <c r="GXN68" s="1780"/>
      <c r="GXO68" s="1780"/>
      <c r="GXP68" s="1779"/>
      <c r="GXQ68" s="1780"/>
      <c r="GXR68" s="1780"/>
      <c r="GXS68" s="1780"/>
      <c r="GXT68" s="1780"/>
      <c r="GXU68" s="1780"/>
      <c r="GXV68" s="1779"/>
      <c r="GXW68" s="1780"/>
      <c r="GXX68" s="1780"/>
      <c r="GXY68" s="1780"/>
      <c r="GXZ68" s="1780"/>
      <c r="GYA68" s="1780"/>
      <c r="GYB68" s="1779"/>
      <c r="GYC68" s="1780"/>
      <c r="GYD68" s="1780"/>
      <c r="GYE68" s="1780"/>
      <c r="GYF68" s="1780"/>
      <c r="GYG68" s="1780"/>
      <c r="GYH68" s="1779"/>
      <c r="GYI68" s="1780"/>
      <c r="GYJ68" s="1780"/>
      <c r="GYK68" s="1780"/>
      <c r="GYL68" s="1780"/>
      <c r="GYM68" s="1780"/>
      <c r="GYN68" s="1779"/>
      <c r="GYO68" s="1780"/>
      <c r="GYP68" s="1780"/>
      <c r="GYQ68" s="1780"/>
      <c r="GYR68" s="1780"/>
      <c r="GYS68" s="1780"/>
      <c r="GYT68" s="1779"/>
      <c r="GYU68" s="1780"/>
      <c r="GYV68" s="1780"/>
      <c r="GYW68" s="1780"/>
      <c r="GYX68" s="1780"/>
      <c r="GYY68" s="1780"/>
      <c r="GYZ68" s="1779"/>
      <c r="GZA68" s="1780"/>
      <c r="GZB68" s="1780"/>
      <c r="GZC68" s="1780"/>
      <c r="GZD68" s="1780"/>
      <c r="GZE68" s="1780"/>
      <c r="GZF68" s="1779"/>
      <c r="GZG68" s="1780"/>
      <c r="GZH68" s="1780"/>
      <c r="GZI68" s="1780"/>
      <c r="GZJ68" s="1780"/>
      <c r="GZK68" s="1780"/>
      <c r="GZL68" s="1779"/>
      <c r="GZM68" s="1780"/>
      <c r="GZN68" s="1780"/>
      <c r="GZO68" s="1780"/>
      <c r="GZP68" s="1780"/>
      <c r="GZQ68" s="1780"/>
      <c r="GZR68" s="1779"/>
      <c r="GZS68" s="1780"/>
      <c r="GZT68" s="1780"/>
      <c r="GZU68" s="1780"/>
      <c r="GZV68" s="1780"/>
      <c r="GZW68" s="1780"/>
      <c r="GZX68" s="1779"/>
      <c r="GZY68" s="1780"/>
      <c r="GZZ68" s="1780"/>
      <c r="HAA68" s="1780"/>
      <c r="HAB68" s="1780"/>
      <c r="HAC68" s="1780"/>
      <c r="HAD68" s="1779"/>
      <c r="HAE68" s="1780"/>
      <c r="HAF68" s="1780"/>
      <c r="HAG68" s="1780"/>
      <c r="HAH68" s="1780"/>
      <c r="HAI68" s="1780"/>
      <c r="HAJ68" s="1779"/>
      <c r="HAK68" s="1780"/>
      <c r="HAL68" s="1780"/>
      <c r="HAM68" s="1780"/>
      <c r="HAN68" s="1780"/>
      <c r="HAO68" s="1780"/>
      <c r="HAP68" s="1779"/>
      <c r="HAQ68" s="1780"/>
      <c r="HAR68" s="1780"/>
      <c r="HAS68" s="1780"/>
      <c r="HAT68" s="1780"/>
      <c r="HAU68" s="1780"/>
      <c r="HAV68" s="1779"/>
      <c r="HAW68" s="1780"/>
      <c r="HAX68" s="1780"/>
      <c r="HAY68" s="1780"/>
      <c r="HAZ68" s="1780"/>
      <c r="HBA68" s="1780"/>
      <c r="HBB68" s="1779"/>
      <c r="HBC68" s="1780"/>
      <c r="HBD68" s="1780"/>
      <c r="HBE68" s="1780"/>
      <c r="HBF68" s="1780"/>
      <c r="HBG68" s="1780"/>
      <c r="HBH68" s="1779"/>
      <c r="HBI68" s="1780"/>
      <c r="HBJ68" s="1780"/>
      <c r="HBK68" s="1780"/>
      <c r="HBL68" s="1780"/>
      <c r="HBM68" s="1780"/>
      <c r="HBN68" s="1779"/>
      <c r="HBO68" s="1780"/>
      <c r="HBP68" s="1780"/>
      <c r="HBQ68" s="1780"/>
      <c r="HBR68" s="1780"/>
      <c r="HBS68" s="1780"/>
      <c r="HBT68" s="1779"/>
      <c r="HBU68" s="1780"/>
      <c r="HBV68" s="1780"/>
      <c r="HBW68" s="1780"/>
      <c r="HBX68" s="1780"/>
      <c r="HBY68" s="1780"/>
      <c r="HBZ68" s="1779"/>
      <c r="HCA68" s="1780"/>
      <c r="HCB68" s="1780"/>
      <c r="HCC68" s="1780"/>
      <c r="HCD68" s="1780"/>
      <c r="HCE68" s="1780"/>
      <c r="HCF68" s="1779"/>
      <c r="HCG68" s="1780"/>
      <c r="HCH68" s="1780"/>
      <c r="HCI68" s="1780"/>
      <c r="HCJ68" s="1780"/>
      <c r="HCK68" s="1780"/>
      <c r="HCL68" s="1779"/>
      <c r="HCM68" s="1780"/>
      <c r="HCN68" s="1780"/>
      <c r="HCO68" s="1780"/>
      <c r="HCP68" s="1780"/>
      <c r="HCQ68" s="1780"/>
      <c r="HCR68" s="1779"/>
      <c r="HCS68" s="1780"/>
      <c r="HCT68" s="1780"/>
      <c r="HCU68" s="1780"/>
      <c r="HCV68" s="1780"/>
      <c r="HCW68" s="1780"/>
      <c r="HCX68" s="1779"/>
      <c r="HCY68" s="1780"/>
      <c r="HCZ68" s="1780"/>
      <c r="HDA68" s="1780"/>
      <c r="HDB68" s="1780"/>
      <c r="HDC68" s="1780"/>
      <c r="HDD68" s="1779"/>
      <c r="HDE68" s="1780"/>
      <c r="HDF68" s="1780"/>
      <c r="HDG68" s="1780"/>
      <c r="HDH68" s="1780"/>
      <c r="HDI68" s="1780"/>
      <c r="HDJ68" s="1779"/>
      <c r="HDK68" s="1780"/>
      <c r="HDL68" s="1780"/>
      <c r="HDM68" s="1780"/>
      <c r="HDN68" s="1780"/>
      <c r="HDO68" s="1780"/>
      <c r="HDP68" s="1779"/>
      <c r="HDQ68" s="1780"/>
      <c r="HDR68" s="1780"/>
      <c r="HDS68" s="1780"/>
      <c r="HDT68" s="1780"/>
      <c r="HDU68" s="1780"/>
      <c r="HDV68" s="1779"/>
      <c r="HDW68" s="1780"/>
      <c r="HDX68" s="1780"/>
      <c r="HDY68" s="1780"/>
      <c r="HDZ68" s="1780"/>
      <c r="HEA68" s="1780"/>
      <c r="HEB68" s="1779"/>
      <c r="HEC68" s="1780"/>
      <c r="HED68" s="1780"/>
      <c r="HEE68" s="1780"/>
      <c r="HEF68" s="1780"/>
      <c r="HEG68" s="1780"/>
      <c r="HEH68" s="1779"/>
      <c r="HEI68" s="1780"/>
      <c r="HEJ68" s="1780"/>
      <c r="HEK68" s="1780"/>
      <c r="HEL68" s="1780"/>
      <c r="HEM68" s="1780"/>
      <c r="HEN68" s="1779"/>
      <c r="HEO68" s="1780"/>
      <c r="HEP68" s="1780"/>
      <c r="HEQ68" s="1780"/>
      <c r="HER68" s="1780"/>
      <c r="HES68" s="1780"/>
      <c r="HET68" s="1779"/>
      <c r="HEU68" s="1780"/>
      <c r="HEV68" s="1780"/>
      <c r="HEW68" s="1780"/>
      <c r="HEX68" s="1780"/>
      <c r="HEY68" s="1780"/>
      <c r="HEZ68" s="1779"/>
      <c r="HFA68" s="1780"/>
      <c r="HFB68" s="1780"/>
      <c r="HFC68" s="1780"/>
      <c r="HFD68" s="1780"/>
      <c r="HFE68" s="1780"/>
      <c r="HFF68" s="1779"/>
      <c r="HFG68" s="1780"/>
      <c r="HFH68" s="1780"/>
      <c r="HFI68" s="1780"/>
      <c r="HFJ68" s="1780"/>
      <c r="HFK68" s="1780"/>
      <c r="HFL68" s="1779"/>
      <c r="HFM68" s="1780"/>
      <c r="HFN68" s="1780"/>
      <c r="HFO68" s="1780"/>
      <c r="HFP68" s="1780"/>
      <c r="HFQ68" s="1780"/>
      <c r="HFR68" s="1779"/>
      <c r="HFS68" s="1780"/>
      <c r="HFT68" s="1780"/>
      <c r="HFU68" s="1780"/>
      <c r="HFV68" s="1780"/>
      <c r="HFW68" s="1780"/>
      <c r="HFX68" s="1779"/>
      <c r="HFY68" s="1780"/>
      <c r="HFZ68" s="1780"/>
      <c r="HGA68" s="1780"/>
      <c r="HGB68" s="1780"/>
      <c r="HGC68" s="1780"/>
      <c r="HGD68" s="1779"/>
      <c r="HGE68" s="1780"/>
      <c r="HGF68" s="1780"/>
      <c r="HGG68" s="1780"/>
      <c r="HGH68" s="1780"/>
      <c r="HGI68" s="1780"/>
      <c r="HGJ68" s="1779"/>
      <c r="HGK68" s="1780"/>
      <c r="HGL68" s="1780"/>
      <c r="HGM68" s="1780"/>
      <c r="HGN68" s="1780"/>
      <c r="HGO68" s="1780"/>
      <c r="HGP68" s="1779"/>
      <c r="HGQ68" s="1780"/>
      <c r="HGR68" s="1780"/>
      <c r="HGS68" s="1780"/>
      <c r="HGT68" s="1780"/>
      <c r="HGU68" s="1780"/>
      <c r="HGV68" s="1779"/>
      <c r="HGW68" s="1780"/>
      <c r="HGX68" s="1780"/>
      <c r="HGY68" s="1780"/>
      <c r="HGZ68" s="1780"/>
      <c r="HHA68" s="1780"/>
      <c r="HHB68" s="1779"/>
      <c r="HHC68" s="1780"/>
      <c r="HHD68" s="1780"/>
      <c r="HHE68" s="1780"/>
      <c r="HHF68" s="1780"/>
      <c r="HHG68" s="1780"/>
      <c r="HHH68" s="1779"/>
      <c r="HHI68" s="1780"/>
      <c r="HHJ68" s="1780"/>
      <c r="HHK68" s="1780"/>
      <c r="HHL68" s="1780"/>
      <c r="HHM68" s="1780"/>
      <c r="HHN68" s="1779"/>
      <c r="HHO68" s="1780"/>
      <c r="HHP68" s="1780"/>
      <c r="HHQ68" s="1780"/>
      <c r="HHR68" s="1780"/>
      <c r="HHS68" s="1780"/>
      <c r="HHT68" s="1779"/>
      <c r="HHU68" s="1780"/>
      <c r="HHV68" s="1780"/>
      <c r="HHW68" s="1780"/>
      <c r="HHX68" s="1780"/>
      <c r="HHY68" s="1780"/>
      <c r="HHZ68" s="1779"/>
      <c r="HIA68" s="1780"/>
      <c r="HIB68" s="1780"/>
      <c r="HIC68" s="1780"/>
      <c r="HID68" s="1780"/>
      <c r="HIE68" s="1780"/>
      <c r="HIF68" s="1779"/>
      <c r="HIG68" s="1780"/>
      <c r="HIH68" s="1780"/>
      <c r="HII68" s="1780"/>
      <c r="HIJ68" s="1780"/>
      <c r="HIK68" s="1780"/>
      <c r="HIL68" s="1779"/>
      <c r="HIM68" s="1780"/>
      <c r="HIN68" s="1780"/>
      <c r="HIO68" s="1780"/>
      <c r="HIP68" s="1780"/>
      <c r="HIQ68" s="1780"/>
      <c r="HIR68" s="1779"/>
      <c r="HIS68" s="1780"/>
      <c r="HIT68" s="1780"/>
      <c r="HIU68" s="1780"/>
      <c r="HIV68" s="1780"/>
      <c r="HIW68" s="1780"/>
      <c r="HIX68" s="1779"/>
      <c r="HIY68" s="1780"/>
      <c r="HIZ68" s="1780"/>
      <c r="HJA68" s="1780"/>
      <c r="HJB68" s="1780"/>
      <c r="HJC68" s="1780"/>
      <c r="HJD68" s="1779"/>
      <c r="HJE68" s="1780"/>
      <c r="HJF68" s="1780"/>
      <c r="HJG68" s="1780"/>
      <c r="HJH68" s="1780"/>
      <c r="HJI68" s="1780"/>
      <c r="HJJ68" s="1779"/>
      <c r="HJK68" s="1780"/>
      <c r="HJL68" s="1780"/>
      <c r="HJM68" s="1780"/>
      <c r="HJN68" s="1780"/>
      <c r="HJO68" s="1780"/>
      <c r="HJP68" s="1779"/>
      <c r="HJQ68" s="1780"/>
      <c r="HJR68" s="1780"/>
      <c r="HJS68" s="1780"/>
      <c r="HJT68" s="1780"/>
      <c r="HJU68" s="1780"/>
      <c r="HJV68" s="1779"/>
      <c r="HJW68" s="1780"/>
      <c r="HJX68" s="1780"/>
      <c r="HJY68" s="1780"/>
      <c r="HJZ68" s="1780"/>
      <c r="HKA68" s="1780"/>
      <c r="HKB68" s="1779"/>
      <c r="HKC68" s="1780"/>
      <c r="HKD68" s="1780"/>
      <c r="HKE68" s="1780"/>
      <c r="HKF68" s="1780"/>
      <c r="HKG68" s="1780"/>
      <c r="HKH68" s="1779"/>
      <c r="HKI68" s="1780"/>
      <c r="HKJ68" s="1780"/>
      <c r="HKK68" s="1780"/>
      <c r="HKL68" s="1780"/>
      <c r="HKM68" s="1780"/>
      <c r="HKN68" s="1779"/>
      <c r="HKO68" s="1780"/>
      <c r="HKP68" s="1780"/>
      <c r="HKQ68" s="1780"/>
      <c r="HKR68" s="1780"/>
      <c r="HKS68" s="1780"/>
      <c r="HKT68" s="1779"/>
      <c r="HKU68" s="1780"/>
      <c r="HKV68" s="1780"/>
      <c r="HKW68" s="1780"/>
      <c r="HKX68" s="1780"/>
      <c r="HKY68" s="1780"/>
      <c r="HKZ68" s="1779"/>
      <c r="HLA68" s="1780"/>
      <c r="HLB68" s="1780"/>
      <c r="HLC68" s="1780"/>
      <c r="HLD68" s="1780"/>
      <c r="HLE68" s="1780"/>
      <c r="HLF68" s="1779"/>
      <c r="HLG68" s="1780"/>
      <c r="HLH68" s="1780"/>
      <c r="HLI68" s="1780"/>
      <c r="HLJ68" s="1780"/>
      <c r="HLK68" s="1780"/>
      <c r="HLL68" s="1779"/>
      <c r="HLM68" s="1780"/>
      <c r="HLN68" s="1780"/>
      <c r="HLO68" s="1780"/>
      <c r="HLP68" s="1780"/>
      <c r="HLQ68" s="1780"/>
      <c r="HLR68" s="1779"/>
      <c r="HLS68" s="1780"/>
      <c r="HLT68" s="1780"/>
      <c r="HLU68" s="1780"/>
      <c r="HLV68" s="1780"/>
      <c r="HLW68" s="1780"/>
      <c r="HLX68" s="1779"/>
      <c r="HLY68" s="1780"/>
      <c r="HLZ68" s="1780"/>
      <c r="HMA68" s="1780"/>
      <c r="HMB68" s="1780"/>
      <c r="HMC68" s="1780"/>
      <c r="HMD68" s="1779"/>
      <c r="HME68" s="1780"/>
      <c r="HMF68" s="1780"/>
      <c r="HMG68" s="1780"/>
      <c r="HMH68" s="1780"/>
      <c r="HMI68" s="1780"/>
      <c r="HMJ68" s="1779"/>
      <c r="HMK68" s="1780"/>
      <c r="HML68" s="1780"/>
      <c r="HMM68" s="1780"/>
      <c r="HMN68" s="1780"/>
      <c r="HMO68" s="1780"/>
      <c r="HMP68" s="1779"/>
      <c r="HMQ68" s="1780"/>
      <c r="HMR68" s="1780"/>
      <c r="HMS68" s="1780"/>
      <c r="HMT68" s="1780"/>
      <c r="HMU68" s="1780"/>
      <c r="HMV68" s="1779"/>
      <c r="HMW68" s="1780"/>
      <c r="HMX68" s="1780"/>
      <c r="HMY68" s="1780"/>
      <c r="HMZ68" s="1780"/>
      <c r="HNA68" s="1780"/>
      <c r="HNB68" s="1779"/>
      <c r="HNC68" s="1780"/>
      <c r="HND68" s="1780"/>
      <c r="HNE68" s="1780"/>
      <c r="HNF68" s="1780"/>
      <c r="HNG68" s="1780"/>
      <c r="HNH68" s="1779"/>
      <c r="HNI68" s="1780"/>
      <c r="HNJ68" s="1780"/>
      <c r="HNK68" s="1780"/>
      <c r="HNL68" s="1780"/>
      <c r="HNM68" s="1780"/>
      <c r="HNN68" s="1779"/>
      <c r="HNO68" s="1780"/>
      <c r="HNP68" s="1780"/>
      <c r="HNQ68" s="1780"/>
      <c r="HNR68" s="1780"/>
      <c r="HNS68" s="1780"/>
      <c r="HNT68" s="1779"/>
      <c r="HNU68" s="1780"/>
      <c r="HNV68" s="1780"/>
      <c r="HNW68" s="1780"/>
      <c r="HNX68" s="1780"/>
      <c r="HNY68" s="1780"/>
      <c r="HNZ68" s="1779"/>
      <c r="HOA68" s="1780"/>
      <c r="HOB68" s="1780"/>
      <c r="HOC68" s="1780"/>
      <c r="HOD68" s="1780"/>
      <c r="HOE68" s="1780"/>
      <c r="HOF68" s="1779"/>
      <c r="HOG68" s="1780"/>
      <c r="HOH68" s="1780"/>
      <c r="HOI68" s="1780"/>
      <c r="HOJ68" s="1780"/>
      <c r="HOK68" s="1780"/>
      <c r="HOL68" s="1779"/>
      <c r="HOM68" s="1780"/>
      <c r="HON68" s="1780"/>
      <c r="HOO68" s="1780"/>
      <c r="HOP68" s="1780"/>
      <c r="HOQ68" s="1780"/>
      <c r="HOR68" s="1779"/>
      <c r="HOS68" s="1780"/>
      <c r="HOT68" s="1780"/>
      <c r="HOU68" s="1780"/>
      <c r="HOV68" s="1780"/>
      <c r="HOW68" s="1780"/>
      <c r="HOX68" s="1779"/>
      <c r="HOY68" s="1780"/>
      <c r="HOZ68" s="1780"/>
      <c r="HPA68" s="1780"/>
      <c r="HPB68" s="1780"/>
      <c r="HPC68" s="1780"/>
      <c r="HPD68" s="1779"/>
      <c r="HPE68" s="1780"/>
      <c r="HPF68" s="1780"/>
      <c r="HPG68" s="1780"/>
      <c r="HPH68" s="1780"/>
      <c r="HPI68" s="1780"/>
      <c r="HPJ68" s="1779"/>
      <c r="HPK68" s="1780"/>
      <c r="HPL68" s="1780"/>
      <c r="HPM68" s="1780"/>
      <c r="HPN68" s="1780"/>
      <c r="HPO68" s="1780"/>
      <c r="HPP68" s="1779"/>
      <c r="HPQ68" s="1780"/>
      <c r="HPR68" s="1780"/>
      <c r="HPS68" s="1780"/>
      <c r="HPT68" s="1780"/>
      <c r="HPU68" s="1780"/>
      <c r="HPV68" s="1779"/>
      <c r="HPW68" s="1780"/>
      <c r="HPX68" s="1780"/>
      <c r="HPY68" s="1780"/>
      <c r="HPZ68" s="1780"/>
      <c r="HQA68" s="1780"/>
      <c r="HQB68" s="1779"/>
      <c r="HQC68" s="1780"/>
      <c r="HQD68" s="1780"/>
      <c r="HQE68" s="1780"/>
      <c r="HQF68" s="1780"/>
      <c r="HQG68" s="1780"/>
      <c r="HQH68" s="1779"/>
      <c r="HQI68" s="1780"/>
      <c r="HQJ68" s="1780"/>
      <c r="HQK68" s="1780"/>
      <c r="HQL68" s="1780"/>
      <c r="HQM68" s="1780"/>
      <c r="HQN68" s="1779"/>
      <c r="HQO68" s="1780"/>
      <c r="HQP68" s="1780"/>
      <c r="HQQ68" s="1780"/>
      <c r="HQR68" s="1780"/>
      <c r="HQS68" s="1780"/>
      <c r="HQT68" s="1779"/>
      <c r="HQU68" s="1780"/>
      <c r="HQV68" s="1780"/>
      <c r="HQW68" s="1780"/>
      <c r="HQX68" s="1780"/>
      <c r="HQY68" s="1780"/>
      <c r="HQZ68" s="1779"/>
      <c r="HRA68" s="1780"/>
      <c r="HRB68" s="1780"/>
      <c r="HRC68" s="1780"/>
      <c r="HRD68" s="1780"/>
      <c r="HRE68" s="1780"/>
      <c r="HRF68" s="1779"/>
      <c r="HRG68" s="1780"/>
      <c r="HRH68" s="1780"/>
      <c r="HRI68" s="1780"/>
      <c r="HRJ68" s="1780"/>
      <c r="HRK68" s="1780"/>
      <c r="HRL68" s="1779"/>
      <c r="HRM68" s="1780"/>
      <c r="HRN68" s="1780"/>
      <c r="HRO68" s="1780"/>
      <c r="HRP68" s="1780"/>
      <c r="HRQ68" s="1780"/>
      <c r="HRR68" s="1779"/>
      <c r="HRS68" s="1780"/>
      <c r="HRT68" s="1780"/>
      <c r="HRU68" s="1780"/>
      <c r="HRV68" s="1780"/>
      <c r="HRW68" s="1780"/>
      <c r="HRX68" s="1779"/>
      <c r="HRY68" s="1780"/>
      <c r="HRZ68" s="1780"/>
      <c r="HSA68" s="1780"/>
      <c r="HSB68" s="1780"/>
      <c r="HSC68" s="1780"/>
      <c r="HSD68" s="1779"/>
      <c r="HSE68" s="1780"/>
      <c r="HSF68" s="1780"/>
      <c r="HSG68" s="1780"/>
      <c r="HSH68" s="1780"/>
      <c r="HSI68" s="1780"/>
      <c r="HSJ68" s="1779"/>
      <c r="HSK68" s="1780"/>
      <c r="HSL68" s="1780"/>
      <c r="HSM68" s="1780"/>
      <c r="HSN68" s="1780"/>
      <c r="HSO68" s="1780"/>
      <c r="HSP68" s="1779"/>
      <c r="HSQ68" s="1780"/>
      <c r="HSR68" s="1780"/>
      <c r="HSS68" s="1780"/>
      <c r="HST68" s="1780"/>
      <c r="HSU68" s="1780"/>
      <c r="HSV68" s="1779"/>
      <c r="HSW68" s="1780"/>
      <c r="HSX68" s="1780"/>
      <c r="HSY68" s="1780"/>
      <c r="HSZ68" s="1780"/>
      <c r="HTA68" s="1780"/>
      <c r="HTB68" s="1779"/>
      <c r="HTC68" s="1780"/>
      <c r="HTD68" s="1780"/>
      <c r="HTE68" s="1780"/>
      <c r="HTF68" s="1780"/>
      <c r="HTG68" s="1780"/>
      <c r="HTH68" s="1779"/>
      <c r="HTI68" s="1780"/>
      <c r="HTJ68" s="1780"/>
      <c r="HTK68" s="1780"/>
      <c r="HTL68" s="1780"/>
      <c r="HTM68" s="1780"/>
      <c r="HTN68" s="1779"/>
      <c r="HTO68" s="1780"/>
      <c r="HTP68" s="1780"/>
      <c r="HTQ68" s="1780"/>
      <c r="HTR68" s="1780"/>
      <c r="HTS68" s="1780"/>
      <c r="HTT68" s="1779"/>
      <c r="HTU68" s="1780"/>
      <c r="HTV68" s="1780"/>
      <c r="HTW68" s="1780"/>
      <c r="HTX68" s="1780"/>
      <c r="HTY68" s="1780"/>
      <c r="HTZ68" s="1779"/>
      <c r="HUA68" s="1780"/>
      <c r="HUB68" s="1780"/>
      <c r="HUC68" s="1780"/>
      <c r="HUD68" s="1780"/>
      <c r="HUE68" s="1780"/>
      <c r="HUF68" s="1779"/>
      <c r="HUG68" s="1780"/>
      <c r="HUH68" s="1780"/>
      <c r="HUI68" s="1780"/>
      <c r="HUJ68" s="1780"/>
      <c r="HUK68" s="1780"/>
      <c r="HUL68" s="1779"/>
      <c r="HUM68" s="1780"/>
      <c r="HUN68" s="1780"/>
      <c r="HUO68" s="1780"/>
      <c r="HUP68" s="1780"/>
      <c r="HUQ68" s="1780"/>
      <c r="HUR68" s="1779"/>
      <c r="HUS68" s="1780"/>
      <c r="HUT68" s="1780"/>
      <c r="HUU68" s="1780"/>
      <c r="HUV68" s="1780"/>
      <c r="HUW68" s="1780"/>
      <c r="HUX68" s="1779"/>
      <c r="HUY68" s="1780"/>
      <c r="HUZ68" s="1780"/>
      <c r="HVA68" s="1780"/>
      <c r="HVB68" s="1780"/>
      <c r="HVC68" s="1780"/>
      <c r="HVD68" s="1779"/>
      <c r="HVE68" s="1780"/>
      <c r="HVF68" s="1780"/>
      <c r="HVG68" s="1780"/>
      <c r="HVH68" s="1780"/>
      <c r="HVI68" s="1780"/>
      <c r="HVJ68" s="1779"/>
      <c r="HVK68" s="1780"/>
      <c r="HVL68" s="1780"/>
      <c r="HVM68" s="1780"/>
      <c r="HVN68" s="1780"/>
      <c r="HVO68" s="1780"/>
      <c r="HVP68" s="1779"/>
      <c r="HVQ68" s="1780"/>
      <c r="HVR68" s="1780"/>
      <c r="HVS68" s="1780"/>
      <c r="HVT68" s="1780"/>
      <c r="HVU68" s="1780"/>
      <c r="HVV68" s="1779"/>
      <c r="HVW68" s="1780"/>
      <c r="HVX68" s="1780"/>
      <c r="HVY68" s="1780"/>
      <c r="HVZ68" s="1780"/>
      <c r="HWA68" s="1780"/>
      <c r="HWB68" s="1779"/>
      <c r="HWC68" s="1780"/>
      <c r="HWD68" s="1780"/>
      <c r="HWE68" s="1780"/>
      <c r="HWF68" s="1780"/>
      <c r="HWG68" s="1780"/>
      <c r="HWH68" s="1779"/>
      <c r="HWI68" s="1780"/>
      <c r="HWJ68" s="1780"/>
      <c r="HWK68" s="1780"/>
      <c r="HWL68" s="1780"/>
      <c r="HWM68" s="1780"/>
      <c r="HWN68" s="1779"/>
      <c r="HWO68" s="1780"/>
      <c r="HWP68" s="1780"/>
      <c r="HWQ68" s="1780"/>
      <c r="HWR68" s="1780"/>
      <c r="HWS68" s="1780"/>
      <c r="HWT68" s="1779"/>
      <c r="HWU68" s="1780"/>
      <c r="HWV68" s="1780"/>
      <c r="HWW68" s="1780"/>
      <c r="HWX68" s="1780"/>
      <c r="HWY68" s="1780"/>
      <c r="HWZ68" s="1779"/>
      <c r="HXA68" s="1780"/>
      <c r="HXB68" s="1780"/>
      <c r="HXC68" s="1780"/>
      <c r="HXD68" s="1780"/>
      <c r="HXE68" s="1780"/>
      <c r="HXF68" s="1779"/>
      <c r="HXG68" s="1780"/>
      <c r="HXH68" s="1780"/>
      <c r="HXI68" s="1780"/>
      <c r="HXJ68" s="1780"/>
      <c r="HXK68" s="1780"/>
      <c r="HXL68" s="1779"/>
      <c r="HXM68" s="1780"/>
      <c r="HXN68" s="1780"/>
      <c r="HXO68" s="1780"/>
      <c r="HXP68" s="1780"/>
      <c r="HXQ68" s="1780"/>
      <c r="HXR68" s="1779"/>
      <c r="HXS68" s="1780"/>
      <c r="HXT68" s="1780"/>
      <c r="HXU68" s="1780"/>
      <c r="HXV68" s="1780"/>
      <c r="HXW68" s="1780"/>
      <c r="HXX68" s="1779"/>
      <c r="HXY68" s="1780"/>
      <c r="HXZ68" s="1780"/>
      <c r="HYA68" s="1780"/>
      <c r="HYB68" s="1780"/>
      <c r="HYC68" s="1780"/>
      <c r="HYD68" s="1779"/>
      <c r="HYE68" s="1780"/>
      <c r="HYF68" s="1780"/>
      <c r="HYG68" s="1780"/>
      <c r="HYH68" s="1780"/>
      <c r="HYI68" s="1780"/>
      <c r="HYJ68" s="1779"/>
      <c r="HYK68" s="1780"/>
      <c r="HYL68" s="1780"/>
      <c r="HYM68" s="1780"/>
      <c r="HYN68" s="1780"/>
      <c r="HYO68" s="1780"/>
      <c r="HYP68" s="1779"/>
      <c r="HYQ68" s="1780"/>
      <c r="HYR68" s="1780"/>
      <c r="HYS68" s="1780"/>
      <c r="HYT68" s="1780"/>
      <c r="HYU68" s="1780"/>
      <c r="HYV68" s="1779"/>
      <c r="HYW68" s="1780"/>
      <c r="HYX68" s="1780"/>
      <c r="HYY68" s="1780"/>
      <c r="HYZ68" s="1780"/>
      <c r="HZA68" s="1780"/>
      <c r="HZB68" s="1779"/>
      <c r="HZC68" s="1780"/>
      <c r="HZD68" s="1780"/>
      <c r="HZE68" s="1780"/>
      <c r="HZF68" s="1780"/>
      <c r="HZG68" s="1780"/>
      <c r="HZH68" s="1779"/>
      <c r="HZI68" s="1780"/>
      <c r="HZJ68" s="1780"/>
      <c r="HZK68" s="1780"/>
      <c r="HZL68" s="1780"/>
      <c r="HZM68" s="1780"/>
      <c r="HZN68" s="1779"/>
      <c r="HZO68" s="1780"/>
      <c r="HZP68" s="1780"/>
      <c r="HZQ68" s="1780"/>
      <c r="HZR68" s="1780"/>
      <c r="HZS68" s="1780"/>
      <c r="HZT68" s="1779"/>
      <c r="HZU68" s="1780"/>
      <c r="HZV68" s="1780"/>
      <c r="HZW68" s="1780"/>
      <c r="HZX68" s="1780"/>
      <c r="HZY68" s="1780"/>
      <c r="HZZ68" s="1779"/>
      <c r="IAA68" s="1780"/>
      <c r="IAB68" s="1780"/>
      <c r="IAC68" s="1780"/>
      <c r="IAD68" s="1780"/>
      <c r="IAE68" s="1780"/>
      <c r="IAF68" s="1779"/>
      <c r="IAG68" s="1780"/>
      <c r="IAH68" s="1780"/>
      <c r="IAI68" s="1780"/>
      <c r="IAJ68" s="1780"/>
      <c r="IAK68" s="1780"/>
      <c r="IAL68" s="1779"/>
      <c r="IAM68" s="1780"/>
      <c r="IAN68" s="1780"/>
      <c r="IAO68" s="1780"/>
      <c r="IAP68" s="1780"/>
      <c r="IAQ68" s="1780"/>
      <c r="IAR68" s="1779"/>
      <c r="IAS68" s="1780"/>
      <c r="IAT68" s="1780"/>
      <c r="IAU68" s="1780"/>
      <c r="IAV68" s="1780"/>
      <c r="IAW68" s="1780"/>
      <c r="IAX68" s="1779"/>
      <c r="IAY68" s="1780"/>
      <c r="IAZ68" s="1780"/>
      <c r="IBA68" s="1780"/>
      <c r="IBB68" s="1780"/>
      <c r="IBC68" s="1780"/>
      <c r="IBD68" s="1779"/>
      <c r="IBE68" s="1780"/>
      <c r="IBF68" s="1780"/>
      <c r="IBG68" s="1780"/>
      <c r="IBH68" s="1780"/>
      <c r="IBI68" s="1780"/>
      <c r="IBJ68" s="1779"/>
      <c r="IBK68" s="1780"/>
      <c r="IBL68" s="1780"/>
      <c r="IBM68" s="1780"/>
      <c r="IBN68" s="1780"/>
      <c r="IBO68" s="1780"/>
      <c r="IBP68" s="1779"/>
      <c r="IBQ68" s="1780"/>
      <c r="IBR68" s="1780"/>
      <c r="IBS68" s="1780"/>
      <c r="IBT68" s="1780"/>
      <c r="IBU68" s="1780"/>
      <c r="IBV68" s="1779"/>
      <c r="IBW68" s="1780"/>
      <c r="IBX68" s="1780"/>
      <c r="IBY68" s="1780"/>
      <c r="IBZ68" s="1780"/>
      <c r="ICA68" s="1780"/>
      <c r="ICB68" s="1779"/>
      <c r="ICC68" s="1780"/>
      <c r="ICD68" s="1780"/>
      <c r="ICE68" s="1780"/>
      <c r="ICF68" s="1780"/>
      <c r="ICG68" s="1780"/>
      <c r="ICH68" s="1779"/>
      <c r="ICI68" s="1780"/>
      <c r="ICJ68" s="1780"/>
      <c r="ICK68" s="1780"/>
      <c r="ICL68" s="1780"/>
      <c r="ICM68" s="1780"/>
      <c r="ICN68" s="1779"/>
      <c r="ICO68" s="1780"/>
      <c r="ICP68" s="1780"/>
      <c r="ICQ68" s="1780"/>
      <c r="ICR68" s="1780"/>
      <c r="ICS68" s="1780"/>
      <c r="ICT68" s="1779"/>
      <c r="ICU68" s="1780"/>
      <c r="ICV68" s="1780"/>
      <c r="ICW68" s="1780"/>
      <c r="ICX68" s="1780"/>
      <c r="ICY68" s="1780"/>
      <c r="ICZ68" s="1779"/>
      <c r="IDA68" s="1780"/>
      <c r="IDB68" s="1780"/>
      <c r="IDC68" s="1780"/>
      <c r="IDD68" s="1780"/>
      <c r="IDE68" s="1780"/>
      <c r="IDF68" s="1779"/>
      <c r="IDG68" s="1780"/>
      <c r="IDH68" s="1780"/>
      <c r="IDI68" s="1780"/>
      <c r="IDJ68" s="1780"/>
      <c r="IDK68" s="1780"/>
      <c r="IDL68" s="1779"/>
      <c r="IDM68" s="1780"/>
      <c r="IDN68" s="1780"/>
      <c r="IDO68" s="1780"/>
      <c r="IDP68" s="1780"/>
      <c r="IDQ68" s="1780"/>
      <c r="IDR68" s="1779"/>
      <c r="IDS68" s="1780"/>
      <c r="IDT68" s="1780"/>
      <c r="IDU68" s="1780"/>
      <c r="IDV68" s="1780"/>
      <c r="IDW68" s="1780"/>
      <c r="IDX68" s="1779"/>
      <c r="IDY68" s="1780"/>
      <c r="IDZ68" s="1780"/>
      <c r="IEA68" s="1780"/>
      <c r="IEB68" s="1780"/>
      <c r="IEC68" s="1780"/>
      <c r="IED68" s="1779"/>
      <c r="IEE68" s="1780"/>
      <c r="IEF68" s="1780"/>
      <c r="IEG68" s="1780"/>
      <c r="IEH68" s="1780"/>
      <c r="IEI68" s="1780"/>
      <c r="IEJ68" s="1779"/>
      <c r="IEK68" s="1780"/>
      <c r="IEL68" s="1780"/>
      <c r="IEM68" s="1780"/>
      <c r="IEN68" s="1780"/>
      <c r="IEO68" s="1780"/>
      <c r="IEP68" s="1779"/>
      <c r="IEQ68" s="1780"/>
      <c r="IER68" s="1780"/>
      <c r="IES68" s="1780"/>
      <c r="IET68" s="1780"/>
      <c r="IEU68" s="1780"/>
      <c r="IEV68" s="1779"/>
      <c r="IEW68" s="1780"/>
      <c r="IEX68" s="1780"/>
      <c r="IEY68" s="1780"/>
      <c r="IEZ68" s="1780"/>
      <c r="IFA68" s="1780"/>
      <c r="IFB68" s="1779"/>
      <c r="IFC68" s="1780"/>
      <c r="IFD68" s="1780"/>
      <c r="IFE68" s="1780"/>
      <c r="IFF68" s="1780"/>
      <c r="IFG68" s="1780"/>
      <c r="IFH68" s="1779"/>
      <c r="IFI68" s="1780"/>
      <c r="IFJ68" s="1780"/>
      <c r="IFK68" s="1780"/>
      <c r="IFL68" s="1780"/>
      <c r="IFM68" s="1780"/>
      <c r="IFN68" s="1779"/>
      <c r="IFO68" s="1780"/>
      <c r="IFP68" s="1780"/>
      <c r="IFQ68" s="1780"/>
      <c r="IFR68" s="1780"/>
      <c r="IFS68" s="1780"/>
      <c r="IFT68" s="1779"/>
      <c r="IFU68" s="1780"/>
      <c r="IFV68" s="1780"/>
      <c r="IFW68" s="1780"/>
      <c r="IFX68" s="1780"/>
      <c r="IFY68" s="1780"/>
      <c r="IFZ68" s="1779"/>
      <c r="IGA68" s="1780"/>
      <c r="IGB68" s="1780"/>
      <c r="IGC68" s="1780"/>
      <c r="IGD68" s="1780"/>
      <c r="IGE68" s="1780"/>
      <c r="IGF68" s="1779"/>
      <c r="IGG68" s="1780"/>
      <c r="IGH68" s="1780"/>
      <c r="IGI68" s="1780"/>
      <c r="IGJ68" s="1780"/>
      <c r="IGK68" s="1780"/>
      <c r="IGL68" s="1779"/>
      <c r="IGM68" s="1780"/>
      <c r="IGN68" s="1780"/>
      <c r="IGO68" s="1780"/>
      <c r="IGP68" s="1780"/>
      <c r="IGQ68" s="1780"/>
      <c r="IGR68" s="1779"/>
      <c r="IGS68" s="1780"/>
      <c r="IGT68" s="1780"/>
      <c r="IGU68" s="1780"/>
      <c r="IGV68" s="1780"/>
      <c r="IGW68" s="1780"/>
      <c r="IGX68" s="1779"/>
      <c r="IGY68" s="1780"/>
      <c r="IGZ68" s="1780"/>
      <c r="IHA68" s="1780"/>
      <c r="IHB68" s="1780"/>
      <c r="IHC68" s="1780"/>
      <c r="IHD68" s="1779"/>
      <c r="IHE68" s="1780"/>
      <c r="IHF68" s="1780"/>
      <c r="IHG68" s="1780"/>
      <c r="IHH68" s="1780"/>
      <c r="IHI68" s="1780"/>
      <c r="IHJ68" s="1779"/>
      <c r="IHK68" s="1780"/>
      <c r="IHL68" s="1780"/>
      <c r="IHM68" s="1780"/>
      <c r="IHN68" s="1780"/>
      <c r="IHO68" s="1780"/>
      <c r="IHP68" s="1779"/>
      <c r="IHQ68" s="1780"/>
      <c r="IHR68" s="1780"/>
      <c r="IHS68" s="1780"/>
      <c r="IHT68" s="1780"/>
      <c r="IHU68" s="1780"/>
      <c r="IHV68" s="1779"/>
      <c r="IHW68" s="1780"/>
      <c r="IHX68" s="1780"/>
      <c r="IHY68" s="1780"/>
      <c r="IHZ68" s="1780"/>
      <c r="IIA68" s="1780"/>
      <c r="IIB68" s="1779"/>
      <c r="IIC68" s="1780"/>
      <c r="IID68" s="1780"/>
      <c r="IIE68" s="1780"/>
      <c r="IIF68" s="1780"/>
      <c r="IIG68" s="1780"/>
      <c r="IIH68" s="1779"/>
      <c r="III68" s="1780"/>
      <c r="IIJ68" s="1780"/>
      <c r="IIK68" s="1780"/>
      <c r="IIL68" s="1780"/>
      <c r="IIM68" s="1780"/>
      <c r="IIN68" s="1779"/>
      <c r="IIO68" s="1780"/>
      <c r="IIP68" s="1780"/>
      <c r="IIQ68" s="1780"/>
      <c r="IIR68" s="1780"/>
      <c r="IIS68" s="1780"/>
      <c r="IIT68" s="1779"/>
      <c r="IIU68" s="1780"/>
      <c r="IIV68" s="1780"/>
      <c r="IIW68" s="1780"/>
      <c r="IIX68" s="1780"/>
      <c r="IIY68" s="1780"/>
      <c r="IIZ68" s="1779"/>
      <c r="IJA68" s="1780"/>
      <c r="IJB68" s="1780"/>
      <c r="IJC68" s="1780"/>
      <c r="IJD68" s="1780"/>
      <c r="IJE68" s="1780"/>
      <c r="IJF68" s="1779"/>
      <c r="IJG68" s="1780"/>
      <c r="IJH68" s="1780"/>
      <c r="IJI68" s="1780"/>
      <c r="IJJ68" s="1780"/>
      <c r="IJK68" s="1780"/>
      <c r="IJL68" s="1779"/>
      <c r="IJM68" s="1780"/>
      <c r="IJN68" s="1780"/>
      <c r="IJO68" s="1780"/>
      <c r="IJP68" s="1780"/>
      <c r="IJQ68" s="1780"/>
      <c r="IJR68" s="1779"/>
      <c r="IJS68" s="1780"/>
      <c r="IJT68" s="1780"/>
      <c r="IJU68" s="1780"/>
      <c r="IJV68" s="1780"/>
      <c r="IJW68" s="1780"/>
      <c r="IJX68" s="1779"/>
      <c r="IJY68" s="1780"/>
      <c r="IJZ68" s="1780"/>
      <c r="IKA68" s="1780"/>
      <c r="IKB68" s="1780"/>
      <c r="IKC68" s="1780"/>
      <c r="IKD68" s="1779"/>
      <c r="IKE68" s="1780"/>
      <c r="IKF68" s="1780"/>
      <c r="IKG68" s="1780"/>
      <c r="IKH68" s="1780"/>
      <c r="IKI68" s="1780"/>
      <c r="IKJ68" s="1779"/>
      <c r="IKK68" s="1780"/>
      <c r="IKL68" s="1780"/>
      <c r="IKM68" s="1780"/>
      <c r="IKN68" s="1780"/>
      <c r="IKO68" s="1780"/>
      <c r="IKP68" s="1779"/>
      <c r="IKQ68" s="1780"/>
      <c r="IKR68" s="1780"/>
      <c r="IKS68" s="1780"/>
      <c r="IKT68" s="1780"/>
      <c r="IKU68" s="1780"/>
      <c r="IKV68" s="1779"/>
      <c r="IKW68" s="1780"/>
      <c r="IKX68" s="1780"/>
      <c r="IKY68" s="1780"/>
      <c r="IKZ68" s="1780"/>
      <c r="ILA68" s="1780"/>
      <c r="ILB68" s="1779"/>
      <c r="ILC68" s="1780"/>
      <c r="ILD68" s="1780"/>
      <c r="ILE68" s="1780"/>
      <c r="ILF68" s="1780"/>
      <c r="ILG68" s="1780"/>
      <c r="ILH68" s="1779"/>
      <c r="ILI68" s="1780"/>
      <c r="ILJ68" s="1780"/>
      <c r="ILK68" s="1780"/>
      <c r="ILL68" s="1780"/>
      <c r="ILM68" s="1780"/>
      <c r="ILN68" s="1779"/>
      <c r="ILO68" s="1780"/>
      <c r="ILP68" s="1780"/>
      <c r="ILQ68" s="1780"/>
      <c r="ILR68" s="1780"/>
      <c r="ILS68" s="1780"/>
      <c r="ILT68" s="1779"/>
      <c r="ILU68" s="1780"/>
      <c r="ILV68" s="1780"/>
      <c r="ILW68" s="1780"/>
      <c r="ILX68" s="1780"/>
      <c r="ILY68" s="1780"/>
      <c r="ILZ68" s="1779"/>
      <c r="IMA68" s="1780"/>
      <c r="IMB68" s="1780"/>
      <c r="IMC68" s="1780"/>
      <c r="IMD68" s="1780"/>
      <c r="IME68" s="1780"/>
      <c r="IMF68" s="1779"/>
      <c r="IMG68" s="1780"/>
      <c r="IMH68" s="1780"/>
      <c r="IMI68" s="1780"/>
      <c r="IMJ68" s="1780"/>
      <c r="IMK68" s="1780"/>
      <c r="IML68" s="1779"/>
      <c r="IMM68" s="1780"/>
      <c r="IMN68" s="1780"/>
      <c r="IMO68" s="1780"/>
      <c r="IMP68" s="1780"/>
      <c r="IMQ68" s="1780"/>
      <c r="IMR68" s="1779"/>
      <c r="IMS68" s="1780"/>
      <c r="IMT68" s="1780"/>
      <c r="IMU68" s="1780"/>
      <c r="IMV68" s="1780"/>
      <c r="IMW68" s="1780"/>
      <c r="IMX68" s="1779"/>
      <c r="IMY68" s="1780"/>
      <c r="IMZ68" s="1780"/>
      <c r="INA68" s="1780"/>
      <c r="INB68" s="1780"/>
      <c r="INC68" s="1780"/>
      <c r="IND68" s="1779"/>
      <c r="INE68" s="1780"/>
      <c r="INF68" s="1780"/>
      <c r="ING68" s="1780"/>
      <c r="INH68" s="1780"/>
      <c r="INI68" s="1780"/>
      <c r="INJ68" s="1779"/>
      <c r="INK68" s="1780"/>
      <c r="INL68" s="1780"/>
      <c r="INM68" s="1780"/>
      <c r="INN68" s="1780"/>
      <c r="INO68" s="1780"/>
      <c r="INP68" s="1779"/>
      <c r="INQ68" s="1780"/>
      <c r="INR68" s="1780"/>
      <c r="INS68" s="1780"/>
      <c r="INT68" s="1780"/>
      <c r="INU68" s="1780"/>
      <c r="INV68" s="1779"/>
      <c r="INW68" s="1780"/>
      <c r="INX68" s="1780"/>
      <c r="INY68" s="1780"/>
      <c r="INZ68" s="1780"/>
      <c r="IOA68" s="1780"/>
      <c r="IOB68" s="1779"/>
      <c r="IOC68" s="1780"/>
      <c r="IOD68" s="1780"/>
      <c r="IOE68" s="1780"/>
      <c r="IOF68" s="1780"/>
      <c r="IOG68" s="1780"/>
      <c r="IOH68" s="1779"/>
      <c r="IOI68" s="1780"/>
      <c r="IOJ68" s="1780"/>
      <c r="IOK68" s="1780"/>
      <c r="IOL68" s="1780"/>
      <c r="IOM68" s="1780"/>
      <c r="ION68" s="1779"/>
      <c r="IOO68" s="1780"/>
      <c r="IOP68" s="1780"/>
      <c r="IOQ68" s="1780"/>
      <c r="IOR68" s="1780"/>
      <c r="IOS68" s="1780"/>
      <c r="IOT68" s="1779"/>
      <c r="IOU68" s="1780"/>
      <c r="IOV68" s="1780"/>
      <c r="IOW68" s="1780"/>
      <c r="IOX68" s="1780"/>
      <c r="IOY68" s="1780"/>
      <c r="IOZ68" s="1779"/>
      <c r="IPA68" s="1780"/>
      <c r="IPB68" s="1780"/>
      <c r="IPC68" s="1780"/>
      <c r="IPD68" s="1780"/>
      <c r="IPE68" s="1780"/>
      <c r="IPF68" s="1779"/>
      <c r="IPG68" s="1780"/>
      <c r="IPH68" s="1780"/>
      <c r="IPI68" s="1780"/>
      <c r="IPJ68" s="1780"/>
      <c r="IPK68" s="1780"/>
      <c r="IPL68" s="1779"/>
      <c r="IPM68" s="1780"/>
      <c r="IPN68" s="1780"/>
      <c r="IPO68" s="1780"/>
      <c r="IPP68" s="1780"/>
      <c r="IPQ68" s="1780"/>
      <c r="IPR68" s="1779"/>
      <c r="IPS68" s="1780"/>
      <c r="IPT68" s="1780"/>
      <c r="IPU68" s="1780"/>
      <c r="IPV68" s="1780"/>
      <c r="IPW68" s="1780"/>
      <c r="IPX68" s="1779"/>
      <c r="IPY68" s="1780"/>
      <c r="IPZ68" s="1780"/>
      <c r="IQA68" s="1780"/>
      <c r="IQB68" s="1780"/>
      <c r="IQC68" s="1780"/>
      <c r="IQD68" s="1779"/>
      <c r="IQE68" s="1780"/>
      <c r="IQF68" s="1780"/>
      <c r="IQG68" s="1780"/>
      <c r="IQH68" s="1780"/>
      <c r="IQI68" s="1780"/>
      <c r="IQJ68" s="1779"/>
      <c r="IQK68" s="1780"/>
      <c r="IQL68" s="1780"/>
      <c r="IQM68" s="1780"/>
      <c r="IQN68" s="1780"/>
      <c r="IQO68" s="1780"/>
      <c r="IQP68" s="1779"/>
      <c r="IQQ68" s="1780"/>
      <c r="IQR68" s="1780"/>
      <c r="IQS68" s="1780"/>
      <c r="IQT68" s="1780"/>
      <c r="IQU68" s="1780"/>
      <c r="IQV68" s="1779"/>
      <c r="IQW68" s="1780"/>
      <c r="IQX68" s="1780"/>
      <c r="IQY68" s="1780"/>
      <c r="IQZ68" s="1780"/>
      <c r="IRA68" s="1780"/>
      <c r="IRB68" s="1779"/>
      <c r="IRC68" s="1780"/>
      <c r="IRD68" s="1780"/>
      <c r="IRE68" s="1780"/>
      <c r="IRF68" s="1780"/>
      <c r="IRG68" s="1780"/>
      <c r="IRH68" s="1779"/>
      <c r="IRI68" s="1780"/>
      <c r="IRJ68" s="1780"/>
      <c r="IRK68" s="1780"/>
      <c r="IRL68" s="1780"/>
      <c r="IRM68" s="1780"/>
      <c r="IRN68" s="1779"/>
      <c r="IRO68" s="1780"/>
      <c r="IRP68" s="1780"/>
      <c r="IRQ68" s="1780"/>
      <c r="IRR68" s="1780"/>
      <c r="IRS68" s="1780"/>
      <c r="IRT68" s="1779"/>
      <c r="IRU68" s="1780"/>
      <c r="IRV68" s="1780"/>
      <c r="IRW68" s="1780"/>
      <c r="IRX68" s="1780"/>
      <c r="IRY68" s="1780"/>
      <c r="IRZ68" s="1779"/>
      <c r="ISA68" s="1780"/>
      <c r="ISB68" s="1780"/>
      <c r="ISC68" s="1780"/>
      <c r="ISD68" s="1780"/>
      <c r="ISE68" s="1780"/>
      <c r="ISF68" s="1779"/>
      <c r="ISG68" s="1780"/>
      <c r="ISH68" s="1780"/>
      <c r="ISI68" s="1780"/>
      <c r="ISJ68" s="1780"/>
      <c r="ISK68" s="1780"/>
      <c r="ISL68" s="1779"/>
      <c r="ISM68" s="1780"/>
      <c r="ISN68" s="1780"/>
      <c r="ISO68" s="1780"/>
      <c r="ISP68" s="1780"/>
      <c r="ISQ68" s="1780"/>
      <c r="ISR68" s="1779"/>
      <c r="ISS68" s="1780"/>
      <c r="IST68" s="1780"/>
      <c r="ISU68" s="1780"/>
      <c r="ISV68" s="1780"/>
      <c r="ISW68" s="1780"/>
      <c r="ISX68" s="1779"/>
      <c r="ISY68" s="1780"/>
      <c r="ISZ68" s="1780"/>
      <c r="ITA68" s="1780"/>
      <c r="ITB68" s="1780"/>
      <c r="ITC68" s="1780"/>
      <c r="ITD68" s="1779"/>
      <c r="ITE68" s="1780"/>
      <c r="ITF68" s="1780"/>
      <c r="ITG68" s="1780"/>
      <c r="ITH68" s="1780"/>
      <c r="ITI68" s="1780"/>
      <c r="ITJ68" s="1779"/>
      <c r="ITK68" s="1780"/>
      <c r="ITL68" s="1780"/>
      <c r="ITM68" s="1780"/>
      <c r="ITN68" s="1780"/>
      <c r="ITO68" s="1780"/>
      <c r="ITP68" s="1779"/>
      <c r="ITQ68" s="1780"/>
      <c r="ITR68" s="1780"/>
      <c r="ITS68" s="1780"/>
      <c r="ITT68" s="1780"/>
      <c r="ITU68" s="1780"/>
      <c r="ITV68" s="1779"/>
      <c r="ITW68" s="1780"/>
      <c r="ITX68" s="1780"/>
      <c r="ITY68" s="1780"/>
      <c r="ITZ68" s="1780"/>
      <c r="IUA68" s="1780"/>
      <c r="IUB68" s="1779"/>
      <c r="IUC68" s="1780"/>
      <c r="IUD68" s="1780"/>
      <c r="IUE68" s="1780"/>
      <c r="IUF68" s="1780"/>
      <c r="IUG68" s="1780"/>
      <c r="IUH68" s="1779"/>
      <c r="IUI68" s="1780"/>
      <c r="IUJ68" s="1780"/>
      <c r="IUK68" s="1780"/>
      <c r="IUL68" s="1780"/>
      <c r="IUM68" s="1780"/>
      <c r="IUN68" s="1779"/>
      <c r="IUO68" s="1780"/>
      <c r="IUP68" s="1780"/>
      <c r="IUQ68" s="1780"/>
      <c r="IUR68" s="1780"/>
      <c r="IUS68" s="1780"/>
      <c r="IUT68" s="1779"/>
      <c r="IUU68" s="1780"/>
      <c r="IUV68" s="1780"/>
      <c r="IUW68" s="1780"/>
      <c r="IUX68" s="1780"/>
      <c r="IUY68" s="1780"/>
      <c r="IUZ68" s="1779"/>
      <c r="IVA68" s="1780"/>
      <c r="IVB68" s="1780"/>
      <c r="IVC68" s="1780"/>
      <c r="IVD68" s="1780"/>
      <c r="IVE68" s="1780"/>
      <c r="IVF68" s="1779"/>
      <c r="IVG68" s="1780"/>
      <c r="IVH68" s="1780"/>
      <c r="IVI68" s="1780"/>
      <c r="IVJ68" s="1780"/>
      <c r="IVK68" s="1780"/>
      <c r="IVL68" s="1779"/>
      <c r="IVM68" s="1780"/>
      <c r="IVN68" s="1780"/>
      <c r="IVO68" s="1780"/>
      <c r="IVP68" s="1780"/>
      <c r="IVQ68" s="1780"/>
      <c r="IVR68" s="1779"/>
      <c r="IVS68" s="1780"/>
      <c r="IVT68" s="1780"/>
      <c r="IVU68" s="1780"/>
      <c r="IVV68" s="1780"/>
      <c r="IVW68" s="1780"/>
      <c r="IVX68" s="1779"/>
      <c r="IVY68" s="1780"/>
      <c r="IVZ68" s="1780"/>
      <c r="IWA68" s="1780"/>
      <c r="IWB68" s="1780"/>
      <c r="IWC68" s="1780"/>
      <c r="IWD68" s="1779"/>
      <c r="IWE68" s="1780"/>
      <c r="IWF68" s="1780"/>
      <c r="IWG68" s="1780"/>
      <c r="IWH68" s="1780"/>
      <c r="IWI68" s="1780"/>
      <c r="IWJ68" s="1779"/>
      <c r="IWK68" s="1780"/>
      <c r="IWL68" s="1780"/>
      <c r="IWM68" s="1780"/>
      <c r="IWN68" s="1780"/>
      <c r="IWO68" s="1780"/>
      <c r="IWP68" s="1779"/>
      <c r="IWQ68" s="1780"/>
      <c r="IWR68" s="1780"/>
      <c r="IWS68" s="1780"/>
      <c r="IWT68" s="1780"/>
      <c r="IWU68" s="1780"/>
      <c r="IWV68" s="1779"/>
      <c r="IWW68" s="1780"/>
      <c r="IWX68" s="1780"/>
      <c r="IWY68" s="1780"/>
      <c r="IWZ68" s="1780"/>
      <c r="IXA68" s="1780"/>
      <c r="IXB68" s="1779"/>
      <c r="IXC68" s="1780"/>
      <c r="IXD68" s="1780"/>
      <c r="IXE68" s="1780"/>
      <c r="IXF68" s="1780"/>
      <c r="IXG68" s="1780"/>
      <c r="IXH68" s="1779"/>
      <c r="IXI68" s="1780"/>
      <c r="IXJ68" s="1780"/>
      <c r="IXK68" s="1780"/>
      <c r="IXL68" s="1780"/>
      <c r="IXM68" s="1780"/>
      <c r="IXN68" s="1779"/>
      <c r="IXO68" s="1780"/>
      <c r="IXP68" s="1780"/>
      <c r="IXQ68" s="1780"/>
      <c r="IXR68" s="1780"/>
      <c r="IXS68" s="1780"/>
      <c r="IXT68" s="1779"/>
      <c r="IXU68" s="1780"/>
      <c r="IXV68" s="1780"/>
      <c r="IXW68" s="1780"/>
      <c r="IXX68" s="1780"/>
      <c r="IXY68" s="1780"/>
      <c r="IXZ68" s="1779"/>
      <c r="IYA68" s="1780"/>
      <c r="IYB68" s="1780"/>
      <c r="IYC68" s="1780"/>
      <c r="IYD68" s="1780"/>
      <c r="IYE68" s="1780"/>
      <c r="IYF68" s="1779"/>
      <c r="IYG68" s="1780"/>
      <c r="IYH68" s="1780"/>
      <c r="IYI68" s="1780"/>
      <c r="IYJ68" s="1780"/>
      <c r="IYK68" s="1780"/>
      <c r="IYL68" s="1779"/>
      <c r="IYM68" s="1780"/>
      <c r="IYN68" s="1780"/>
      <c r="IYO68" s="1780"/>
      <c r="IYP68" s="1780"/>
      <c r="IYQ68" s="1780"/>
      <c r="IYR68" s="1779"/>
      <c r="IYS68" s="1780"/>
      <c r="IYT68" s="1780"/>
      <c r="IYU68" s="1780"/>
      <c r="IYV68" s="1780"/>
      <c r="IYW68" s="1780"/>
      <c r="IYX68" s="1779"/>
      <c r="IYY68" s="1780"/>
      <c r="IYZ68" s="1780"/>
      <c r="IZA68" s="1780"/>
      <c r="IZB68" s="1780"/>
      <c r="IZC68" s="1780"/>
      <c r="IZD68" s="1779"/>
      <c r="IZE68" s="1780"/>
      <c r="IZF68" s="1780"/>
      <c r="IZG68" s="1780"/>
      <c r="IZH68" s="1780"/>
      <c r="IZI68" s="1780"/>
      <c r="IZJ68" s="1779"/>
      <c r="IZK68" s="1780"/>
      <c r="IZL68" s="1780"/>
      <c r="IZM68" s="1780"/>
      <c r="IZN68" s="1780"/>
      <c r="IZO68" s="1780"/>
      <c r="IZP68" s="1779"/>
      <c r="IZQ68" s="1780"/>
      <c r="IZR68" s="1780"/>
      <c r="IZS68" s="1780"/>
      <c r="IZT68" s="1780"/>
      <c r="IZU68" s="1780"/>
      <c r="IZV68" s="1779"/>
      <c r="IZW68" s="1780"/>
      <c r="IZX68" s="1780"/>
      <c r="IZY68" s="1780"/>
      <c r="IZZ68" s="1780"/>
      <c r="JAA68" s="1780"/>
      <c r="JAB68" s="1779"/>
      <c r="JAC68" s="1780"/>
      <c r="JAD68" s="1780"/>
      <c r="JAE68" s="1780"/>
      <c r="JAF68" s="1780"/>
      <c r="JAG68" s="1780"/>
      <c r="JAH68" s="1779"/>
      <c r="JAI68" s="1780"/>
      <c r="JAJ68" s="1780"/>
      <c r="JAK68" s="1780"/>
      <c r="JAL68" s="1780"/>
      <c r="JAM68" s="1780"/>
      <c r="JAN68" s="1779"/>
      <c r="JAO68" s="1780"/>
      <c r="JAP68" s="1780"/>
      <c r="JAQ68" s="1780"/>
      <c r="JAR68" s="1780"/>
      <c r="JAS68" s="1780"/>
      <c r="JAT68" s="1779"/>
      <c r="JAU68" s="1780"/>
      <c r="JAV68" s="1780"/>
      <c r="JAW68" s="1780"/>
      <c r="JAX68" s="1780"/>
      <c r="JAY68" s="1780"/>
      <c r="JAZ68" s="1779"/>
      <c r="JBA68" s="1780"/>
      <c r="JBB68" s="1780"/>
      <c r="JBC68" s="1780"/>
      <c r="JBD68" s="1780"/>
      <c r="JBE68" s="1780"/>
      <c r="JBF68" s="1779"/>
      <c r="JBG68" s="1780"/>
      <c r="JBH68" s="1780"/>
      <c r="JBI68" s="1780"/>
      <c r="JBJ68" s="1780"/>
      <c r="JBK68" s="1780"/>
      <c r="JBL68" s="1779"/>
      <c r="JBM68" s="1780"/>
      <c r="JBN68" s="1780"/>
      <c r="JBO68" s="1780"/>
      <c r="JBP68" s="1780"/>
      <c r="JBQ68" s="1780"/>
      <c r="JBR68" s="1779"/>
      <c r="JBS68" s="1780"/>
      <c r="JBT68" s="1780"/>
      <c r="JBU68" s="1780"/>
      <c r="JBV68" s="1780"/>
      <c r="JBW68" s="1780"/>
      <c r="JBX68" s="1779"/>
      <c r="JBY68" s="1780"/>
      <c r="JBZ68" s="1780"/>
      <c r="JCA68" s="1780"/>
      <c r="JCB68" s="1780"/>
      <c r="JCC68" s="1780"/>
      <c r="JCD68" s="1779"/>
      <c r="JCE68" s="1780"/>
      <c r="JCF68" s="1780"/>
      <c r="JCG68" s="1780"/>
      <c r="JCH68" s="1780"/>
      <c r="JCI68" s="1780"/>
      <c r="JCJ68" s="1779"/>
      <c r="JCK68" s="1780"/>
      <c r="JCL68" s="1780"/>
      <c r="JCM68" s="1780"/>
      <c r="JCN68" s="1780"/>
      <c r="JCO68" s="1780"/>
      <c r="JCP68" s="1779"/>
      <c r="JCQ68" s="1780"/>
      <c r="JCR68" s="1780"/>
      <c r="JCS68" s="1780"/>
      <c r="JCT68" s="1780"/>
      <c r="JCU68" s="1780"/>
      <c r="JCV68" s="1779"/>
      <c r="JCW68" s="1780"/>
      <c r="JCX68" s="1780"/>
      <c r="JCY68" s="1780"/>
      <c r="JCZ68" s="1780"/>
      <c r="JDA68" s="1780"/>
      <c r="JDB68" s="1779"/>
      <c r="JDC68" s="1780"/>
      <c r="JDD68" s="1780"/>
      <c r="JDE68" s="1780"/>
      <c r="JDF68" s="1780"/>
      <c r="JDG68" s="1780"/>
      <c r="JDH68" s="1779"/>
      <c r="JDI68" s="1780"/>
      <c r="JDJ68" s="1780"/>
      <c r="JDK68" s="1780"/>
      <c r="JDL68" s="1780"/>
      <c r="JDM68" s="1780"/>
      <c r="JDN68" s="1779"/>
      <c r="JDO68" s="1780"/>
      <c r="JDP68" s="1780"/>
      <c r="JDQ68" s="1780"/>
      <c r="JDR68" s="1780"/>
      <c r="JDS68" s="1780"/>
      <c r="JDT68" s="1779"/>
      <c r="JDU68" s="1780"/>
      <c r="JDV68" s="1780"/>
      <c r="JDW68" s="1780"/>
      <c r="JDX68" s="1780"/>
      <c r="JDY68" s="1780"/>
      <c r="JDZ68" s="1779"/>
      <c r="JEA68" s="1780"/>
      <c r="JEB68" s="1780"/>
      <c r="JEC68" s="1780"/>
      <c r="JED68" s="1780"/>
      <c r="JEE68" s="1780"/>
      <c r="JEF68" s="1779"/>
      <c r="JEG68" s="1780"/>
      <c r="JEH68" s="1780"/>
      <c r="JEI68" s="1780"/>
      <c r="JEJ68" s="1780"/>
      <c r="JEK68" s="1780"/>
      <c r="JEL68" s="1779"/>
      <c r="JEM68" s="1780"/>
      <c r="JEN68" s="1780"/>
      <c r="JEO68" s="1780"/>
      <c r="JEP68" s="1780"/>
      <c r="JEQ68" s="1780"/>
      <c r="JER68" s="1779"/>
      <c r="JES68" s="1780"/>
      <c r="JET68" s="1780"/>
      <c r="JEU68" s="1780"/>
      <c r="JEV68" s="1780"/>
      <c r="JEW68" s="1780"/>
      <c r="JEX68" s="1779"/>
      <c r="JEY68" s="1780"/>
      <c r="JEZ68" s="1780"/>
      <c r="JFA68" s="1780"/>
      <c r="JFB68" s="1780"/>
      <c r="JFC68" s="1780"/>
      <c r="JFD68" s="1779"/>
      <c r="JFE68" s="1780"/>
      <c r="JFF68" s="1780"/>
      <c r="JFG68" s="1780"/>
      <c r="JFH68" s="1780"/>
      <c r="JFI68" s="1780"/>
      <c r="JFJ68" s="1779"/>
      <c r="JFK68" s="1780"/>
      <c r="JFL68" s="1780"/>
      <c r="JFM68" s="1780"/>
      <c r="JFN68" s="1780"/>
      <c r="JFO68" s="1780"/>
      <c r="JFP68" s="1779"/>
      <c r="JFQ68" s="1780"/>
      <c r="JFR68" s="1780"/>
      <c r="JFS68" s="1780"/>
      <c r="JFT68" s="1780"/>
      <c r="JFU68" s="1780"/>
      <c r="JFV68" s="1779"/>
      <c r="JFW68" s="1780"/>
      <c r="JFX68" s="1780"/>
      <c r="JFY68" s="1780"/>
      <c r="JFZ68" s="1780"/>
      <c r="JGA68" s="1780"/>
      <c r="JGB68" s="1779"/>
      <c r="JGC68" s="1780"/>
      <c r="JGD68" s="1780"/>
      <c r="JGE68" s="1780"/>
      <c r="JGF68" s="1780"/>
      <c r="JGG68" s="1780"/>
      <c r="JGH68" s="1779"/>
      <c r="JGI68" s="1780"/>
      <c r="JGJ68" s="1780"/>
      <c r="JGK68" s="1780"/>
      <c r="JGL68" s="1780"/>
      <c r="JGM68" s="1780"/>
      <c r="JGN68" s="1779"/>
      <c r="JGO68" s="1780"/>
      <c r="JGP68" s="1780"/>
      <c r="JGQ68" s="1780"/>
      <c r="JGR68" s="1780"/>
      <c r="JGS68" s="1780"/>
      <c r="JGT68" s="1779"/>
      <c r="JGU68" s="1780"/>
      <c r="JGV68" s="1780"/>
      <c r="JGW68" s="1780"/>
      <c r="JGX68" s="1780"/>
      <c r="JGY68" s="1780"/>
      <c r="JGZ68" s="1779"/>
      <c r="JHA68" s="1780"/>
      <c r="JHB68" s="1780"/>
      <c r="JHC68" s="1780"/>
      <c r="JHD68" s="1780"/>
      <c r="JHE68" s="1780"/>
      <c r="JHF68" s="1779"/>
      <c r="JHG68" s="1780"/>
      <c r="JHH68" s="1780"/>
      <c r="JHI68" s="1780"/>
      <c r="JHJ68" s="1780"/>
      <c r="JHK68" s="1780"/>
      <c r="JHL68" s="1779"/>
      <c r="JHM68" s="1780"/>
      <c r="JHN68" s="1780"/>
      <c r="JHO68" s="1780"/>
      <c r="JHP68" s="1780"/>
      <c r="JHQ68" s="1780"/>
      <c r="JHR68" s="1779"/>
      <c r="JHS68" s="1780"/>
      <c r="JHT68" s="1780"/>
      <c r="JHU68" s="1780"/>
      <c r="JHV68" s="1780"/>
      <c r="JHW68" s="1780"/>
      <c r="JHX68" s="1779"/>
      <c r="JHY68" s="1780"/>
      <c r="JHZ68" s="1780"/>
      <c r="JIA68" s="1780"/>
      <c r="JIB68" s="1780"/>
      <c r="JIC68" s="1780"/>
      <c r="JID68" s="1779"/>
      <c r="JIE68" s="1780"/>
      <c r="JIF68" s="1780"/>
      <c r="JIG68" s="1780"/>
      <c r="JIH68" s="1780"/>
      <c r="JII68" s="1780"/>
      <c r="JIJ68" s="1779"/>
      <c r="JIK68" s="1780"/>
      <c r="JIL68" s="1780"/>
      <c r="JIM68" s="1780"/>
      <c r="JIN68" s="1780"/>
      <c r="JIO68" s="1780"/>
      <c r="JIP68" s="1779"/>
      <c r="JIQ68" s="1780"/>
      <c r="JIR68" s="1780"/>
      <c r="JIS68" s="1780"/>
      <c r="JIT68" s="1780"/>
      <c r="JIU68" s="1780"/>
      <c r="JIV68" s="1779"/>
      <c r="JIW68" s="1780"/>
      <c r="JIX68" s="1780"/>
      <c r="JIY68" s="1780"/>
      <c r="JIZ68" s="1780"/>
      <c r="JJA68" s="1780"/>
      <c r="JJB68" s="1779"/>
      <c r="JJC68" s="1780"/>
      <c r="JJD68" s="1780"/>
      <c r="JJE68" s="1780"/>
      <c r="JJF68" s="1780"/>
      <c r="JJG68" s="1780"/>
      <c r="JJH68" s="1779"/>
      <c r="JJI68" s="1780"/>
      <c r="JJJ68" s="1780"/>
      <c r="JJK68" s="1780"/>
      <c r="JJL68" s="1780"/>
      <c r="JJM68" s="1780"/>
      <c r="JJN68" s="1779"/>
      <c r="JJO68" s="1780"/>
      <c r="JJP68" s="1780"/>
      <c r="JJQ68" s="1780"/>
      <c r="JJR68" s="1780"/>
      <c r="JJS68" s="1780"/>
      <c r="JJT68" s="1779"/>
      <c r="JJU68" s="1780"/>
      <c r="JJV68" s="1780"/>
      <c r="JJW68" s="1780"/>
      <c r="JJX68" s="1780"/>
      <c r="JJY68" s="1780"/>
      <c r="JJZ68" s="1779"/>
      <c r="JKA68" s="1780"/>
      <c r="JKB68" s="1780"/>
      <c r="JKC68" s="1780"/>
      <c r="JKD68" s="1780"/>
      <c r="JKE68" s="1780"/>
      <c r="JKF68" s="1779"/>
      <c r="JKG68" s="1780"/>
      <c r="JKH68" s="1780"/>
      <c r="JKI68" s="1780"/>
      <c r="JKJ68" s="1780"/>
      <c r="JKK68" s="1780"/>
      <c r="JKL68" s="1779"/>
      <c r="JKM68" s="1780"/>
      <c r="JKN68" s="1780"/>
      <c r="JKO68" s="1780"/>
      <c r="JKP68" s="1780"/>
      <c r="JKQ68" s="1780"/>
      <c r="JKR68" s="1779"/>
      <c r="JKS68" s="1780"/>
      <c r="JKT68" s="1780"/>
      <c r="JKU68" s="1780"/>
      <c r="JKV68" s="1780"/>
      <c r="JKW68" s="1780"/>
      <c r="JKX68" s="1779"/>
      <c r="JKY68" s="1780"/>
      <c r="JKZ68" s="1780"/>
      <c r="JLA68" s="1780"/>
      <c r="JLB68" s="1780"/>
      <c r="JLC68" s="1780"/>
      <c r="JLD68" s="1779"/>
      <c r="JLE68" s="1780"/>
      <c r="JLF68" s="1780"/>
      <c r="JLG68" s="1780"/>
      <c r="JLH68" s="1780"/>
      <c r="JLI68" s="1780"/>
      <c r="JLJ68" s="1779"/>
      <c r="JLK68" s="1780"/>
      <c r="JLL68" s="1780"/>
      <c r="JLM68" s="1780"/>
      <c r="JLN68" s="1780"/>
      <c r="JLO68" s="1780"/>
      <c r="JLP68" s="1779"/>
      <c r="JLQ68" s="1780"/>
      <c r="JLR68" s="1780"/>
      <c r="JLS68" s="1780"/>
      <c r="JLT68" s="1780"/>
      <c r="JLU68" s="1780"/>
      <c r="JLV68" s="1779"/>
      <c r="JLW68" s="1780"/>
      <c r="JLX68" s="1780"/>
      <c r="JLY68" s="1780"/>
      <c r="JLZ68" s="1780"/>
      <c r="JMA68" s="1780"/>
      <c r="JMB68" s="1779"/>
      <c r="JMC68" s="1780"/>
      <c r="JMD68" s="1780"/>
      <c r="JME68" s="1780"/>
      <c r="JMF68" s="1780"/>
      <c r="JMG68" s="1780"/>
      <c r="JMH68" s="1779"/>
      <c r="JMI68" s="1780"/>
      <c r="JMJ68" s="1780"/>
      <c r="JMK68" s="1780"/>
      <c r="JML68" s="1780"/>
      <c r="JMM68" s="1780"/>
      <c r="JMN68" s="1779"/>
      <c r="JMO68" s="1780"/>
      <c r="JMP68" s="1780"/>
      <c r="JMQ68" s="1780"/>
      <c r="JMR68" s="1780"/>
      <c r="JMS68" s="1780"/>
      <c r="JMT68" s="1779"/>
      <c r="JMU68" s="1780"/>
      <c r="JMV68" s="1780"/>
      <c r="JMW68" s="1780"/>
      <c r="JMX68" s="1780"/>
      <c r="JMY68" s="1780"/>
      <c r="JMZ68" s="1779"/>
      <c r="JNA68" s="1780"/>
      <c r="JNB68" s="1780"/>
      <c r="JNC68" s="1780"/>
      <c r="JND68" s="1780"/>
      <c r="JNE68" s="1780"/>
      <c r="JNF68" s="1779"/>
      <c r="JNG68" s="1780"/>
      <c r="JNH68" s="1780"/>
      <c r="JNI68" s="1780"/>
      <c r="JNJ68" s="1780"/>
      <c r="JNK68" s="1780"/>
      <c r="JNL68" s="1779"/>
      <c r="JNM68" s="1780"/>
      <c r="JNN68" s="1780"/>
      <c r="JNO68" s="1780"/>
      <c r="JNP68" s="1780"/>
      <c r="JNQ68" s="1780"/>
      <c r="JNR68" s="1779"/>
      <c r="JNS68" s="1780"/>
      <c r="JNT68" s="1780"/>
      <c r="JNU68" s="1780"/>
      <c r="JNV68" s="1780"/>
      <c r="JNW68" s="1780"/>
      <c r="JNX68" s="1779"/>
      <c r="JNY68" s="1780"/>
      <c r="JNZ68" s="1780"/>
      <c r="JOA68" s="1780"/>
      <c r="JOB68" s="1780"/>
      <c r="JOC68" s="1780"/>
      <c r="JOD68" s="1779"/>
      <c r="JOE68" s="1780"/>
      <c r="JOF68" s="1780"/>
      <c r="JOG68" s="1780"/>
      <c r="JOH68" s="1780"/>
      <c r="JOI68" s="1780"/>
      <c r="JOJ68" s="1779"/>
      <c r="JOK68" s="1780"/>
      <c r="JOL68" s="1780"/>
      <c r="JOM68" s="1780"/>
      <c r="JON68" s="1780"/>
      <c r="JOO68" s="1780"/>
      <c r="JOP68" s="1779"/>
      <c r="JOQ68" s="1780"/>
      <c r="JOR68" s="1780"/>
      <c r="JOS68" s="1780"/>
      <c r="JOT68" s="1780"/>
      <c r="JOU68" s="1780"/>
      <c r="JOV68" s="1779"/>
      <c r="JOW68" s="1780"/>
      <c r="JOX68" s="1780"/>
      <c r="JOY68" s="1780"/>
      <c r="JOZ68" s="1780"/>
      <c r="JPA68" s="1780"/>
      <c r="JPB68" s="1779"/>
      <c r="JPC68" s="1780"/>
      <c r="JPD68" s="1780"/>
      <c r="JPE68" s="1780"/>
      <c r="JPF68" s="1780"/>
      <c r="JPG68" s="1780"/>
      <c r="JPH68" s="1779"/>
      <c r="JPI68" s="1780"/>
      <c r="JPJ68" s="1780"/>
      <c r="JPK68" s="1780"/>
      <c r="JPL68" s="1780"/>
      <c r="JPM68" s="1780"/>
      <c r="JPN68" s="1779"/>
      <c r="JPO68" s="1780"/>
      <c r="JPP68" s="1780"/>
      <c r="JPQ68" s="1780"/>
      <c r="JPR68" s="1780"/>
      <c r="JPS68" s="1780"/>
      <c r="JPT68" s="1779"/>
      <c r="JPU68" s="1780"/>
      <c r="JPV68" s="1780"/>
      <c r="JPW68" s="1780"/>
      <c r="JPX68" s="1780"/>
      <c r="JPY68" s="1780"/>
      <c r="JPZ68" s="1779"/>
      <c r="JQA68" s="1780"/>
      <c r="JQB68" s="1780"/>
      <c r="JQC68" s="1780"/>
      <c r="JQD68" s="1780"/>
      <c r="JQE68" s="1780"/>
      <c r="JQF68" s="1779"/>
      <c r="JQG68" s="1780"/>
      <c r="JQH68" s="1780"/>
      <c r="JQI68" s="1780"/>
      <c r="JQJ68" s="1780"/>
      <c r="JQK68" s="1780"/>
      <c r="JQL68" s="1779"/>
      <c r="JQM68" s="1780"/>
      <c r="JQN68" s="1780"/>
      <c r="JQO68" s="1780"/>
      <c r="JQP68" s="1780"/>
      <c r="JQQ68" s="1780"/>
      <c r="JQR68" s="1779"/>
      <c r="JQS68" s="1780"/>
      <c r="JQT68" s="1780"/>
      <c r="JQU68" s="1780"/>
      <c r="JQV68" s="1780"/>
      <c r="JQW68" s="1780"/>
      <c r="JQX68" s="1779"/>
      <c r="JQY68" s="1780"/>
      <c r="JQZ68" s="1780"/>
      <c r="JRA68" s="1780"/>
      <c r="JRB68" s="1780"/>
      <c r="JRC68" s="1780"/>
      <c r="JRD68" s="1779"/>
      <c r="JRE68" s="1780"/>
      <c r="JRF68" s="1780"/>
      <c r="JRG68" s="1780"/>
      <c r="JRH68" s="1780"/>
      <c r="JRI68" s="1780"/>
      <c r="JRJ68" s="1779"/>
      <c r="JRK68" s="1780"/>
      <c r="JRL68" s="1780"/>
      <c r="JRM68" s="1780"/>
      <c r="JRN68" s="1780"/>
      <c r="JRO68" s="1780"/>
      <c r="JRP68" s="1779"/>
      <c r="JRQ68" s="1780"/>
      <c r="JRR68" s="1780"/>
      <c r="JRS68" s="1780"/>
      <c r="JRT68" s="1780"/>
      <c r="JRU68" s="1780"/>
      <c r="JRV68" s="1779"/>
      <c r="JRW68" s="1780"/>
      <c r="JRX68" s="1780"/>
      <c r="JRY68" s="1780"/>
      <c r="JRZ68" s="1780"/>
      <c r="JSA68" s="1780"/>
      <c r="JSB68" s="1779"/>
      <c r="JSC68" s="1780"/>
      <c r="JSD68" s="1780"/>
      <c r="JSE68" s="1780"/>
      <c r="JSF68" s="1780"/>
      <c r="JSG68" s="1780"/>
      <c r="JSH68" s="1779"/>
      <c r="JSI68" s="1780"/>
      <c r="JSJ68" s="1780"/>
      <c r="JSK68" s="1780"/>
      <c r="JSL68" s="1780"/>
      <c r="JSM68" s="1780"/>
      <c r="JSN68" s="1779"/>
      <c r="JSO68" s="1780"/>
      <c r="JSP68" s="1780"/>
      <c r="JSQ68" s="1780"/>
      <c r="JSR68" s="1780"/>
      <c r="JSS68" s="1780"/>
      <c r="JST68" s="1779"/>
      <c r="JSU68" s="1780"/>
      <c r="JSV68" s="1780"/>
      <c r="JSW68" s="1780"/>
      <c r="JSX68" s="1780"/>
      <c r="JSY68" s="1780"/>
      <c r="JSZ68" s="1779"/>
      <c r="JTA68" s="1780"/>
      <c r="JTB68" s="1780"/>
      <c r="JTC68" s="1780"/>
      <c r="JTD68" s="1780"/>
      <c r="JTE68" s="1780"/>
      <c r="JTF68" s="1779"/>
      <c r="JTG68" s="1780"/>
      <c r="JTH68" s="1780"/>
      <c r="JTI68" s="1780"/>
      <c r="JTJ68" s="1780"/>
      <c r="JTK68" s="1780"/>
      <c r="JTL68" s="1779"/>
      <c r="JTM68" s="1780"/>
      <c r="JTN68" s="1780"/>
      <c r="JTO68" s="1780"/>
      <c r="JTP68" s="1780"/>
      <c r="JTQ68" s="1780"/>
      <c r="JTR68" s="1779"/>
      <c r="JTS68" s="1780"/>
      <c r="JTT68" s="1780"/>
      <c r="JTU68" s="1780"/>
      <c r="JTV68" s="1780"/>
      <c r="JTW68" s="1780"/>
      <c r="JTX68" s="1779"/>
      <c r="JTY68" s="1780"/>
      <c r="JTZ68" s="1780"/>
      <c r="JUA68" s="1780"/>
      <c r="JUB68" s="1780"/>
      <c r="JUC68" s="1780"/>
      <c r="JUD68" s="1779"/>
      <c r="JUE68" s="1780"/>
      <c r="JUF68" s="1780"/>
      <c r="JUG68" s="1780"/>
      <c r="JUH68" s="1780"/>
      <c r="JUI68" s="1780"/>
      <c r="JUJ68" s="1779"/>
      <c r="JUK68" s="1780"/>
      <c r="JUL68" s="1780"/>
      <c r="JUM68" s="1780"/>
      <c r="JUN68" s="1780"/>
      <c r="JUO68" s="1780"/>
      <c r="JUP68" s="1779"/>
      <c r="JUQ68" s="1780"/>
      <c r="JUR68" s="1780"/>
      <c r="JUS68" s="1780"/>
      <c r="JUT68" s="1780"/>
      <c r="JUU68" s="1780"/>
      <c r="JUV68" s="1779"/>
      <c r="JUW68" s="1780"/>
      <c r="JUX68" s="1780"/>
      <c r="JUY68" s="1780"/>
      <c r="JUZ68" s="1780"/>
      <c r="JVA68" s="1780"/>
      <c r="JVB68" s="1779"/>
      <c r="JVC68" s="1780"/>
      <c r="JVD68" s="1780"/>
      <c r="JVE68" s="1780"/>
      <c r="JVF68" s="1780"/>
      <c r="JVG68" s="1780"/>
      <c r="JVH68" s="1779"/>
      <c r="JVI68" s="1780"/>
      <c r="JVJ68" s="1780"/>
      <c r="JVK68" s="1780"/>
      <c r="JVL68" s="1780"/>
      <c r="JVM68" s="1780"/>
      <c r="JVN68" s="1779"/>
      <c r="JVO68" s="1780"/>
      <c r="JVP68" s="1780"/>
      <c r="JVQ68" s="1780"/>
      <c r="JVR68" s="1780"/>
      <c r="JVS68" s="1780"/>
      <c r="JVT68" s="1779"/>
      <c r="JVU68" s="1780"/>
      <c r="JVV68" s="1780"/>
      <c r="JVW68" s="1780"/>
      <c r="JVX68" s="1780"/>
      <c r="JVY68" s="1780"/>
      <c r="JVZ68" s="1779"/>
      <c r="JWA68" s="1780"/>
      <c r="JWB68" s="1780"/>
      <c r="JWC68" s="1780"/>
      <c r="JWD68" s="1780"/>
      <c r="JWE68" s="1780"/>
      <c r="JWF68" s="1779"/>
      <c r="JWG68" s="1780"/>
      <c r="JWH68" s="1780"/>
      <c r="JWI68" s="1780"/>
      <c r="JWJ68" s="1780"/>
      <c r="JWK68" s="1780"/>
      <c r="JWL68" s="1779"/>
      <c r="JWM68" s="1780"/>
      <c r="JWN68" s="1780"/>
      <c r="JWO68" s="1780"/>
      <c r="JWP68" s="1780"/>
      <c r="JWQ68" s="1780"/>
      <c r="JWR68" s="1779"/>
      <c r="JWS68" s="1780"/>
      <c r="JWT68" s="1780"/>
      <c r="JWU68" s="1780"/>
      <c r="JWV68" s="1780"/>
      <c r="JWW68" s="1780"/>
      <c r="JWX68" s="1779"/>
      <c r="JWY68" s="1780"/>
      <c r="JWZ68" s="1780"/>
      <c r="JXA68" s="1780"/>
      <c r="JXB68" s="1780"/>
      <c r="JXC68" s="1780"/>
      <c r="JXD68" s="1779"/>
      <c r="JXE68" s="1780"/>
      <c r="JXF68" s="1780"/>
      <c r="JXG68" s="1780"/>
      <c r="JXH68" s="1780"/>
      <c r="JXI68" s="1780"/>
      <c r="JXJ68" s="1779"/>
      <c r="JXK68" s="1780"/>
      <c r="JXL68" s="1780"/>
      <c r="JXM68" s="1780"/>
      <c r="JXN68" s="1780"/>
      <c r="JXO68" s="1780"/>
      <c r="JXP68" s="1779"/>
      <c r="JXQ68" s="1780"/>
      <c r="JXR68" s="1780"/>
      <c r="JXS68" s="1780"/>
      <c r="JXT68" s="1780"/>
      <c r="JXU68" s="1780"/>
      <c r="JXV68" s="1779"/>
      <c r="JXW68" s="1780"/>
      <c r="JXX68" s="1780"/>
      <c r="JXY68" s="1780"/>
      <c r="JXZ68" s="1780"/>
      <c r="JYA68" s="1780"/>
      <c r="JYB68" s="1779"/>
      <c r="JYC68" s="1780"/>
      <c r="JYD68" s="1780"/>
      <c r="JYE68" s="1780"/>
      <c r="JYF68" s="1780"/>
      <c r="JYG68" s="1780"/>
      <c r="JYH68" s="1779"/>
      <c r="JYI68" s="1780"/>
      <c r="JYJ68" s="1780"/>
      <c r="JYK68" s="1780"/>
      <c r="JYL68" s="1780"/>
      <c r="JYM68" s="1780"/>
      <c r="JYN68" s="1779"/>
      <c r="JYO68" s="1780"/>
      <c r="JYP68" s="1780"/>
      <c r="JYQ68" s="1780"/>
      <c r="JYR68" s="1780"/>
      <c r="JYS68" s="1780"/>
      <c r="JYT68" s="1779"/>
      <c r="JYU68" s="1780"/>
      <c r="JYV68" s="1780"/>
      <c r="JYW68" s="1780"/>
      <c r="JYX68" s="1780"/>
      <c r="JYY68" s="1780"/>
      <c r="JYZ68" s="1779"/>
      <c r="JZA68" s="1780"/>
      <c r="JZB68" s="1780"/>
      <c r="JZC68" s="1780"/>
      <c r="JZD68" s="1780"/>
      <c r="JZE68" s="1780"/>
      <c r="JZF68" s="1779"/>
      <c r="JZG68" s="1780"/>
      <c r="JZH68" s="1780"/>
      <c r="JZI68" s="1780"/>
      <c r="JZJ68" s="1780"/>
      <c r="JZK68" s="1780"/>
      <c r="JZL68" s="1779"/>
      <c r="JZM68" s="1780"/>
      <c r="JZN68" s="1780"/>
      <c r="JZO68" s="1780"/>
      <c r="JZP68" s="1780"/>
      <c r="JZQ68" s="1780"/>
      <c r="JZR68" s="1779"/>
      <c r="JZS68" s="1780"/>
      <c r="JZT68" s="1780"/>
      <c r="JZU68" s="1780"/>
      <c r="JZV68" s="1780"/>
      <c r="JZW68" s="1780"/>
      <c r="JZX68" s="1779"/>
      <c r="JZY68" s="1780"/>
      <c r="JZZ68" s="1780"/>
      <c r="KAA68" s="1780"/>
      <c r="KAB68" s="1780"/>
      <c r="KAC68" s="1780"/>
      <c r="KAD68" s="1779"/>
      <c r="KAE68" s="1780"/>
      <c r="KAF68" s="1780"/>
      <c r="KAG68" s="1780"/>
      <c r="KAH68" s="1780"/>
      <c r="KAI68" s="1780"/>
      <c r="KAJ68" s="1779"/>
      <c r="KAK68" s="1780"/>
      <c r="KAL68" s="1780"/>
      <c r="KAM68" s="1780"/>
      <c r="KAN68" s="1780"/>
      <c r="KAO68" s="1780"/>
      <c r="KAP68" s="1779"/>
      <c r="KAQ68" s="1780"/>
      <c r="KAR68" s="1780"/>
      <c r="KAS68" s="1780"/>
      <c r="KAT68" s="1780"/>
      <c r="KAU68" s="1780"/>
      <c r="KAV68" s="1779"/>
      <c r="KAW68" s="1780"/>
      <c r="KAX68" s="1780"/>
      <c r="KAY68" s="1780"/>
      <c r="KAZ68" s="1780"/>
      <c r="KBA68" s="1780"/>
      <c r="KBB68" s="1779"/>
      <c r="KBC68" s="1780"/>
      <c r="KBD68" s="1780"/>
      <c r="KBE68" s="1780"/>
      <c r="KBF68" s="1780"/>
      <c r="KBG68" s="1780"/>
      <c r="KBH68" s="1779"/>
      <c r="KBI68" s="1780"/>
      <c r="KBJ68" s="1780"/>
      <c r="KBK68" s="1780"/>
      <c r="KBL68" s="1780"/>
      <c r="KBM68" s="1780"/>
      <c r="KBN68" s="1779"/>
      <c r="KBO68" s="1780"/>
      <c r="KBP68" s="1780"/>
      <c r="KBQ68" s="1780"/>
      <c r="KBR68" s="1780"/>
      <c r="KBS68" s="1780"/>
      <c r="KBT68" s="1779"/>
      <c r="KBU68" s="1780"/>
      <c r="KBV68" s="1780"/>
      <c r="KBW68" s="1780"/>
      <c r="KBX68" s="1780"/>
      <c r="KBY68" s="1780"/>
      <c r="KBZ68" s="1779"/>
      <c r="KCA68" s="1780"/>
      <c r="KCB68" s="1780"/>
      <c r="KCC68" s="1780"/>
      <c r="KCD68" s="1780"/>
      <c r="KCE68" s="1780"/>
      <c r="KCF68" s="1779"/>
      <c r="KCG68" s="1780"/>
      <c r="KCH68" s="1780"/>
      <c r="KCI68" s="1780"/>
      <c r="KCJ68" s="1780"/>
      <c r="KCK68" s="1780"/>
      <c r="KCL68" s="1779"/>
      <c r="KCM68" s="1780"/>
      <c r="KCN68" s="1780"/>
      <c r="KCO68" s="1780"/>
      <c r="KCP68" s="1780"/>
      <c r="KCQ68" s="1780"/>
      <c r="KCR68" s="1779"/>
      <c r="KCS68" s="1780"/>
      <c r="KCT68" s="1780"/>
      <c r="KCU68" s="1780"/>
      <c r="KCV68" s="1780"/>
      <c r="KCW68" s="1780"/>
      <c r="KCX68" s="1779"/>
      <c r="KCY68" s="1780"/>
      <c r="KCZ68" s="1780"/>
      <c r="KDA68" s="1780"/>
      <c r="KDB68" s="1780"/>
      <c r="KDC68" s="1780"/>
      <c r="KDD68" s="1779"/>
      <c r="KDE68" s="1780"/>
      <c r="KDF68" s="1780"/>
      <c r="KDG68" s="1780"/>
      <c r="KDH68" s="1780"/>
      <c r="KDI68" s="1780"/>
      <c r="KDJ68" s="1779"/>
      <c r="KDK68" s="1780"/>
      <c r="KDL68" s="1780"/>
      <c r="KDM68" s="1780"/>
      <c r="KDN68" s="1780"/>
      <c r="KDO68" s="1780"/>
      <c r="KDP68" s="1779"/>
      <c r="KDQ68" s="1780"/>
      <c r="KDR68" s="1780"/>
      <c r="KDS68" s="1780"/>
      <c r="KDT68" s="1780"/>
      <c r="KDU68" s="1780"/>
      <c r="KDV68" s="1779"/>
      <c r="KDW68" s="1780"/>
      <c r="KDX68" s="1780"/>
      <c r="KDY68" s="1780"/>
      <c r="KDZ68" s="1780"/>
      <c r="KEA68" s="1780"/>
      <c r="KEB68" s="1779"/>
      <c r="KEC68" s="1780"/>
      <c r="KED68" s="1780"/>
      <c r="KEE68" s="1780"/>
      <c r="KEF68" s="1780"/>
      <c r="KEG68" s="1780"/>
      <c r="KEH68" s="1779"/>
      <c r="KEI68" s="1780"/>
      <c r="KEJ68" s="1780"/>
      <c r="KEK68" s="1780"/>
      <c r="KEL68" s="1780"/>
      <c r="KEM68" s="1780"/>
      <c r="KEN68" s="1779"/>
      <c r="KEO68" s="1780"/>
      <c r="KEP68" s="1780"/>
      <c r="KEQ68" s="1780"/>
      <c r="KER68" s="1780"/>
      <c r="KES68" s="1780"/>
      <c r="KET68" s="1779"/>
      <c r="KEU68" s="1780"/>
      <c r="KEV68" s="1780"/>
      <c r="KEW68" s="1780"/>
      <c r="KEX68" s="1780"/>
      <c r="KEY68" s="1780"/>
      <c r="KEZ68" s="1779"/>
      <c r="KFA68" s="1780"/>
      <c r="KFB68" s="1780"/>
      <c r="KFC68" s="1780"/>
      <c r="KFD68" s="1780"/>
      <c r="KFE68" s="1780"/>
      <c r="KFF68" s="1779"/>
      <c r="KFG68" s="1780"/>
      <c r="KFH68" s="1780"/>
      <c r="KFI68" s="1780"/>
      <c r="KFJ68" s="1780"/>
      <c r="KFK68" s="1780"/>
      <c r="KFL68" s="1779"/>
      <c r="KFM68" s="1780"/>
      <c r="KFN68" s="1780"/>
      <c r="KFO68" s="1780"/>
      <c r="KFP68" s="1780"/>
      <c r="KFQ68" s="1780"/>
      <c r="KFR68" s="1779"/>
      <c r="KFS68" s="1780"/>
      <c r="KFT68" s="1780"/>
      <c r="KFU68" s="1780"/>
      <c r="KFV68" s="1780"/>
      <c r="KFW68" s="1780"/>
      <c r="KFX68" s="1779"/>
      <c r="KFY68" s="1780"/>
      <c r="KFZ68" s="1780"/>
      <c r="KGA68" s="1780"/>
      <c r="KGB68" s="1780"/>
      <c r="KGC68" s="1780"/>
      <c r="KGD68" s="1779"/>
      <c r="KGE68" s="1780"/>
      <c r="KGF68" s="1780"/>
      <c r="KGG68" s="1780"/>
      <c r="KGH68" s="1780"/>
      <c r="KGI68" s="1780"/>
      <c r="KGJ68" s="1779"/>
      <c r="KGK68" s="1780"/>
      <c r="KGL68" s="1780"/>
      <c r="KGM68" s="1780"/>
      <c r="KGN68" s="1780"/>
      <c r="KGO68" s="1780"/>
      <c r="KGP68" s="1779"/>
      <c r="KGQ68" s="1780"/>
      <c r="KGR68" s="1780"/>
      <c r="KGS68" s="1780"/>
      <c r="KGT68" s="1780"/>
      <c r="KGU68" s="1780"/>
      <c r="KGV68" s="1779"/>
      <c r="KGW68" s="1780"/>
      <c r="KGX68" s="1780"/>
      <c r="KGY68" s="1780"/>
      <c r="KGZ68" s="1780"/>
      <c r="KHA68" s="1780"/>
      <c r="KHB68" s="1779"/>
      <c r="KHC68" s="1780"/>
      <c r="KHD68" s="1780"/>
      <c r="KHE68" s="1780"/>
      <c r="KHF68" s="1780"/>
      <c r="KHG68" s="1780"/>
      <c r="KHH68" s="1779"/>
      <c r="KHI68" s="1780"/>
      <c r="KHJ68" s="1780"/>
      <c r="KHK68" s="1780"/>
      <c r="KHL68" s="1780"/>
      <c r="KHM68" s="1780"/>
      <c r="KHN68" s="1779"/>
      <c r="KHO68" s="1780"/>
      <c r="KHP68" s="1780"/>
      <c r="KHQ68" s="1780"/>
      <c r="KHR68" s="1780"/>
      <c r="KHS68" s="1780"/>
      <c r="KHT68" s="1779"/>
      <c r="KHU68" s="1780"/>
      <c r="KHV68" s="1780"/>
      <c r="KHW68" s="1780"/>
      <c r="KHX68" s="1780"/>
      <c r="KHY68" s="1780"/>
      <c r="KHZ68" s="1779"/>
      <c r="KIA68" s="1780"/>
      <c r="KIB68" s="1780"/>
      <c r="KIC68" s="1780"/>
      <c r="KID68" s="1780"/>
      <c r="KIE68" s="1780"/>
      <c r="KIF68" s="1779"/>
      <c r="KIG68" s="1780"/>
      <c r="KIH68" s="1780"/>
      <c r="KII68" s="1780"/>
      <c r="KIJ68" s="1780"/>
      <c r="KIK68" s="1780"/>
      <c r="KIL68" s="1779"/>
      <c r="KIM68" s="1780"/>
      <c r="KIN68" s="1780"/>
      <c r="KIO68" s="1780"/>
      <c r="KIP68" s="1780"/>
      <c r="KIQ68" s="1780"/>
      <c r="KIR68" s="1779"/>
      <c r="KIS68" s="1780"/>
      <c r="KIT68" s="1780"/>
      <c r="KIU68" s="1780"/>
      <c r="KIV68" s="1780"/>
      <c r="KIW68" s="1780"/>
      <c r="KIX68" s="1779"/>
      <c r="KIY68" s="1780"/>
      <c r="KIZ68" s="1780"/>
      <c r="KJA68" s="1780"/>
      <c r="KJB68" s="1780"/>
      <c r="KJC68" s="1780"/>
      <c r="KJD68" s="1779"/>
      <c r="KJE68" s="1780"/>
      <c r="KJF68" s="1780"/>
      <c r="KJG68" s="1780"/>
      <c r="KJH68" s="1780"/>
      <c r="KJI68" s="1780"/>
      <c r="KJJ68" s="1779"/>
      <c r="KJK68" s="1780"/>
      <c r="KJL68" s="1780"/>
      <c r="KJM68" s="1780"/>
      <c r="KJN68" s="1780"/>
      <c r="KJO68" s="1780"/>
      <c r="KJP68" s="1779"/>
      <c r="KJQ68" s="1780"/>
      <c r="KJR68" s="1780"/>
      <c r="KJS68" s="1780"/>
      <c r="KJT68" s="1780"/>
      <c r="KJU68" s="1780"/>
      <c r="KJV68" s="1779"/>
      <c r="KJW68" s="1780"/>
      <c r="KJX68" s="1780"/>
      <c r="KJY68" s="1780"/>
      <c r="KJZ68" s="1780"/>
      <c r="KKA68" s="1780"/>
      <c r="KKB68" s="1779"/>
      <c r="KKC68" s="1780"/>
      <c r="KKD68" s="1780"/>
      <c r="KKE68" s="1780"/>
      <c r="KKF68" s="1780"/>
      <c r="KKG68" s="1780"/>
      <c r="KKH68" s="1779"/>
      <c r="KKI68" s="1780"/>
      <c r="KKJ68" s="1780"/>
      <c r="KKK68" s="1780"/>
      <c r="KKL68" s="1780"/>
      <c r="KKM68" s="1780"/>
      <c r="KKN68" s="1779"/>
      <c r="KKO68" s="1780"/>
      <c r="KKP68" s="1780"/>
      <c r="KKQ68" s="1780"/>
      <c r="KKR68" s="1780"/>
      <c r="KKS68" s="1780"/>
      <c r="KKT68" s="1779"/>
      <c r="KKU68" s="1780"/>
      <c r="KKV68" s="1780"/>
      <c r="KKW68" s="1780"/>
      <c r="KKX68" s="1780"/>
      <c r="KKY68" s="1780"/>
      <c r="KKZ68" s="1779"/>
      <c r="KLA68" s="1780"/>
      <c r="KLB68" s="1780"/>
      <c r="KLC68" s="1780"/>
      <c r="KLD68" s="1780"/>
      <c r="KLE68" s="1780"/>
      <c r="KLF68" s="1779"/>
      <c r="KLG68" s="1780"/>
      <c r="KLH68" s="1780"/>
      <c r="KLI68" s="1780"/>
      <c r="KLJ68" s="1780"/>
      <c r="KLK68" s="1780"/>
      <c r="KLL68" s="1779"/>
      <c r="KLM68" s="1780"/>
      <c r="KLN68" s="1780"/>
      <c r="KLO68" s="1780"/>
      <c r="KLP68" s="1780"/>
      <c r="KLQ68" s="1780"/>
      <c r="KLR68" s="1779"/>
      <c r="KLS68" s="1780"/>
      <c r="KLT68" s="1780"/>
      <c r="KLU68" s="1780"/>
      <c r="KLV68" s="1780"/>
      <c r="KLW68" s="1780"/>
      <c r="KLX68" s="1779"/>
      <c r="KLY68" s="1780"/>
      <c r="KLZ68" s="1780"/>
      <c r="KMA68" s="1780"/>
      <c r="KMB68" s="1780"/>
      <c r="KMC68" s="1780"/>
      <c r="KMD68" s="1779"/>
      <c r="KME68" s="1780"/>
      <c r="KMF68" s="1780"/>
      <c r="KMG68" s="1780"/>
      <c r="KMH68" s="1780"/>
      <c r="KMI68" s="1780"/>
      <c r="KMJ68" s="1779"/>
      <c r="KMK68" s="1780"/>
      <c r="KML68" s="1780"/>
      <c r="KMM68" s="1780"/>
      <c r="KMN68" s="1780"/>
      <c r="KMO68" s="1780"/>
      <c r="KMP68" s="1779"/>
      <c r="KMQ68" s="1780"/>
      <c r="KMR68" s="1780"/>
      <c r="KMS68" s="1780"/>
      <c r="KMT68" s="1780"/>
      <c r="KMU68" s="1780"/>
      <c r="KMV68" s="1779"/>
      <c r="KMW68" s="1780"/>
      <c r="KMX68" s="1780"/>
      <c r="KMY68" s="1780"/>
      <c r="KMZ68" s="1780"/>
      <c r="KNA68" s="1780"/>
      <c r="KNB68" s="1779"/>
      <c r="KNC68" s="1780"/>
      <c r="KND68" s="1780"/>
      <c r="KNE68" s="1780"/>
      <c r="KNF68" s="1780"/>
      <c r="KNG68" s="1780"/>
      <c r="KNH68" s="1779"/>
      <c r="KNI68" s="1780"/>
      <c r="KNJ68" s="1780"/>
      <c r="KNK68" s="1780"/>
      <c r="KNL68" s="1780"/>
      <c r="KNM68" s="1780"/>
      <c r="KNN68" s="1779"/>
      <c r="KNO68" s="1780"/>
      <c r="KNP68" s="1780"/>
      <c r="KNQ68" s="1780"/>
      <c r="KNR68" s="1780"/>
      <c r="KNS68" s="1780"/>
      <c r="KNT68" s="1779"/>
      <c r="KNU68" s="1780"/>
      <c r="KNV68" s="1780"/>
      <c r="KNW68" s="1780"/>
      <c r="KNX68" s="1780"/>
      <c r="KNY68" s="1780"/>
      <c r="KNZ68" s="1779"/>
      <c r="KOA68" s="1780"/>
      <c r="KOB68" s="1780"/>
      <c r="KOC68" s="1780"/>
      <c r="KOD68" s="1780"/>
      <c r="KOE68" s="1780"/>
      <c r="KOF68" s="1779"/>
      <c r="KOG68" s="1780"/>
      <c r="KOH68" s="1780"/>
      <c r="KOI68" s="1780"/>
      <c r="KOJ68" s="1780"/>
      <c r="KOK68" s="1780"/>
      <c r="KOL68" s="1779"/>
      <c r="KOM68" s="1780"/>
      <c r="KON68" s="1780"/>
      <c r="KOO68" s="1780"/>
      <c r="KOP68" s="1780"/>
      <c r="KOQ68" s="1780"/>
      <c r="KOR68" s="1779"/>
      <c r="KOS68" s="1780"/>
      <c r="KOT68" s="1780"/>
      <c r="KOU68" s="1780"/>
      <c r="KOV68" s="1780"/>
      <c r="KOW68" s="1780"/>
      <c r="KOX68" s="1779"/>
      <c r="KOY68" s="1780"/>
      <c r="KOZ68" s="1780"/>
      <c r="KPA68" s="1780"/>
      <c r="KPB68" s="1780"/>
      <c r="KPC68" s="1780"/>
      <c r="KPD68" s="1779"/>
      <c r="KPE68" s="1780"/>
      <c r="KPF68" s="1780"/>
      <c r="KPG68" s="1780"/>
      <c r="KPH68" s="1780"/>
      <c r="KPI68" s="1780"/>
      <c r="KPJ68" s="1779"/>
      <c r="KPK68" s="1780"/>
      <c r="KPL68" s="1780"/>
      <c r="KPM68" s="1780"/>
      <c r="KPN68" s="1780"/>
      <c r="KPO68" s="1780"/>
      <c r="KPP68" s="1779"/>
      <c r="KPQ68" s="1780"/>
      <c r="KPR68" s="1780"/>
      <c r="KPS68" s="1780"/>
      <c r="KPT68" s="1780"/>
      <c r="KPU68" s="1780"/>
      <c r="KPV68" s="1779"/>
      <c r="KPW68" s="1780"/>
      <c r="KPX68" s="1780"/>
      <c r="KPY68" s="1780"/>
      <c r="KPZ68" s="1780"/>
      <c r="KQA68" s="1780"/>
      <c r="KQB68" s="1779"/>
      <c r="KQC68" s="1780"/>
      <c r="KQD68" s="1780"/>
      <c r="KQE68" s="1780"/>
      <c r="KQF68" s="1780"/>
      <c r="KQG68" s="1780"/>
      <c r="KQH68" s="1779"/>
      <c r="KQI68" s="1780"/>
      <c r="KQJ68" s="1780"/>
      <c r="KQK68" s="1780"/>
      <c r="KQL68" s="1780"/>
      <c r="KQM68" s="1780"/>
      <c r="KQN68" s="1779"/>
      <c r="KQO68" s="1780"/>
      <c r="KQP68" s="1780"/>
      <c r="KQQ68" s="1780"/>
      <c r="KQR68" s="1780"/>
      <c r="KQS68" s="1780"/>
      <c r="KQT68" s="1779"/>
      <c r="KQU68" s="1780"/>
      <c r="KQV68" s="1780"/>
      <c r="KQW68" s="1780"/>
      <c r="KQX68" s="1780"/>
      <c r="KQY68" s="1780"/>
      <c r="KQZ68" s="1779"/>
      <c r="KRA68" s="1780"/>
      <c r="KRB68" s="1780"/>
      <c r="KRC68" s="1780"/>
      <c r="KRD68" s="1780"/>
      <c r="KRE68" s="1780"/>
      <c r="KRF68" s="1779"/>
      <c r="KRG68" s="1780"/>
      <c r="KRH68" s="1780"/>
      <c r="KRI68" s="1780"/>
      <c r="KRJ68" s="1780"/>
      <c r="KRK68" s="1780"/>
      <c r="KRL68" s="1779"/>
      <c r="KRM68" s="1780"/>
      <c r="KRN68" s="1780"/>
      <c r="KRO68" s="1780"/>
      <c r="KRP68" s="1780"/>
      <c r="KRQ68" s="1780"/>
      <c r="KRR68" s="1779"/>
      <c r="KRS68" s="1780"/>
      <c r="KRT68" s="1780"/>
      <c r="KRU68" s="1780"/>
      <c r="KRV68" s="1780"/>
      <c r="KRW68" s="1780"/>
      <c r="KRX68" s="1779"/>
      <c r="KRY68" s="1780"/>
      <c r="KRZ68" s="1780"/>
      <c r="KSA68" s="1780"/>
      <c r="KSB68" s="1780"/>
      <c r="KSC68" s="1780"/>
      <c r="KSD68" s="1779"/>
      <c r="KSE68" s="1780"/>
      <c r="KSF68" s="1780"/>
      <c r="KSG68" s="1780"/>
      <c r="KSH68" s="1780"/>
      <c r="KSI68" s="1780"/>
      <c r="KSJ68" s="1779"/>
      <c r="KSK68" s="1780"/>
      <c r="KSL68" s="1780"/>
      <c r="KSM68" s="1780"/>
      <c r="KSN68" s="1780"/>
      <c r="KSO68" s="1780"/>
      <c r="KSP68" s="1779"/>
      <c r="KSQ68" s="1780"/>
      <c r="KSR68" s="1780"/>
      <c r="KSS68" s="1780"/>
      <c r="KST68" s="1780"/>
      <c r="KSU68" s="1780"/>
      <c r="KSV68" s="1779"/>
      <c r="KSW68" s="1780"/>
      <c r="KSX68" s="1780"/>
      <c r="KSY68" s="1780"/>
      <c r="KSZ68" s="1780"/>
      <c r="KTA68" s="1780"/>
      <c r="KTB68" s="1779"/>
      <c r="KTC68" s="1780"/>
      <c r="KTD68" s="1780"/>
      <c r="KTE68" s="1780"/>
      <c r="KTF68" s="1780"/>
      <c r="KTG68" s="1780"/>
      <c r="KTH68" s="1779"/>
      <c r="KTI68" s="1780"/>
      <c r="KTJ68" s="1780"/>
      <c r="KTK68" s="1780"/>
      <c r="KTL68" s="1780"/>
      <c r="KTM68" s="1780"/>
      <c r="KTN68" s="1779"/>
      <c r="KTO68" s="1780"/>
      <c r="KTP68" s="1780"/>
      <c r="KTQ68" s="1780"/>
      <c r="KTR68" s="1780"/>
      <c r="KTS68" s="1780"/>
      <c r="KTT68" s="1779"/>
      <c r="KTU68" s="1780"/>
      <c r="KTV68" s="1780"/>
      <c r="KTW68" s="1780"/>
      <c r="KTX68" s="1780"/>
      <c r="KTY68" s="1780"/>
      <c r="KTZ68" s="1779"/>
      <c r="KUA68" s="1780"/>
      <c r="KUB68" s="1780"/>
      <c r="KUC68" s="1780"/>
      <c r="KUD68" s="1780"/>
      <c r="KUE68" s="1780"/>
      <c r="KUF68" s="1779"/>
      <c r="KUG68" s="1780"/>
      <c r="KUH68" s="1780"/>
      <c r="KUI68" s="1780"/>
      <c r="KUJ68" s="1780"/>
      <c r="KUK68" s="1780"/>
      <c r="KUL68" s="1779"/>
      <c r="KUM68" s="1780"/>
      <c r="KUN68" s="1780"/>
      <c r="KUO68" s="1780"/>
      <c r="KUP68" s="1780"/>
      <c r="KUQ68" s="1780"/>
      <c r="KUR68" s="1779"/>
      <c r="KUS68" s="1780"/>
      <c r="KUT68" s="1780"/>
      <c r="KUU68" s="1780"/>
      <c r="KUV68" s="1780"/>
      <c r="KUW68" s="1780"/>
      <c r="KUX68" s="1779"/>
      <c r="KUY68" s="1780"/>
      <c r="KUZ68" s="1780"/>
      <c r="KVA68" s="1780"/>
      <c r="KVB68" s="1780"/>
      <c r="KVC68" s="1780"/>
      <c r="KVD68" s="1779"/>
      <c r="KVE68" s="1780"/>
      <c r="KVF68" s="1780"/>
      <c r="KVG68" s="1780"/>
      <c r="KVH68" s="1780"/>
      <c r="KVI68" s="1780"/>
      <c r="KVJ68" s="1779"/>
      <c r="KVK68" s="1780"/>
      <c r="KVL68" s="1780"/>
      <c r="KVM68" s="1780"/>
      <c r="KVN68" s="1780"/>
      <c r="KVO68" s="1780"/>
      <c r="KVP68" s="1779"/>
      <c r="KVQ68" s="1780"/>
      <c r="KVR68" s="1780"/>
      <c r="KVS68" s="1780"/>
      <c r="KVT68" s="1780"/>
      <c r="KVU68" s="1780"/>
      <c r="KVV68" s="1779"/>
      <c r="KVW68" s="1780"/>
      <c r="KVX68" s="1780"/>
      <c r="KVY68" s="1780"/>
      <c r="KVZ68" s="1780"/>
      <c r="KWA68" s="1780"/>
      <c r="KWB68" s="1779"/>
      <c r="KWC68" s="1780"/>
      <c r="KWD68" s="1780"/>
      <c r="KWE68" s="1780"/>
      <c r="KWF68" s="1780"/>
      <c r="KWG68" s="1780"/>
      <c r="KWH68" s="1779"/>
      <c r="KWI68" s="1780"/>
      <c r="KWJ68" s="1780"/>
      <c r="KWK68" s="1780"/>
      <c r="KWL68" s="1780"/>
      <c r="KWM68" s="1780"/>
      <c r="KWN68" s="1779"/>
      <c r="KWO68" s="1780"/>
      <c r="KWP68" s="1780"/>
      <c r="KWQ68" s="1780"/>
      <c r="KWR68" s="1780"/>
      <c r="KWS68" s="1780"/>
      <c r="KWT68" s="1779"/>
      <c r="KWU68" s="1780"/>
      <c r="KWV68" s="1780"/>
      <c r="KWW68" s="1780"/>
      <c r="KWX68" s="1780"/>
      <c r="KWY68" s="1780"/>
      <c r="KWZ68" s="1779"/>
      <c r="KXA68" s="1780"/>
      <c r="KXB68" s="1780"/>
      <c r="KXC68" s="1780"/>
      <c r="KXD68" s="1780"/>
      <c r="KXE68" s="1780"/>
      <c r="KXF68" s="1779"/>
      <c r="KXG68" s="1780"/>
      <c r="KXH68" s="1780"/>
      <c r="KXI68" s="1780"/>
      <c r="KXJ68" s="1780"/>
      <c r="KXK68" s="1780"/>
      <c r="KXL68" s="1779"/>
      <c r="KXM68" s="1780"/>
      <c r="KXN68" s="1780"/>
      <c r="KXO68" s="1780"/>
      <c r="KXP68" s="1780"/>
      <c r="KXQ68" s="1780"/>
      <c r="KXR68" s="1779"/>
      <c r="KXS68" s="1780"/>
      <c r="KXT68" s="1780"/>
      <c r="KXU68" s="1780"/>
      <c r="KXV68" s="1780"/>
      <c r="KXW68" s="1780"/>
      <c r="KXX68" s="1779"/>
      <c r="KXY68" s="1780"/>
      <c r="KXZ68" s="1780"/>
      <c r="KYA68" s="1780"/>
      <c r="KYB68" s="1780"/>
      <c r="KYC68" s="1780"/>
      <c r="KYD68" s="1779"/>
      <c r="KYE68" s="1780"/>
      <c r="KYF68" s="1780"/>
      <c r="KYG68" s="1780"/>
      <c r="KYH68" s="1780"/>
      <c r="KYI68" s="1780"/>
      <c r="KYJ68" s="1779"/>
      <c r="KYK68" s="1780"/>
      <c r="KYL68" s="1780"/>
      <c r="KYM68" s="1780"/>
      <c r="KYN68" s="1780"/>
      <c r="KYO68" s="1780"/>
      <c r="KYP68" s="1779"/>
      <c r="KYQ68" s="1780"/>
      <c r="KYR68" s="1780"/>
      <c r="KYS68" s="1780"/>
      <c r="KYT68" s="1780"/>
      <c r="KYU68" s="1780"/>
      <c r="KYV68" s="1779"/>
      <c r="KYW68" s="1780"/>
      <c r="KYX68" s="1780"/>
      <c r="KYY68" s="1780"/>
      <c r="KYZ68" s="1780"/>
      <c r="KZA68" s="1780"/>
      <c r="KZB68" s="1779"/>
      <c r="KZC68" s="1780"/>
      <c r="KZD68" s="1780"/>
      <c r="KZE68" s="1780"/>
      <c r="KZF68" s="1780"/>
      <c r="KZG68" s="1780"/>
      <c r="KZH68" s="1779"/>
      <c r="KZI68" s="1780"/>
      <c r="KZJ68" s="1780"/>
      <c r="KZK68" s="1780"/>
      <c r="KZL68" s="1780"/>
      <c r="KZM68" s="1780"/>
      <c r="KZN68" s="1779"/>
      <c r="KZO68" s="1780"/>
      <c r="KZP68" s="1780"/>
      <c r="KZQ68" s="1780"/>
      <c r="KZR68" s="1780"/>
      <c r="KZS68" s="1780"/>
      <c r="KZT68" s="1779"/>
      <c r="KZU68" s="1780"/>
      <c r="KZV68" s="1780"/>
      <c r="KZW68" s="1780"/>
      <c r="KZX68" s="1780"/>
      <c r="KZY68" s="1780"/>
      <c r="KZZ68" s="1779"/>
      <c r="LAA68" s="1780"/>
      <c r="LAB68" s="1780"/>
      <c r="LAC68" s="1780"/>
      <c r="LAD68" s="1780"/>
      <c r="LAE68" s="1780"/>
      <c r="LAF68" s="1779"/>
      <c r="LAG68" s="1780"/>
      <c r="LAH68" s="1780"/>
      <c r="LAI68" s="1780"/>
      <c r="LAJ68" s="1780"/>
      <c r="LAK68" s="1780"/>
      <c r="LAL68" s="1779"/>
      <c r="LAM68" s="1780"/>
      <c r="LAN68" s="1780"/>
      <c r="LAO68" s="1780"/>
      <c r="LAP68" s="1780"/>
      <c r="LAQ68" s="1780"/>
      <c r="LAR68" s="1779"/>
      <c r="LAS68" s="1780"/>
      <c r="LAT68" s="1780"/>
      <c r="LAU68" s="1780"/>
      <c r="LAV68" s="1780"/>
      <c r="LAW68" s="1780"/>
      <c r="LAX68" s="1779"/>
      <c r="LAY68" s="1780"/>
      <c r="LAZ68" s="1780"/>
      <c r="LBA68" s="1780"/>
      <c r="LBB68" s="1780"/>
      <c r="LBC68" s="1780"/>
      <c r="LBD68" s="1779"/>
      <c r="LBE68" s="1780"/>
      <c r="LBF68" s="1780"/>
      <c r="LBG68" s="1780"/>
      <c r="LBH68" s="1780"/>
      <c r="LBI68" s="1780"/>
      <c r="LBJ68" s="1779"/>
      <c r="LBK68" s="1780"/>
      <c r="LBL68" s="1780"/>
      <c r="LBM68" s="1780"/>
      <c r="LBN68" s="1780"/>
      <c r="LBO68" s="1780"/>
      <c r="LBP68" s="1779"/>
      <c r="LBQ68" s="1780"/>
      <c r="LBR68" s="1780"/>
      <c r="LBS68" s="1780"/>
      <c r="LBT68" s="1780"/>
      <c r="LBU68" s="1780"/>
      <c r="LBV68" s="1779"/>
      <c r="LBW68" s="1780"/>
      <c r="LBX68" s="1780"/>
      <c r="LBY68" s="1780"/>
      <c r="LBZ68" s="1780"/>
      <c r="LCA68" s="1780"/>
      <c r="LCB68" s="1779"/>
      <c r="LCC68" s="1780"/>
      <c r="LCD68" s="1780"/>
      <c r="LCE68" s="1780"/>
      <c r="LCF68" s="1780"/>
      <c r="LCG68" s="1780"/>
      <c r="LCH68" s="1779"/>
      <c r="LCI68" s="1780"/>
      <c r="LCJ68" s="1780"/>
      <c r="LCK68" s="1780"/>
      <c r="LCL68" s="1780"/>
      <c r="LCM68" s="1780"/>
      <c r="LCN68" s="1779"/>
      <c r="LCO68" s="1780"/>
      <c r="LCP68" s="1780"/>
      <c r="LCQ68" s="1780"/>
      <c r="LCR68" s="1780"/>
      <c r="LCS68" s="1780"/>
      <c r="LCT68" s="1779"/>
      <c r="LCU68" s="1780"/>
      <c r="LCV68" s="1780"/>
      <c r="LCW68" s="1780"/>
      <c r="LCX68" s="1780"/>
      <c r="LCY68" s="1780"/>
      <c r="LCZ68" s="1779"/>
      <c r="LDA68" s="1780"/>
      <c r="LDB68" s="1780"/>
      <c r="LDC68" s="1780"/>
      <c r="LDD68" s="1780"/>
      <c r="LDE68" s="1780"/>
      <c r="LDF68" s="1779"/>
      <c r="LDG68" s="1780"/>
      <c r="LDH68" s="1780"/>
      <c r="LDI68" s="1780"/>
      <c r="LDJ68" s="1780"/>
      <c r="LDK68" s="1780"/>
      <c r="LDL68" s="1779"/>
      <c r="LDM68" s="1780"/>
      <c r="LDN68" s="1780"/>
      <c r="LDO68" s="1780"/>
      <c r="LDP68" s="1780"/>
      <c r="LDQ68" s="1780"/>
      <c r="LDR68" s="1779"/>
      <c r="LDS68" s="1780"/>
      <c r="LDT68" s="1780"/>
      <c r="LDU68" s="1780"/>
      <c r="LDV68" s="1780"/>
      <c r="LDW68" s="1780"/>
      <c r="LDX68" s="1779"/>
      <c r="LDY68" s="1780"/>
      <c r="LDZ68" s="1780"/>
      <c r="LEA68" s="1780"/>
      <c r="LEB68" s="1780"/>
      <c r="LEC68" s="1780"/>
      <c r="LED68" s="1779"/>
      <c r="LEE68" s="1780"/>
      <c r="LEF68" s="1780"/>
      <c r="LEG68" s="1780"/>
      <c r="LEH68" s="1780"/>
      <c r="LEI68" s="1780"/>
      <c r="LEJ68" s="1779"/>
      <c r="LEK68" s="1780"/>
      <c r="LEL68" s="1780"/>
      <c r="LEM68" s="1780"/>
      <c r="LEN68" s="1780"/>
      <c r="LEO68" s="1780"/>
      <c r="LEP68" s="1779"/>
      <c r="LEQ68" s="1780"/>
      <c r="LER68" s="1780"/>
      <c r="LES68" s="1780"/>
      <c r="LET68" s="1780"/>
      <c r="LEU68" s="1780"/>
      <c r="LEV68" s="1779"/>
      <c r="LEW68" s="1780"/>
      <c r="LEX68" s="1780"/>
      <c r="LEY68" s="1780"/>
      <c r="LEZ68" s="1780"/>
      <c r="LFA68" s="1780"/>
      <c r="LFB68" s="1779"/>
      <c r="LFC68" s="1780"/>
      <c r="LFD68" s="1780"/>
      <c r="LFE68" s="1780"/>
      <c r="LFF68" s="1780"/>
      <c r="LFG68" s="1780"/>
      <c r="LFH68" s="1779"/>
      <c r="LFI68" s="1780"/>
      <c r="LFJ68" s="1780"/>
      <c r="LFK68" s="1780"/>
      <c r="LFL68" s="1780"/>
      <c r="LFM68" s="1780"/>
      <c r="LFN68" s="1779"/>
      <c r="LFO68" s="1780"/>
      <c r="LFP68" s="1780"/>
      <c r="LFQ68" s="1780"/>
      <c r="LFR68" s="1780"/>
      <c r="LFS68" s="1780"/>
      <c r="LFT68" s="1779"/>
      <c r="LFU68" s="1780"/>
      <c r="LFV68" s="1780"/>
      <c r="LFW68" s="1780"/>
      <c r="LFX68" s="1780"/>
      <c r="LFY68" s="1780"/>
      <c r="LFZ68" s="1779"/>
      <c r="LGA68" s="1780"/>
      <c r="LGB68" s="1780"/>
      <c r="LGC68" s="1780"/>
      <c r="LGD68" s="1780"/>
      <c r="LGE68" s="1780"/>
      <c r="LGF68" s="1779"/>
      <c r="LGG68" s="1780"/>
      <c r="LGH68" s="1780"/>
      <c r="LGI68" s="1780"/>
      <c r="LGJ68" s="1780"/>
      <c r="LGK68" s="1780"/>
      <c r="LGL68" s="1779"/>
      <c r="LGM68" s="1780"/>
      <c r="LGN68" s="1780"/>
      <c r="LGO68" s="1780"/>
      <c r="LGP68" s="1780"/>
      <c r="LGQ68" s="1780"/>
      <c r="LGR68" s="1779"/>
      <c r="LGS68" s="1780"/>
      <c r="LGT68" s="1780"/>
      <c r="LGU68" s="1780"/>
      <c r="LGV68" s="1780"/>
      <c r="LGW68" s="1780"/>
      <c r="LGX68" s="1779"/>
      <c r="LGY68" s="1780"/>
      <c r="LGZ68" s="1780"/>
      <c r="LHA68" s="1780"/>
      <c r="LHB68" s="1780"/>
      <c r="LHC68" s="1780"/>
      <c r="LHD68" s="1779"/>
      <c r="LHE68" s="1780"/>
      <c r="LHF68" s="1780"/>
      <c r="LHG68" s="1780"/>
      <c r="LHH68" s="1780"/>
      <c r="LHI68" s="1780"/>
      <c r="LHJ68" s="1779"/>
      <c r="LHK68" s="1780"/>
      <c r="LHL68" s="1780"/>
      <c r="LHM68" s="1780"/>
      <c r="LHN68" s="1780"/>
      <c r="LHO68" s="1780"/>
      <c r="LHP68" s="1779"/>
      <c r="LHQ68" s="1780"/>
      <c r="LHR68" s="1780"/>
      <c r="LHS68" s="1780"/>
      <c r="LHT68" s="1780"/>
      <c r="LHU68" s="1780"/>
      <c r="LHV68" s="1779"/>
      <c r="LHW68" s="1780"/>
      <c r="LHX68" s="1780"/>
      <c r="LHY68" s="1780"/>
      <c r="LHZ68" s="1780"/>
      <c r="LIA68" s="1780"/>
      <c r="LIB68" s="1779"/>
      <c r="LIC68" s="1780"/>
      <c r="LID68" s="1780"/>
      <c r="LIE68" s="1780"/>
      <c r="LIF68" s="1780"/>
      <c r="LIG68" s="1780"/>
      <c r="LIH68" s="1779"/>
      <c r="LII68" s="1780"/>
      <c r="LIJ68" s="1780"/>
      <c r="LIK68" s="1780"/>
      <c r="LIL68" s="1780"/>
      <c r="LIM68" s="1780"/>
      <c r="LIN68" s="1779"/>
      <c r="LIO68" s="1780"/>
      <c r="LIP68" s="1780"/>
      <c r="LIQ68" s="1780"/>
      <c r="LIR68" s="1780"/>
      <c r="LIS68" s="1780"/>
      <c r="LIT68" s="1779"/>
      <c r="LIU68" s="1780"/>
      <c r="LIV68" s="1780"/>
      <c r="LIW68" s="1780"/>
      <c r="LIX68" s="1780"/>
      <c r="LIY68" s="1780"/>
      <c r="LIZ68" s="1779"/>
      <c r="LJA68" s="1780"/>
      <c r="LJB68" s="1780"/>
      <c r="LJC68" s="1780"/>
      <c r="LJD68" s="1780"/>
      <c r="LJE68" s="1780"/>
      <c r="LJF68" s="1779"/>
      <c r="LJG68" s="1780"/>
      <c r="LJH68" s="1780"/>
      <c r="LJI68" s="1780"/>
      <c r="LJJ68" s="1780"/>
      <c r="LJK68" s="1780"/>
      <c r="LJL68" s="1779"/>
      <c r="LJM68" s="1780"/>
      <c r="LJN68" s="1780"/>
      <c r="LJO68" s="1780"/>
      <c r="LJP68" s="1780"/>
      <c r="LJQ68" s="1780"/>
      <c r="LJR68" s="1779"/>
      <c r="LJS68" s="1780"/>
      <c r="LJT68" s="1780"/>
      <c r="LJU68" s="1780"/>
      <c r="LJV68" s="1780"/>
      <c r="LJW68" s="1780"/>
      <c r="LJX68" s="1779"/>
      <c r="LJY68" s="1780"/>
      <c r="LJZ68" s="1780"/>
      <c r="LKA68" s="1780"/>
      <c r="LKB68" s="1780"/>
      <c r="LKC68" s="1780"/>
      <c r="LKD68" s="1779"/>
      <c r="LKE68" s="1780"/>
      <c r="LKF68" s="1780"/>
      <c r="LKG68" s="1780"/>
      <c r="LKH68" s="1780"/>
      <c r="LKI68" s="1780"/>
      <c r="LKJ68" s="1779"/>
      <c r="LKK68" s="1780"/>
      <c r="LKL68" s="1780"/>
      <c r="LKM68" s="1780"/>
      <c r="LKN68" s="1780"/>
      <c r="LKO68" s="1780"/>
      <c r="LKP68" s="1779"/>
      <c r="LKQ68" s="1780"/>
      <c r="LKR68" s="1780"/>
      <c r="LKS68" s="1780"/>
      <c r="LKT68" s="1780"/>
      <c r="LKU68" s="1780"/>
      <c r="LKV68" s="1779"/>
      <c r="LKW68" s="1780"/>
      <c r="LKX68" s="1780"/>
      <c r="LKY68" s="1780"/>
      <c r="LKZ68" s="1780"/>
      <c r="LLA68" s="1780"/>
      <c r="LLB68" s="1779"/>
      <c r="LLC68" s="1780"/>
      <c r="LLD68" s="1780"/>
      <c r="LLE68" s="1780"/>
      <c r="LLF68" s="1780"/>
      <c r="LLG68" s="1780"/>
      <c r="LLH68" s="1779"/>
      <c r="LLI68" s="1780"/>
      <c r="LLJ68" s="1780"/>
      <c r="LLK68" s="1780"/>
      <c r="LLL68" s="1780"/>
      <c r="LLM68" s="1780"/>
      <c r="LLN68" s="1779"/>
      <c r="LLO68" s="1780"/>
      <c r="LLP68" s="1780"/>
      <c r="LLQ68" s="1780"/>
      <c r="LLR68" s="1780"/>
      <c r="LLS68" s="1780"/>
      <c r="LLT68" s="1779"/>
      <c r="LLU68" s="1780"/>
      <c r="LLV68" s="1780"/>
      <c r="LLW68" s="1780"/>
      <c r="LLX68" s="1780"/>
      <c r="LLY68" s="1780"/>
      <c r="LLZ68" s="1779"/>
      <c r="LMA68" s="1780"/>
      <c r="LMB68" s="1780"/>
      <c r="LMC68" s="1780"/>
      <c r="LMD68" s="1780"/>
      <c r="LME68" s="1780"/>
      <c r="LMF68" s="1779"/>
      <c r="LMG68" s="1780"/>
      <c r="LMH68" s="1780"/>
      <c r="LMI68" s="1780"/>
      <c r="LMJ68" s="1780"/>
      <c r="LMK68" s="1780"/>
      <c r="LML68" s="1779"/>
      <c r="LMM68" s="1780"/>
      <c r="LMN68" s="1780"/>
      <c r="LMO68" s="1780"/>
      <c r="LMP68" s="1780"/>
      <c r="LMQ68" s="1780"/>
      <c r="LMR68" s="1779"/>
      <c r="LMS68" s="1780"/>
      <c r="LMT68" s="1780"/>
      <c r="LMU68" s="1780"/>
      <c r="LMV68" s="1780"/>
      <c r="LMW68" s="1780"/>
      <c r="LMX68" s="1779"/>
      <c r="LMY68" s="1780"/>
      <c r="LMZ68" s="1780"/>
      <c r="LNA68" s="1780"/>
      <c r="LNB68" s="1780"/>
      <c r="LNC68" s="1780"/>
      <c r="LND68" s="1779"/>
      <c r="LNE68" s="1780"/>
      <c r="LNF68" s="1780"/>
      <c r="LNG68" s="1780"/>
      <c r="LNH68" s="1780"/>
      <c r="LNI68" s="1780"/>
      <c r="LNJ68" s="1779"/>
      <c r="LNK68" s="1780"/>
      <c r="LNL68" s="1780"/>
      <c r="LNM68" s="1780"/>
      <c r="LNN68" s="1780"/>
      <c r="LNO68" s="1780"/>
      <c r="LNP68" s="1779"/>
      <c r="LNQ68" s="1780"/>
      <c r="LNR68" s="1780"/>
      <c r="LNS68" s="1780"/>
      <c r="LNT68" s="1780"/>
      <c r="LNU68" s="1780"/>
      <c r="LNV68" s="1779"/>
      <c r="LNW68" s="1780"/>
      <c r="LNX68" s="1780"/>
      <c r="LNY68" s="1780"/>
      <c r="LNZ68" s="1780"/>
      <c r="LOA68" s="1780"/>
      <c r="LOB68" s="1779"/>
      <c r="LOC68" s="1780"/>
      <c r="LOD68" s="1780"/>
      <c r="LOE68" s="1780"/>
      <c r="LOF68" s="1780"/>
      <c r="LOG68" s="1780"/>
      <c r="LOH68" s="1779"/>
      <c r="LOI68" s="1780"/>
      <c r="LOJ68" s="1780"/>
      <c r="LOK68" s="1780"/>
      <c r="LOL68" s="1780"/>
      <c r="LOM68" s="1780"/>
      <c r="LON68" s="1779"/>
      <c r="LOO68" s="1780"/>
      <c r="LOP68" s="1780"/>
      <c r="LOQ68" s="1780"/>
      <c r="LOR68" s="1780"/>
      <c r="LOS68" s="1780"/>
      <c r="LOT68" s="1779"/>
      <c r="LOU68" s="1780"/>
      <c r="LOV68" s="1780"/>
      <c r="LOW68" s="1780"/>
      <c r="LOX68" s="1780"/>
      <c r="LOY68" s="1780"/>
      <c r="LOZ68" s="1779"/>
      <c r="LPA68" s="1780"/>
      <c r="LPB68" s="1780"/>
      <c r="LPC68" s="1780"/>
      <c r="LPD68" s="1780"/>
      <c r="LPE68" s="1780"/>
      <c r="LPF68" s="1779"/>
      <c r="LPG68" s="1780"/>
      <c r="LPH68" s="1780"/>
      <c r="LPI68" s="1780"/>
      <c r="LPJ68" s="1780"/>
      <c r="LPK68" s="1780"/>
      <c r="LPL68" s="1779"/>
      <c r="LPM68" s="1780"/>
      <c r="LPN68" s="1780"/>
      <c r="LPO68" s="1780"/>
      <c r="LPP68" s="1780"/>
      <c r="LPQ68" s="1780"/>
      <c r="LPR68" s="1779"/>
      <c r="LPS68" s="1780"/>
      <c r="LPT68" s="1780"/>
      <c r="LPU68" s="1780"/>
      <c r="LPV68" s="1780"/>
      <c r="LPW68" s="1780"/>
      <c r="LPX68" s="1779"/>
      <c r="LPY68" s="1780"/>
      <c r="LPZ68" s="1780"/>
      <c r="LQA68" s="1780"/>
      <c r="LQB68" s="1780"/>
      <c r="LQC68" s="1780"/>
      <c r="LQD68" s="1779"/>
      <c r="LQE68" s="1780"/>
      <c r="LQF68" s="1780"/>
      <c r="LQG68" s="1780"/>
      <c r="LQH68" s="1780"/>
      <c r="LQI68" s="1780"/>
      <c r="LQJ68" s="1779"/>
      <c r="LQK68" s="1780"/>
      <c r="LQL68" s="1780"/>
      <c r="LQM68" s="1780"/>
      <c r="LQN68" s="1780"/>
      <c r="LQO68" s="1780"/>
      <c r="LQP68" s="1779"/>
      <c r="LQQ68" s="1780"/>
      <c r="LQR68" s="1780"/>
      <c r="LQS68" s="1780"/>
      <c r="LQT68" s="1780"/>
      <c r="LQU68" s="1780"/>
      <c r="LQV68" s="1779"/>
      <c r="LQW68" s="1780"/>
      <c r="LQX68" s="1780"/>
      <c r="LQY68" s="1780"/>
      <c r="LQZ68" s="1780"/>
      <c r="LRA68" s="1780"/>
      <c r="LRB68" s="1779"/>
      <c r="LRC68" s="1780"/>
      <c r="LRD68" s="1780"/>
      <c r="LRE68" s="1780"/>
      <c r="LRF68" s="1780"/>
      <c r="LRG68" s="1780"/>
      <c r="LRH68" s="1779"/>
      <c r="LRI68" s="1780"/>
      <c r="LRJ68" s="1780"/>
      <c r="LRK68" s="1780"/>
      <c r="LRL68" s="1780"/>
      <c r="LRM68" s="1780"/>
      <c r="LRN68" s="1779"/>
      <c r="LRO68" s="1780"/>
      <c r="LRP68" s="1780"/>
      <c r="LRQ68" s="1780"/>
      <c r="LRR68" s="1780"/>
      <c r="LRS68" s="1780"/>
      <c r="LRT68" s="1779"/>
      <c r="LRU68" s="1780"/>
      <c r="LRV68" s="1780"/>
      <c r="LRW68" s="1780"/>
      <c r="LRX68" s="1780"/>
      <c r="LRY68" s="1780"/>
      <c r="LRZ68" s="1779"/>
      <c r="LSA68" s="1780"/>
      <c r="LSB68" s="1780"/>
      <c r="LSC68" s="1780"/>
      <c r="LSD68" s="1780"/>
      <c r="LSE68" s="1780"/>
      <c r="LSF68" s="1779"/>
      <c r="LSG68" s="1780"/>
      <c r="LSH68" s="1780"/>
      <c r="LSI68" s="1780"/>
      <c r="LSJ68" s="1780"/>
      <c r="LSK68" s="1780"/>
      <c r="LSL68" s="1779"/>
      <c r="LSM68" s="1780"/>
      <c r="LSN68" s="1780"/>
      <c r="LSO68" s="1780"/>
      <c r="LSP68" s="1780"/>
      <c r="LSQ68" s="1780"/>
      <c r="LSR68" s="1779"/>
      <c r="LSS68" s="1780"/>
      <c r="LST68" s="1780"/>
      <c r="LSU68" s="1780"/>
      <c r="LSV68" s="1780"/>
      <c r="LSW68" s="1780"/>
      <c r="LSX68" s="1779"/>
      <c r="LSY68" s="1780"/>
      <c r="LSZ68" s="1780"/>
      <c r="LTA68" s="1780"/>
      <c r="LTB68" s="1780"/>
      <c r="LTC68" s="1780"/>
      <c r="LTD68" s="1779"/>
      <c r="LTE68" s="1780"/>
      <c r="LTF68" s="1780"/>
      <c r="LTG68" s="1780"/>
      <c r="LTH68" s="1780"/>
      <c r="LTI68" s="1780"/>
      <c r="LTJ68" s="1779"/>
      <c r="LTK68" s="1780"/>
      <c r="LTL68" s="1780"/>
      <c r="LTM68" s="1780"/>
      <c r="LTN68" s="1780"/>
      <c r="LTO68" s="1780"/>
      <c r="LTP68" s="1779"/>
      <c r="LTQ68" s="1780"/>
      <c r="LTR68" s="1780"/>
      <c r="LTS68" s="1780"/>
      <c r="LTT68" s="1780"/>
      <c r="LTU68" s="1780"/>
      <c r="LTV68" s="1779"/>
      <c r="LTW68" s="1780"/>
      <c r="LTX68" s="1780"/>
      <c r="LTY68" s="1780"/>
      <c r="LTZ68" s="1780"/>
      <c r="LUA68" s="1780"/>
      <c r="LUB68" s="1779"/>
      <c r="LUC68" s="1780"/>
      <c r="LUD68" s="1780"/>
      <c r="LUE68" s="1780"/>
      <c r="LUF68" s="1780"/>
      <c r="LUG68" s="1780"/>
      <c r="LUH68" s="1779"/>
      <c r="LUI68" s="1780"/>
      <c r="LUJ68" s="1780"/>
      <c r="LUK68" s="1780"/>
      <c r="LUL68" s="1780"/>
      <c r="LUM68" s="1780"/>
      <c r="LUN68" s="1779"/>
      <c r="LUO68" s="1780"/>
      <c r="LUP68" s="1780"/>
      <c r="LUQ68" s="1780"/>
      <c r="LUR68" s="1780"/>
      <c r="LUS68" s="1780"/>
      <c r="LUT68" s="1779"/>
      <c r="LUU68" s="1780"/>
      <c r="LUV68" s="1780"/>
      <c r="LUW68" s="1780"/>
      <c r="LUX68" s="1780"/>
      <c r="LUY68" s="1780"/>
      <c r="LUZ68" s="1779"/>
      <c r="LVA68" s="1780"/>
      <c r="LVB68" s="1780"/>
      <c r="LVC68" s="1780"/>
      <c r="LVD68" s="1780"/>
      <c r="LVE68" s="1780"/>
      <c r="LVF68" s="1779"/>
      <c r="LVG68" s="1780"/>
      <c r="LVH68" s="1780"/>
      <c r="LVI68" s="1780"/>
      <c r="LVJ68" s="1780"/>
      <c r="LVK68" s="1780"/>
      <c r="LVL68" s="1779"/>
      <c r="LVM68" s="1780"/>
      <c r="LVN68" s="1780"/>
      <c r="LVO68" s="1780"/>
      <c r="LVP68" s="1780"/>
      <c r="LVQ68" s="1780"/>
      <c r="LVR68" s="1779"/>
      <c r="LVS68" s="1780"/>
      <c r="LVT68" s="1780"/>
      <c r="LVU68" s="1780"/>
      <c r="LVV68" s="1780"/>
      <c r="LVW68" s="1780"/>
      <c r="LVX68" s="1779"/>
      <c r="LVY68" s="1780"/>
      <c r="LVZ68" s="1780"/>
      <c r="LWA68" s="1780"/>
      <c r="LWB68" s="1780"/>
      <c r="LWC68" s="1780"/>
      <c r="LWD68" s="1779"/>
      <c r="LWE68" s="1780"/>
      <c r="LWF68" s="1780"/>
      <c r="LWG68" s="1780"/>
      <c r="LWH68" s="1780"/>
      <c r="LWI68" s="1780"/>
      <c r="LWJ68" s="1779"/>
      <c r="LWK68" s="1780"/>
      <c r="LWL68" s="1780"/>
      <c r="LWM68" s="1780"/>
      <c r="LWN68" s="1780"/>
      <c r="LWO68" s="1780"/>
      <c r="LWP68" s="1779"/>
      <c r="LWQ68" s="1780"/>
      <c r="LWR68" s="1780"/>
      <c r="LWS68" s="1780"/>
      <c r="LWT68" s="1780"/>
      <c r="LWU68" s="1780"/>
      <c r="LWV68" s="1779"/>
      <c r="LWW68" s="1780"/>
      <c r="LWX68" s="1780"/>
      <c r="LWY68" s="1780"/>
      <c r="LWZ68" s="1780"/>
      <c r="LXA68" s="1780"/>
      <c r="LXB68" s="1779"/>
      <c r="LXC68" s="1780"/>
      <c r="LXD68" s="1780"/>
      <c r="LXE68" s="1780"/>
      <c r="LXF68" s="1780"/>
      <c r="LXG68" s="1780"/>
      <c r="LXH68" s="1779"/>
      <c r="LXI68" s="1780"/>
      <c r="LXJ68" s="1780"/>
      <c r="LXK68" s="1780"/>
      <c r="LXL68" s="1780"/>
      <c r="LXM68" s="1780"/>
      <c r="LXN68" s="1779"/>
      <c r="LXO68" s="1780"/>
      <c r="LXP68" s="1780"/>
      <c r="LXQ68" s="1780"/>
      <c r="LXR68" s="1780"/>
      <c r="LXS68" s="1780"/>
      <c r="LXT68" s="1779"/>
      <c r="LXU68" s="1780"/>
      <c r="LXV68" s="1780"/>
      <c r="LXW68" s="1780"/>
      <c r="LXX68" s="1780"/>
      <c r="LXY68" s="1780"/>
      <c r="LXZ68" s="1779"/>
      <c r="LYA68" s="1780"/>
      <c r="LYB68" s="1780"/>
      <c r="LYC68" s="1780"/>
      <c r="LYD68" s="1780"/>
      <c r="LYE68" s="1780"/>
      <c r="LYF68" s="1779"/>
      <c r="LYG68" s="1780"/>
      <c r="LYH68" s="1780"/>
      <c r="LYI68" s="1780"/>
      <c r="LYJ68" s="1780"/>
      <c r="LYK68" s="1780"/>
      <c r="LYL68" s="1779"/>
      <c r="LYM68" s="1780"/>
      <c r="LYN68" s="1780"/>
      <c r="LYO68" s="1780"/>
      <c r="LYP68" s="1780"/>
      <c r="LYQ68" s="1780"/>
      <c r="LYR68" s="1779"/>
      <c r="LYS68" s="1780"/>
      <c r="LYT68" s="1780"/>
      <c r="LYU68" s="1780"/>
      <c r="LYV68" s="1780"/>
      <c r="LYW68" s="1780"/>
      <c r="LYX68" s="1779"/>
      <c r="LYY68" s="1780"/>
      <c r="LYZ68" s="1780"/>
      <c r="LZA68" s="1780"/>
      <c r="LZB68" s="1780"/>
      <c r="LZC68" s="1780"/>
      <c r="LZD68" s="1779"/>
      <c r="LZE68" s="1780"/>
      <c r="LZF68" s="1780"/>
      <c r="LZG68" s="1780"/>
      <c r="LZH68" s="1780"/>
      <c r="LZI68" s="1780"/>
      <c r="LZJ68" s="1779"/>
      <c r="LZK68" s="1780"/>
      <c r="LZL68" s="1780"/>
      <c r="LZM68" s="1780"/>
      <c r="LZN68" s="1780"/>
      <c r="LZO68" s="1780"/>
      <c r="LZP68" s="1779"/>
      <c r="LZQ68" s="1780"/>
      <c r="LZR68" s="1780"/>
      <c r="LZS68" s="1780"/>
      <c r="LZT68" s="1780"/>
      <c r="LZU68" s="1780"/>
      <c r="LZV68" s="1779"/>
      <c r="LZW68" s="1780"/>
      <c r="LZX68" s="1780"/>
      <c r="LZY68" s="1780"/>
      <c r="LZZ68" s="1780"/>
      <c r="MAA68" s="1780"/>
      <c r="MAB68" s="1779"/>
      <c r="MAC68" s="1780"/>
      <c r="MAD68" s="1780"/>
      <c r="MAE68" s="1780"/>
      <c r="MAF68" s="1780"/>
      <c r="MAG68" s="1780"/>
      <c r="MAH68" s="1779"/>
      <c r="MAI68" s="1780"/>
      <c r="MAJ68" s="1780"/>
      <c r="MAK68" s="1780"/>
      <c r="MAL68" s="1780"/>
      <c r="MAM68" s="1780"/>
      <c r="MAN68" s="1779"/>
      <c r="MAO68" s="1780"/>
      <c r="MAP68" s="1780"/>
      <c r="MAQ68" s="1780"/>
      <c r="MAR68" s="1780"/>
      <c r="MAS68" s="1780"/>
      <c r="MAT68" s="1779"/>
      <c r="MAU68" s="1780"/>
      <c r="MAV68" s="1780"/>
      <c r="MAW68" s="1780"/>
      <c r="MAX68" s="1780"/>
      <c r="MAY68" s="1780"/>
      <c r="MAZ68" s="1779"/>
      <c r="MBA68" s="1780"/>
      <c r="MBB68" s="1780"/>
      <c r="MBC68" s="1780"/>
      <c r="MBD68" s="1780"/>
      <c r="MBE68" s="1780"/>
      <c r="MBF68" s="1779"/>
      <c r="MBG68" s="1780"/>
      <c r="MBH68" s="1780"/>
      <c r="MBI68" s="1780"/>
      <c r="MBJ68" s="1780"/>
      <c r="MBK68" s="1780"/>
      <c r="MBL68" s="1779"/>
      <c r="MBM68" s="1780"/>
      <c r="MBN68" s="1780"/>
      <c r="MBO68" s="1780"/>
      <c r="MBP68" s="1780"/>
      <c r="MBQ68" s="1780"/>
      <c r="MBR68" s="1779"/>
      <c r="MBS68" s="1780"/>
      <c r="MBT68" s="1780"/>
      <c r="MBU68" s="1780"/>
      <c r="MBV68" s="1780"/>
      <c r="MBW68" s="1780"/>
      <c r="MBX68" s="1779"/>
      <c r="MBY68" s="1780"/>
      <c r="MBZ68" s="1780"/>
      <c r="MCA68" s="1780"/>
      <c r="MCB68" s="1780"/>
      <c r="MCC68" s="1780"/>
      <c r="MCD68" s="1779"/>
      <c r="MCE68" s="1780"/>
      <c r="MCF68" s="1780"/>
      <c r="MCG68" s="1780"/>
      <c r="MCH68" s="1780"/>
      <c r="MCI68" s="1780"/>
      <c r="MCJ68" s="1779"/>
      <c r="MCK68" s="1780"/>
      <c r="MCL68" s="1780"/>
      <c r="MCM68" s="1780"/>
      <c r="MCN68" s="1780"/>
      <c r="MCO68" s="1780"/>
      <c r="MCP68" s="1779"/>
      <c r="MCQ68" s="1780"/>
      <c r="MCR68" s="1780"/>
      <c r="MCS68" s="1780"/>
      <c r="MCT68" s="1780"/>
      <c r="MCU68" s="1780"/>
      <c r="MCV68" s="1779"/>
      <c r="MCW68" s="1780"/>
      <c r="MCX68" s="1780"/>
      <c r="MCY68" s="1780"/>
      <c r="MCZ68" s="1780"/>
      <c r="MDA68" s="1780"/>
      <c r="MDB68" s="1779"/>
      <c r="MDC68" s="1780"/>
      <c r="MDD68" s="1780"/>
      <c r="MDE68" s="1780"/>
      <c r="MDF68" s="1780"/>
      <c r="MDG68" s="1780"/>
      <c r="MDH68" s="1779"/>
      <c r="MDI68" s="1780"/>
      <c r="MDJ68" s="1780"/>
      <c r="MDK68" s="1780"/>
      <c r="MDL68" s="1780"/>
      <c r="MDM68" s="1780"/>
      <c r="MDN68" s="1779"/>
      <c r="MDO68" s="1780"/>
      <c r="MDP68" s="1780"/>
      <c r="MDQ68" s="1780"/>
      <c r="MDR68" s="1780"/>
      <c r="MDS68" s="1780"/>
      <c r="MDT68" s="1779"/>
      <c r="MDU68" s="1780"/>
      <c r="MDV68" s="1780"/>
      <c r="MDW68" s="1780"/>
      <c r="MDX68" s="1780"/>
      <c r="MDY68" s="1780"/>
      <c r="MDZ68" s="1779"/>
      <c r="MEA68" s="1780"/>
      <c r="MEB68" s="1780"/>
      <c r="MEC68" s="1780"/>
      <c r="MED68" s="1780"/>
      <c r="MEE68" s="1780"/>
      <c r="MEF68" s="1779"/>
      <c r="MEG68" s="1780"/>
      <c r="MEH68" s="1780"/>
      <c r="MEI68" s="1780"/>
      <c r="MEJ68" s="1780"/>
      <c r="MEK68" s="1780"/>
      <c r="MEL68" s="1779"/>
      <c r="MEM68" s="1780"/>
      <c r="MEN68" s="1780"/>
      <c r="MEO68" s="1780"/>
      <c r="MEP68" s="1780"/>
      <c r="MEQ68" s="1780"/>
      <c r="MER68" s="1779"/>
      <c r="MES68" s="1780"/>
      <c r="MET68" s="1780"/>
      <c r="MEU68" s="1780"/>
      <c r="MEV68" s="1780"/>
      <c r="MEW68" s="1780"/>
      <c r="MEX68" s="1779"/>
      <c r="MEY68" s="1780"/>
      <c r="MEZ68" s="1780"/>
      <c r="MFA68" s="1780"/>
      <c r="MFB68" s="1780"/>
      <c r="MFC68" s="1780"/>
      <c r="MFD68" s="1779"/>
      <c r="MFE68" s="1780"/>
      <c r="MFF68" s="1780"/>
      <c r="MFG68" s="1780"/>
      <c r="MFH68" s="1780"/>
      <c r="MFI68" s="1780"/>
      <c r="MFJ68" s="1779"/>
      <c r="MFK68" s="1780"/>
      <c r="MFL68" s="1780"/>
      <c r="MFM68" s="1780"/>
      <c r="MFN68" s="1780"/>
      <c r="MFO68" s="1780"/>
      <c r="MFP68" s="1779"/>
      <c r="MFQ68" s="1780"/>
      <c r="MFR68" s="1780"/>
      <c r="MFS68" s="1780"/>
      <c r="MFT68" s="1780"/>
      <c r="MFU68" s="1780"/>
      <c r="MFV68" s="1779"/>
      <c r="MFW68" s="1780"/>
      <c r="MFX68" s="1780"/>
      <c r="MFY68" s="1780"/>
      <c r="MFZ68" s="1780"/>
      <c r="MGA68" s="1780"/>
      <c r="MGB68" s="1779"/>
      <c r="MGC68" s="1780"/>
      <c r="MGD68" s="1780"/>
      <c r="MGE68" s="1780"/>
      <c r="MGF68" s="1780"/>
      <c r="MGG68" s="1780"/>
      <c r="MGH68" s="1779"/>
      <c r="MGI68" s="1780"/>
      <c r="MGJ68" s="1780"/>
      <c r="MGK68" s="1780"/>
      <c r="MGL68" s="1780"/>
      <c r="MGM68" s="1780"/>
      <c r="MGN68" s="1779"/>
      <c r="MGO68" s="1780"/>
      <c r="MGP68" s="1780"/>
      <c r="MGQ68" s="1780"/>
      <c r="MGR68" s="1780"/>
      <c r="MGS68" s="1780"/>
      <c r="MGT68" s="1779"/>
      <c r="MGU68" s="1780"/>
      <c r="MGV68" s="1780"/>
      <c r="MGW68" s="1780"/>
      <c r="MGX68" s="1780"/>
      <c r="MGY68" s="1780"/>
      <c r="MGZ68" s="1779"/>
      <c r="MHA68" s="1780"/>
      <c r="MHB68" s="1780"/>
      <c r="MHC68" s="1780"/>
      <c r="MHD68" s="1780"/>
      <c r="MHE68" s="1780"/>
      <c r="MHF68" s="1779"/>
      <c r="MHG68" s="1780"/>
      <c r="MHH68" s="1780"/>
      <c r="MHI68" s="1780"/>
      <c r="MHJ68" s="1780"/>
      <c r="MHK68" s="1780"/>
      <c r="MHL68" s="1779"/>
      <c r="MHM68" s="1780"/>
      <c r="MHN68" s="1780"/>
      <c r="MHO68" s="1780"/>
      <c r="MHP68" s="1780"/>
      <c r="MHQ68" s="1780"/>
      <c r="MHR68" s="1779"/>
      <c r="MHS68" s="1780"/>
      <c r="MHT68" s="1780"/>
      <c r="MHU68" s="1780"/>
      <c r="MHV68" s="1780"/>
      <c r="MHW68" s="1780"/>
      <c r="MHX68" s="1779"/>
      <c r="MHY68" s="1780"/>
      <c r="MHZ68" s="1780"/>
      <c r="MIA68" s="1780"/>
      <c r="MIB68" s="1780"/>
      <c r="MIC68" s="1780"/>
      <c r="MID68" s="1779"/>
      <c r="MIE68" s="1780"/>
      <c r="MIF68" s="1780"/>
      <c r="MIG68" s="1780"/>
      <c r="MIH68" s="1780"/>
      <c r="MII68" s="1780"/>
      <c r="MIJ68" s="1779"/>
      <c r="MIK68" s="1780"/>
      <c r="MIL68" s="1780"/>
      <c r="MIM68" s="1780"/>
      <c r="MIN68" s="1780"/>
      <c r="MIO68" s="1780"/>
      <c r="MIP68" s="1779"/>
      <c r="MIQ68" s="1780"/>
      <c r="MIR68" s="1780"/>
      <c r="MIS68" s="1780"/>
      <c r="MIT68" s="1780"/>
      <c r="MIU68" s="1780"/>
      <c r="MIV68" s="1779"/>
      <c r="MIW68" s="1780"/>
      <c r="MIX68" s="1780"/>
      <c r="MIY68" s="1780"/>
      <c r="MIZ68" s="1780"/>
      <c r="MJA68" s="1780"/>
      <c r="MJB68" s="1779"/>
      <c r="MJC68" s="1780"/>
      <c r="MJD68" s="1780"/>
      <c r="MJE68" s="1780"/>
      <c r="MJF68" s="1780"/>
      <c r="MJG68" s="1780"/>
      <c r="MJH68" s="1779"/>
      <c r="MJI68" s="1780"/>
      <c r="MJJ68" s="1780"/>
      <c r="MJK68" s="1780"/>
      <c r="MJL68" s="1780"/>
      <c r="MJM68" s="1780"/>
      <c r="MJN68" s="1779"/>
      <c r="MJO68" s="1780"/>
      <c r="MJP68" s="1780"/>
      <c r="MJQ68" s="1780"/>
      <c r="MJR68" s="1780"/>
      <c r="MJS68" s="1780"/>
      <c r="MJT68" s="1779"/>
      <c r="MJU68" s="1780"/>
      <c r="MJV68" s="1780"/>
      <c r="MJW68" s="1780"/>
      <c r="MJX68" s="1780"/>
      <c r="MJY68" s="1780"/>
      <c r="MJZ68" s="1779"/>
      <c r="MKA68" s="1780"/>
      <c r="MKB68" s="1780"/>
      <c r="MKC68" s="1780"/>
      <c r="MKD68" s="1780"/>
      <c r="MKE68" s="1780"/>
      <c r="MKF68" s="1779"/>
      <c r="MKG68" s="1780"/>
      <c r="MKH68" s="1780"/>
      <c r="MKI68" s="1780"/>
      <c r="MKJ68" s="1780"/>
      <c r="MKK68" s="1780"/>
      <c r="MKL68" s="1779"/>
      <c r="MKM68" s="1780"/>
      <c r="MKN68" s="1780"/>
      <c r="MKO68" s="1780"/>
      <c r="MKP68" s="1780"/>
      <c r="MKQ68" s="1780"/>
      <c r="MKR68" s="1779"/>
      <c r="MKS68" s="1780"/>
      <c r="MKT68" s="1780"/>
      <c r="MKU68" s="1780"/>
      <c r="MKV68" s="1780"/>
      <c r="MKW68" s="1780"/>
      <c r="MKX68" s="1779"/>
      <c r="MKY68" s="1780"/>
      <c r="MKZ68" s="1780"/>
      <c r="MLA68" s="1780"/>
      <c r="MLB68" s="1780"/>
      <c r="MLC68" s="1780"/>
      <c r="MLD68" s="1779"/>
      <c r="MLE68" s="1780"/>
      <c r="MLF68" s="1780"/>
      <c r="MLG68" s="1780"/>
      <c r="MLH68" s="1780"/>
      <c r="MLI68" s="1780"/>
      <c r="MLJ68" s="1779"/>
      <c r="MLK68" s="1780"/>
      <c r="MLL68" s="1780"/>
      <c r="MLM68" s="1780"/>
      <c r="MLN68" s="1780"/>
      <c r="MLO68" s="1780"/>
      <c r="MLP68" s="1779"/>
      <c r="MLQ68" s="1780"/>
      <c r="MLR68" s="1780"/>
      <c r="MLS68" s="1780"/>
      <c r="MLT68" s="1780"/>
      <c r="MLU68" s="1780"/>
      <c r="MLV68" s="1779"/>
      <c r="MLW68" s="1780"/>
      <c r="MLX68" s="1780"/>
      <c r="MLY68" s="1780"/>
      <c r="MLZ68" s="1780"/>
      <c r="MMA68" s="1780"/>
      <c r="MMB68" s="1779"/>
      <c r="MMC68" s="1780"/>
      <c r="MMD68" s="1780"/>
      <c r="MME68" s="1780"/>
      <c r="MMF68" s="1780"/>
      <c r="MMG68" s="1780"/>
      <c r="MMH68" s="1779"/>
      <c r="MMI68" s="1780"/>
      <c r="MMJ68" s="1780"/>
      <c r="MMK68" s="1780"/>
      <c r="MML68" s="1780"/>
      <c r="MMM68" s="1780"/>
      <c r="MMN68" s="1779"/>
      <c r="MMO68" s="1780"/>
      <c r="MMP68" s="1780"/>
      <c r="MMQ68" s="1780"/>
      <c r="MMR68" s="1780"/>
      <c r="MMS68" s="1780"/>
      <c r="MMT68" s="1779"/>
      <c r="MMU68" s="1780"/>
      <c r="MMV68" s="1780"/>
      <c r="MMW68" s="1780"/>
      <c r="MMX68" s="1780"/>
      <c r="MMY68" s="1780"/>
      <c r="MMZ68" s="1779"/>
      <c r="MNA68" s="1780"/>
      <c r="MNB68" s="1780"/>
      <c r="MNC68" s="1780"/>
      <c r="MND68" s="1780"/>
      <c r="MNE68" s="1780"/>
      <c r="MNF68" s="1779"/>
      <c r="MNG68" s="1780"/>
      <c r="MNH68" s="1780"/>
      <c r="MNI68" s="1780"/>
      <c r="MNJ68" s="1780"/>
      <c r="MNK68" s="1780"/>
      <c r="MNL68" s="1779"/>
      <c r="MNM68" s="1780"/>
      <c r="MNN68" s="1780"/>
      <c r="MNO68" s="1780"/>
      <c r="MNP68" s="1780"/>
      <c r="MNQ68" s="1780"/>
      <c r="MNR68" s="1779"/>
      <c r="MNS68" s="1780"/>
      <c r="MNT68" s="1780"/>
      <c r="MNU68" s="1780"/>
      <c r="MNV68" s="1780"/>
      <c r="MNW68" s="1780"/>
      <c r="MNX68" s="1779"/>
      <c r="MNY68" s="1780"/>
      <c r="MNZ68" s="1780"/>
      <c r="MOA68" s="1780"/>
      <c r="MOB68" s="1780"/>
      <c r="MOC68" s="1780"/>
      <c r="MOD68" s="1779"/>
      <c r="MOE68" s="1780"/>
      <c r="MOF68" s="1780"/>
      <c r="MOG68" s="1780"/>
      <c r="MOH68" s="1780"/>
      <c r="MOI68" s="1780"/>
      <c r="MOJ68" s="1779"/>
      <c r="MOK68" s="1780"/>
      <c r="MOL68" s="1780"/>
      <c r="MOM68" s="1780"/>
      <c r="MON68" s="1780"/>
      <c r="MOO68" s="1780"/>
      <c r="MOP68" s="1779"/>
      <c r="MOQ68" s="1780"/>
      <c r="MOR68" s="1780"/>
      <c r="MOS68" s="1780"/>
      <c r="MOT68" s="1780"/>
      <c r="MOU68" s="1780"/>
      <c r="MOV68" s="1779"/>
      <c r="MOW68" s="1780"/>
      <c r="MOX68" s="1780"/>
      <c r="MOY68" s="1780"/>
      <c r="MOZ68" s="1780"/>
      <c r="MPA68" s="1780"/>
      <c r="MPB68" s="1779"/>
      <c r="MPC68" s="1780"/>
      <c r="MPD68" s="1780"/>
      <c r="MPE68" s="1780"/>
      <c r="MPF68" s="1780"/>
      <c r="MPG68" s="1780"/>
      <c r="MPH68" s="1779"/>
      <c r="MPI68" s="1780"/>
      <c r="MPJ68" s="1780"/>
      <c r="MPK68" s="1780"/>
      <c r="MPL68" s="1780"/>
      <c r="MPM68" s="1780"/>
      <c r="MPN68" s="1779"/>
      <c r="MPO68" s="1780"/>
      <c r="MPP68" s="1780"/>
      <c r="MPQ68" s="1780"/>
      <c r="MPR68" s="1780"/>
      <c r="MPS68" s="1780"/>
      <c r="MPT68" s="1779"/>
      <c r="MPU68" s="1780"/>
      <c r="MPV68" s="1780"/>
      <c r="MPW68" s="1780"/>
      <c r="MPX68" s="1780"/>
      <c r="MPY68" s="1780"/>
      <c r="MPZ68" s="1779"/>
      <c r="MQA68" s="1780"/>
      <c r="MQB68" s="1780"/>
      <c r="MQC68" s="1780"/>
      <c r="MQD68" s="1780"/>
      <c r="MQE68" s="1780"/>
      <c r="MQF68" s="1779"/>
      <c r="MQG68" s="1780"/>
      <c r="MQH68" s="1780"/>
      <c r="MQI68" s="1780"/>
      <c r="MQJ68" s="1780"/>
      <c r="MQK68" s="1780"/>
      <c r="MQL68" s="1779"/>
      <c r="MQM68" s="1780"/>
      <c r="MQN68" s="1780"/>
      <c r="MQO68" s="1780"/>
      <c r="MQP68" s="1780"/>
      <c r="MQQ68" s="1780"/>
      <c r="MQR68" s="1779"/>
      <c r="MQS68" s="1780"/>
      <c r="MQT68" s="1780"/>
      <c r="MQU68" s="1780"/>
      <c r="MQV68" s="1780"/>
      <c r="MQW68" s="1780"/>
      <c r="MQX68" s="1779"/>
      <c r="MQY68" s="1780"/>
      <c r="MQZ68" s="1780"/>
      <c r="MRA68" s="1780"/>
      <c r="MRB68" s="1780"/>
      <c r="MRC68" s="1780"/>
      <c r="MRD68" s="1779"/>
      <c r="MRE68" s="1780"/>
      <c r="MRF68" s="1780"/>
      <c r="MRG68" s="1780"/>
      <c r="MRH68" s="1780"/>
      <c r="MRI68" s="1780"/>
      <c r="MRJ68" s="1779"/>
      <c r="MRK68" s="1780"/>
      <c r="MRL68" s="1780"/>
      <c r="MRM68" s="1780"/>
      <c r="MRN68" s="1780"/>
      <c r="MRO68" s="1780"/>
      <c r="MRP68" s="1779"/>
      <c r="MRQ68" s="1780"/>
      <c r="MRR68" s="1780"/>
      <c r="MRS68" s="1780"/>
      <c r="MRT68" s="1780"/>
      <c r="MRU68" s="1780"/>
      <c r="MRV68" s="1779"/>
      <c r="MRW68" s="1780"/>
      <c r="MRX68" s="1780"/>
      <c r="MRY68" s="1780"/>
      <c r="MRZ68" s="1780"/>
      <c r="MSA68" s="1780"/>
      <c r="MSB68" s="1779"/>
      <c r="MSC68" s="1780"/>
      <c r="MSD68" s="1780"/>
      <c r="MSE68" s="1780"/>
      <c r="MSF68" s="1780"/>
      <c r="MSG68" s="1780"/>
      <c r="MSH68" s="1779"/>
      <c r="MSI68" s="1780"/>
      <c r="MSJ68" s="1780"/>
      <c r="MSK68" s="1780"/>
      <c r="MSL68" s="1780"/>
      <c r="MSM68" s="1780"/>
      <c r="MSN68" s="1779"/>
      <c r="MSO68" s="1780"/>
      <c r="MSP68" s="1780"/>
      <c r="MSQ68" s="1780"/>
      <c r="MSR68" s="1780"/>
      <c r="MSS68" s="1780"/>
      <c r="MST68" s="1779"/>
      <c r="MSU68" s="1780"/>
      <c r="MSV68" s="1780"/>
      <c r="MSW68" s="1780"/>
      <c r="MSX68" s="1780"/>
      <c r="MSY68" s="1780"/>
      <c r="MSZ68" s="1779"/>
      <c r="MTA68" s="1780"/>
      <c r="MTB68" s="1780"/>
      <c r="MTC68" s="1780"/>
      <c r="MTD68" s="1780"/>
      <c r="MTE68" s="1780"/>
      <c r="MTF68" s="1779"/>
      <c r="MTG68" s="1780"/>
      <c r="MTH68" s="1780"/>
      <c r="MTI68" s="1780"/>
      <c r="MTJ68" s="1780"/>
      <c r="MTK68" s="1780"/>
      <c r="MTL68" s="1779"/>
      <c r="MTM68" s="1780"/>
      <c r="MTN68" s="1780"/>
      <c r="MTO68" s="1780"/>
      <c r="MTP68" s="1780"/>
      <c r="MTQ68" s="1780"/>
      <c r="MTR68" s="1779"/>
      <c r="MTS68" s="1780"/>
      <c r="MTT68" s="1780"/>
      <c r="MTU68" s="1780"/>
      <c r="MTV68" s="1780"/>
      <c r="MTW68" s="1780"/>
      <c r="MTX68" s="1779"/>
      <c r="MTY68" s="1780"/>
      <c r="MTZ68" s="1780"/>
      <c r="MUA68" s="1780"/>
      <c r="MUB68" s="1780"/>
      <c r="MUC68" s="1780"/>
      <c r="MUD68" s="1779"/>
      <c r="MUE68" s="1780"/>
      <c r="MUF68" s="1780"/>
      <c r="MUG68" s="1780"/>
      <c r="MUH68" s="1780"/>
      <c r="MUI68" s="1780"/>
      <c r="MUJ68" s="1779"/>
      <c r="MUK68" s="1780"/>
      <c r="MUL68" s="1780"/>
      <c r="MUM68" s="1780"/>
      <c r="MUN68" s="1780"/>
      <c r="MUO68" s="1780"/>
      <c r="MUP68" s="1779"/>
      <c r="MUQ68" s="1780"/>
      <c r="MUR68" s="1780"/>
      <c r="MUS68" s="1780"/>
      <c r="MUT68" s="1780"/>
      <c r="MUU68" s="1780"/>
      <c r="MUV68" s="1779"/>
      <c r="MUW68" s="1780"/>
      <c r="MUX68" s="1780"/>
      <c r="MUY68" s="1780"/>
      <c r="MUZ68" s="1780"/>
      <c r="MVA68" s="1780"/>
      <c r="MVB68" s="1779"/>
      <c r="MVC68" s="1780"/>
      <c r="MVD68" s="1780"/>
      <c r="MVE68" s="1780"/>
      <c r="MVF68" s="1780"/>
      <c r="MVG68" s="1780"/>
      <c r="MVH68" s="1779"/>
      <c r="MVI68" s="1780"/>
      <c r="MVJ68" s="1780"/>
      <c r="MVK68" s="1780"/>
      <c r="MVL68" s="1780"/>
      <c r="MVM68" s="1780"/>
      <c r="MVN68" s="1779"/>
      <c r="MVO68" s="1780"/>
      <c r="MVP68" s="1780"/>
      <c r="MVQ68" s="1780"/>
      <c r="MVR68" s="1780"/>
      <c r="MVS68" s="1780"/>
      <c r="MVT68" s="1779"/>
      <c r="MVU68" s="1780"/>
      <c r="MVV68" s="1780"/>
      <c r="MVW68" s="1780"/>
      <c r="MVX68" s="1780"/>
      <c r="MVY68" s="1780"/>
      <c r="MVZ68" s="1779"/>
      <c r="MWA68" s="1780"/>
      <c r="MWB68" s="1780"/>
      <c r="MWC68" s="1780"/>
      <c r="MWD68" s="1780"/>
      <c r="MWE68" s="1780"/>
      <c r="MWF68" s="1779"/>
      <c r="MWG68" s="1780"/>
      <c r="MWH68" s="1780"/>
      <c r="MWI68" s="1780"/>
      <c r="MWJ68" s="1780"/>
      <c r="MWK68" s="1780"/>
      <c r="MWL68" s="1779"/>
      <c r="MWM68" s="1780"/>
      <c r="MWN68" s="1780"/>
      <c r="MWO68" s="1780"/>
      <c r="MWP68" s="1780"/>
      <c r="MWQ68" s="1780"/>
      <c r="MWR68" s="1779"/>
      <c r="MWS68" s="1780"/>
      <c r="MWT68" s="1780"/>
      <c r="MWU68" s="1780"/>
      <c r="MWV68" s="1780"/>
      <c r="MWW68" s="1780"/>
      <c r="MWX68" s="1779"/>
      <c r="MWY68" s="1780"/>
      <c r="MWZ68" s="1780"/>
      <c r="MXA68" s="1780"/>
      <c r="MXB68" s="1780"/>
      <c r="MXC68" s="1780"/>
      <c r="MXD68" s="1779"/>
      <c r="MXE68" s="1780"/>
      <c r="MXF68" s="1780"/>
      <c r="MXG68" s="1780"/>
      <c r="MXH68" s="1780"/>
      <c r="MXI68" s="1780"/>
      <c r="MXJ68" s="1779"/>
      <c r="MXK68" s="1780"/>
      <c r="MXL68" s="1780"/>
      <c r="MXM68" s="1780"/>
      <c r="MXN68" s="1780"/>
      <c r="MXO68" s="1780"/>
      <c r="MXP68" s="1779"/>
      <c r="MXQ68" s="1780"/>
      <c r="MXR68" s="1780"/>
      <c r="MXS68" s="1780"/>
      <c r="MXT68" s="1780"/>
      <c r="MXU68" s="1780"/>
      <c r="MXV68" s="1779"/>
      <c r="MXW68" s="1780"/>
      <c r="MXX68" s="1780"/>
      <c r="MXY68" s="1780"/>
      <c r="MXZ68" s="1780"/>
      <c r="MYA68" s="1780"/>
      <c r="MYB68" s="1779"/>
      <c r="MYC68" s="1780"/>
      <c r="MYD68" s="1780"/>
      <c r="MYE68" s="1780"/>
      <c r="MYF68" s="1780"/>
      <c r="MYG68" s="1780"/>
      <c r="MYH68" s="1779"/>
      <c r="MYI68" s="1780"/>
      <c r="MYJ68" s="1780"/>
      <c r="MYK68" s="1780"/>
      <c r="MYL68" s="1780"/>
      <c r="MYM68" s="1780"/>
      <c r="MYN68" s="1779"/>
      <c r="MYO68" s="1780"/>
      <c r="MYP68" s="1780"/>
      <c r="MYQ68" s="1780"/>
      <c r="MYR68" s="1780"/>
      <c r="MYS68" s="1780"/>
      <c r="MYT68" s="1779"/>
      <c r="MYU68" s="1780"/>
      <c r="MYV68" s="1780"/>
      <c r="MYW68" s="1780"/>
      <c r="MYX68" s="1780"/>
      <c r="MYY68" s="1780"/>
      <c r="MYZ68" s="1779"/>
      <c r="MZA68" s="1780"/>
      <c r="MZB68" s="1780"/>
      <c r="MZC68" s="1780"/>
      <c r="MZD68" s="1780"/>
      <c r="MZE68" s="1780"/>
      <c r="MZF68" s="1779"/>
      <c r="MZG68" s="1780"/>
      <c r="MZH68" s="1780"/>
      <c r="MZI68" s="1780"/>
      <c r="MZJ68" s="1780"/>
      <c r="MZK68" s="1780"/>
      <c r="MZL68" s="1779"/>
      <c r="MZM68" s="1780"/>
      <c r="MZN68" s="1780"/>
      <c r="MZO68" s="1780"/>
      <c r="MZP68" s="1780"/>
      <c r="MZQ68" s="1780"/>
      <c r="MZR68" s="1779"/>
      <c r="MZS68" s="1780"/>
      <c r="MZT68" s="1780"/>
      <c r="MZU68" s="1780"/>
      <c r="MZV68" s="1780"/>
      <c r="MZW68" s="1780"/>
      <c r="MZX68" s="1779"/>
      <c r="MZY68" s="1780"/>
      <c r="MZZ68" s="1780"/>
      <c r="NAA68" s="1780"/>
      <c r="NAB68" s="1780"/>
      <c r="NAC68" s="1780"/>
      <c r="NAD68" s="1779"/>
      <c r="NAE68" s="1780"/>
      <c r="NAF68" s="1780"/>
      <c r="NAG68" s="1780"/>
      <c r="NAH68" s="1780"/>
      <c r="NAI68" s="1780"/>
      <c r="NAJ68" s="1779"/>
      <c r="NAK68" s="1780"/>
      <c r="NAL68" s="1780"/>
      <c r="NAM68" s="1780"/>
      <c r="NAN68" s="1780"/>
      <c r="NAO68" s="1780"/>
      <c r="NAP68" s="1779"/>
      <c r="NAQ68" s="1780"/>
      <c r="NAR68" s="1780"/>
      <c r="NAS68" s="1780"/>
      <c r="NAT68" s="1780"/>
      <c r="NAU68" s="1780"/>
      <c r="NAV68" s="1779"/>
      <c r="NAW68" s="1780"/>
      <c r="NAX68" s="1780"/>
      <c r="NAY68" s="1780"/>
      <c r="NAZ68" s="1780"/>
      <c r="NBA68" s="1780"/>
      <c r="NBB68" s="1779"/>
      <c r="NBC68" s="1780"/>
      <c r="NBD68" s="1780"/>
      <c r="NBE68" s="1780"/>
      <c r="NBF68" s="1780"/>
      <c r="NBG68" s="1780"/>
      <c r="NBH68" s="1779"/>
      <c r="NBI68" s="1780"/>
      <c r="NBJ68" s="1780"/>
      <c r="NBK68" s="1780"/>
      <c r="NBL68" s="1780"/>
      <c r="NBM68" s="1780"/>
      <c r="NBN68" s="1779"/>
      <c r="NBO68" s="1780"/>
      <c r="NBP68" s="1780"/>
      <c r="NBQ68" s="1780"/>
      <c r="NBR68" s="1780"/>
      <c r="NBS68" s="1780"/>
      <c r="NBT68" s="1779"/>
      <c r="NBU68" s="1780"/>
      <c r="NBV68" s="1780"/>
      <c r="NBW68" s="1780"/>
      <c r="NBX68" s="1780"/>
      <c r="NBY68" s="1780"/>
      <c r="NBZ68" s="1779"/>
      <c r="NCA68" s="1780"/>
      <c r="NCB68" s="1780"/>
      <c r="NCC68" s="1780"/>
      <c r="NCD68" s="1780"/>
      <c r="NCE68" s="1780"/>
      <c r="NCF68" s="1779"/>
      <c r="NCG68" s="1780"/>
      <c r="NCH68" s="1780"/>
      <c r="NCI68" s="1780"/>
      <c r="NCJ68" s="1780"/>
      <c r="NCK68" s="1780"/>
      <c r="NCL68" s="1779"/>
      <c r="NCM68" s="1780"/>
      <c r="NCN68" s="1780"/>
      <c r="NCO68" s="1780"/>
      <c r="NCP68" s="1780"/>
      <c r="NCQ68" s="1780"/>
      <c r="NCR68" s="1779"/>
      <c r="NCS68" s="1780"/>
      <c r="NCT68" s="1780"/>
      <c r="NCU68" s="1780"/>
      <c r="NCV68" s="1780"/>
      <c r="NCW68" s="1780"/>
      <c r="NCX68" s="1779"/>
      <c r="NCY68" s="1780"/>
      <c r="NCZ68" s="1780"/>
      <c r="NDA68" s="1780"/>
      <c r="NDB68" s="1780"/>
      <c r="NDC68" s="1780"/>
      <c r="NDD68" s="1779"/>
      <c r="NDE68" s="1780"/>
      <c r="NDF68" s="1780"/>
      <c r="NDG68" s="1780"/>
      <c r="NDH68" s="1780"/>
      <c r="NDI68" s="1780"/>
      <c r="NDJ68" s="1779"/>
      <c r="NDK68" s="1780"/>
      <c r="NDL68" s="1780"/>
      <c r="NDM68" s="1780"/>
      <c r="NDN68" s="1780"/>
      <c r="NDO68" s="1780"/>
      <c r="NDP68" s="1779"/>
      <c r="NDQ68" s="1780"/>
      <c r="NDR68" s="1780"/>
      <c r="NDS68" s="1780"/>
      <c r="NDT68" s="1780"/>
      <c r="NDU68" s="1780"/>
      <c r="NDV68" s="1779"/>
      <c r="NDW68" s="1780"/>
      <c r="NDX68" s="1780"/>
      <c r="NDY68" s="1780"/>
      <c r="NDZ68" s="1780"/>
      <c r="NEA68" s="1780"/>
      <c r="NEB68" s="1779"/>
      <c r="NEC68" s="1780"/>
      <c r="NED68" s="1780"/>
      <c r="NEE68" s="1780"/>
      <c r="NEF68" s="1780"/>
      <c r="NEG68" s="1780"/>
      <c r="NEH68" s="1779"/>
      <c r="NEI68" s="1780"/>
      <c r="NEJ68" s="1780"/>
      <c r="NEK68" s="1780"/>
      <c r="NEL68" s="1780"/>
      <c r="NEM68" s="1780"/>
      <c r="NEN68" s="1779"/>
      <c r="NEO68" s="1780"/>
      <c r="NEP68" s="1780"/>
      <c r="NEQ68" s="1780"/>
      <c r="NER68" s="1780"/>
      <c r="NES68" s="1780"/>
      <c r="NET68" s="1779"/>
      <c r="NEU68" s="1780"/>
      <c r="NEV68" s="1780"/>
      <c r="NEW68" s="1780"/>
      <c r="NEX68" s="1780"/>
      <c r="NEY68" s="1780"/>
      <c r="NEZ68" s="1779"/>
      <c r="NFA68" s="1780"/>
      <c r="NFB68" s="1780"/>
      <c r="NFC68" s="1780"/>
      <c r="NFD68" s="1780"/>
      <c r="NFE68" s="1780"/>
      <c r="NFF68" s="1779"/>
      <c r="NFG68" s="1780"/>
      <c r="NFH68" s="1780"/>
      <c r="NFI68" s="1780"/>
      <c r="NFJ68" s="1780"/>
      <c r="NFK68" s="1780"/>
      <c r="NFL68" s="1779"/>
      <c r="NFM68" s="1780"/>
      <c r="NFN68" s="1780"/>
      <c r="NFO68" s="1780"/>
      <c r="NFP68" s="1780"/>
      <c r="NFQ68" s="1780"/>
      <c r="NFR68" s="1779"/>
      <c r="NFS68" s="1780"/>
      <c r="NFT68" s="1780"/>
      <c r="NFU68" s="1780"/>
      <c r="NFV68" s="1780"/>
      <c r="NFW68" s="1780"/>
      <c r="NFX68" s="1779"/>
      <c r="NFY68" s="1780"/>
      <c r="NFZ68" s="1780"/>
      <c r="NGA68" s="1780"/>
      <c r="NGB68" s="1780"/>
      <c r="NGC68" s="1780"/>
      <c r="NGD68" s="1779"/>
      <c r="NGE68" s="1780"/>
      <c r="NGF68" s="1780"/>
      <c r="NGG68" s="1780"/>
      <c r="NGH68" s="1780"/>
      <c r="NGI68" s="1780"/>
      <c r="NGJ68" s="1779"/>
      <c r="NGK68" s="1780"/>
      <c r="NGL68" s="1780"/>
      <c r="NGM68" s="1780"/>
      <c r="NGN68" s="1780"/>
      <c r="NGO68" s="1780"/>
      <c r="NGP68" s="1779"/>
      <c r="NGQ68" s="1780"/>
      <c r="NGR68" s="1780"/>
      <c r="NGS68" s="1780"/>
      <c r="NGT68" s="1780"/>
      <c r="NGU68" s="1780"/>
      <c r="NGV68" s="1779"/>
      <c r="NGW68" s="1780"/>
      <c r="NGX68" s="1780"/>
      <c r="NGY68" s="1780"/>
      <c r="NGZ68" s="1780"/>
      <c r="NHA68" s="1780"/>
      <c r="NHB68" s="1779"/>
      <c r="NHC68" s="1780"/>
      <c r="NHD68" s="1780"/>
      <c r="NHE68" s="1780"/>
      <c r="NHF68" s="1780"/>
      <c r="NHG68" s="1780"/>
      <c r="NHH68" s="1779"/>
      <c r="NHI68" s="1780"/>
      <c r="NHJ68" s="1780"/>
      <c r="NHK68" s="1780"/>
      <c r="NHL68" s="1780"/>
      <c r="NHM68" s="1780"/>
      <c r="NHN68" s="1779"/>
      <c r="NHO68" s="1780"/>
      <c r="NHP68" s="1780"/>
      <c r="NHQ68" s="1780"/>
      <c r="NHR68" s="1780"/>
      <c r="NHS68" s="1780"/>
      <c r="NHT68" s="1779"/>
      <c r="NHU68" s="1780"/>
      <c r="NHV68" s="1780"/>
      <c r="NHW68" s="1780"/>
      <c r="NHX68" s="1780"/>
      <c r="NHY68" s="1780"/>
      <c r="NHZ68" s="1779"/>
      <c r="NIA68" s="1780"/>
      <c r="NIB68" s="1780"/>
      <c r="NIC68" s="1780"/>
      <c r="NID68" s="1780"/>
      <c r="NIE68" s="1780"/>
      <c r="NIF68" s="1779"/>
      <c r="NIG68" s="1780"/>
      <c r="NIH68" s="1780"/>
      <c r="NII68" s="1780"/>
      <c r="NIJ68" s="1780"/>
      <c r="NIK68" s="1780"/>
      <c r="NIL68" s="1779"/>
      <c r="NIM68" s="1780"/>
      <c r="NIN68" s="1780"/>
      <c r="NIO68" s="1780"/>
      <c r="NIP68" s="1780"/>
      <c r="NIQ68" s="1780"/>
      <c r="NIR68" s="1779"/>
      <c r="NIS68" s="1780"/>
      <c r="NIT68" s="1780"/>
      <c r="NIU68" s="1780"/>
      <c r="NIV68" s="1780"/>
      <c r="NIW68" s="1780"/>
      <c r="NIX68" s="1779"/>
      <c r="NIY68" s="1780"/>
      <c r="NIZ68" s="1780"/>
      <c r="NJA68" s="1780"/>
      <c r="NJB68" s="1780"/>
      <c r="NJC68" s="1780"/>
      <c r="NJD68" s="1779"/>
      <c r="NJE68" s="1780"/>
      <c r="NJF68" s="1780"/>
      <c r="NJG68" s="1780"/>
      <c r="NJH68" s="1780"/>
      <c r="NJI68" s="1780"/>
      <c r="NJJ68" s="1779"/>
      <c r="NJK68" s="1780"/>
      <c r="NJL68" s="1780"/>
      <c r="NJM68" s="1780"/>
      <c r="NJN68" s="1780"/>
      <c r="NJO68" s="1780"/>
      <c r="NJP68" s="1779"/>
      <c r="NJQ68" s="1780"/>
      <c r="NJR68" s="1780"/>
      <c r="NJS68" s="1780"/>
      <c r="NJT68" s="1780"/>
      <c r="NJU68" s="1780"/>
      <c r="NJV68" s="1779"/>
      <c r="NJW68" s="1780"/>
      <c r="NJX68" s="1780"/>
      <c r="NJY68" s="1780"/>
      <c r="NJZ68" s="1780"/>
      <c r="NKA68" s="1780"/>
      <c r="NKB68" s="1779"/>
      <c r="NKC68" s="1780"/>
      <c r="NKD68" s="1780"/>
      <c r="NKE68" s="1780"/>
      <c r="NKF68" s="1780"/>
      <c r="NKG68" s="1780"/>
      <c r="NKH68" s="1779"/>
      <c r="NKI68" s="1780"/>
      <c r="NKJ68" s="1780"/>
      <c r="NKK68" s="1780"/>
      <c r="NKL68" s="1780"/>
      <c r="NKM68" s="1780"/>
      <c r="NKN68" s="1779"/>
      <c r="NKO68" s="1780"/>
      <c r="NKP68" s="1780"/>
      <c r="NKQ68" s="1780"/>
      <c r="NKR68" s="1780"/>
      <c r="NKS68" s="1780"/>
      <c r="NKT68" s="1779"/>
      <c r="NKU68" s="1780"/>
      <c r="NKV68" s="1780"/>
      <c r="NKW68" s="1780"/>
      <c r="NKX68" s="1780"/>
      <c r="NKY68" s="1780"/>
      <c r="NKZ68" s="1779"/>
      <c r="NLA68" s="1780"/>
      <c r="NLB68" s="1780"/>
      <c r="NLC68" s="1780"/>
      <c r="NLD68" s="1780"/>
      <c r="NLE68" s="1780"/>
      <c r="NLF68" s="1779"/>
      <c r="NLG68" s="1780"/>
      <c r="NLH68" s="1780"/>
      <c r="NLI68" s="1780"/>
      <c r="NLJ68" s="1780"/>
      <c r="NLK68" s="1780"/>
      <c r="NLL68" s="1779"/>
      <c r="NLM68" s="1780"/>
      <c r="NLN68" s="1780"/>
      <c r="NLO68" s="1780"/>
      <c r="NLP68" s="1780"/>
      <c r="NLQ68" s="1780"/>
      <c r="NLR68" s="1779"/>
      <c r="NLS68" s="1780"/>
      <c r="NLT68" s="1780"/>
      <c r="NLU68" s="1780"/>
      <c r="NLV68" s="1780"/>
      <c r="NLW68" s="1780"/>
      <c r="NLX68" s="1779"/>
      <c r="NLY68" s="1780"/>
      <c r="NLZ68" s="1780"/>
      <c r="NMA68" s="1780"/>
      <c r="NMB68" s="1780"/>
      <c r="NMC68" s="1780"/>
      <c r="NMD68" s="1779"/>
      <c r="NME68" s="1780"/>
      <c r="NMF68" s="1780"/>
      <c r="NMG68" s="1780"/>
      <c r="NMH68" s="1780"/>
      <c r="NMI68" s="1780"/>
      <c r="NMJ68" s="1779"/>
      <c r="NMK68" s="1780"/>
      <c r="NML68" s="1780"/>
      <c r="NMM68" s="1780"/>
      <c r="NMN68" s="1780"/>
      <c r="NMO68" s="1780"/>
      <c r="NMP68" s="1779"/>
      <c r="NMQ68" s="1780"/>
      <c r="NMR68" s="1780"/>
      <c r="NMS68" s="1780"/>
      <c r="NMT68" s="1780"/>
      <c r="NMU68" s="1780"/>
      <c r="NMV68" s="1779"/>
      <c r="NMW68" s="1780"/>
      <c r="NMX68" s="1780"/>
      <c r="NMY68" s="1780"/>
      <c r="NMZ68" s="1780"/>
      <c r="NNA68" s="1780"/>
      <c r="NNB68" s="1779"/>
      <c r="NNC68" s="1780"/>
      <c r="NND68" s="1780"/>
      <c r="NNE68" s="1780"/>
      <c r="NNF68" s="1780"/>
      <c r="NNG68" s="1780"/>
      <c r="NNH68" s="1779"/>
      <c r="NNI68" s="1780"/>
      <c r="NNJ68" s="1780"/>
      <c r="NNK68" s="1780"/>
      <c r="NNL68" s="1780"/>
      <c r="NNM68" s="1780"/>
      <c r="NNN68" s="1779"/>
      <c r="NNO68" s="1780"/>
      <c r="NNP68" s="1780"/>
      <c r="NNQ68" s="1780"/>
      <c r="NNR68" s="1780"/>
      <c r="NNS68" s="1780"/>
      <c r="NNT68" s="1779"/>
      <c r="NNU68" s="1780"/>
      <c r="NNV68" s="1780"/>
      <c r="NNW68" s="1780"/>
      <c r="NNX68" s="1780"/>
      <c r="NNY68" s="1780"/>
      <c r="NNZ68" s="1779"/>
      <c r="NOA68" s="1780"/>
      <c r="NOB68" s="1780"/>
      <c r="NOC68" s="1780"/>
      <c r="NOD68" s="1780"/>
      <c r="NOE68" s="1780"/>
      <c r="NOF68" s="1779"/>
      <c r="NOG68" s="1780"/>
      <c r="NOH68" s="1780"/>
      <c r="NOI68" s="1780"/>
      <c r="NOJ68" s="1780"/>
      <c r="NOK68" s="1780"/>
      <c r="NOL68" s="1779"/>
      <c r="NOM68" s="1780"/>
      <c r="NON68" s="1780"/>
      <c r="NOO68" s="1780"/>
      <c r="NOP68" s="1780"/>
      <c r="NOQ68" s="1780"/>
      <c r="NOR68" s="1779"/>
      <c r="NOS68" s="1780"/>
      <c r="NOT68" s="1780"/>
      <c r="NOU68" s="1780"/>
      <c r="NOV68" s="1780"/>
      <c r="NOW68" s="1780"/>
      <c r="NOX68" s="1779"/>
      <c r="NOY68" s="1780"/>
      <c r="NOZ68" s="1780"/>
      <c r="NPA68" s="1780"/>
      <c r="NPB68" s="1780"/>
      <c r="NPC68" s="1780"/>
      <c r="NPD68" s="1779"/>
      <c r="NPE68" s="1780"/>
      <c r="NPF68" s="1780"/>
      <c r="NPG68" s="1780"/>
      <c r="NPH68" s="1780"/>
      <c r="NPI68" s="1780"/>
      <c r="NPJ68" s="1779"/>
      <c r="NPK68" s="1780"/>
      <c r="NPL68" s="1780"/>
      <c r="NPM68" s="1780"/>
      <c r="NPN68" s="1780"/>
      <c r="NPO68" s="1780"/>
      <c r="NPP68" s="1779"/>
      <c r="NPQ68" s="1780"/>
      <c r="NPR68" s="1780"/>
      <c r="NPS68" s="1780"/>
      <c r="NPT68" s="1780"/>
      <c r="NPU68" s="1780"/>
      <c r="NPV68" s="1779"/>
      <c r="NPW68" s="1780"/>
      <c r="NPX68" s="1780"/>
      <c r="NPY68" s="1780"/>
      <c r="NPZ68" s="1780"/>
      <c r="NQA68" s="1780"/>
      <c r="NQB68" s="1779"/>
      <c r="NQC68" s="1780"/>
      <c r="NQD68" s="1780"/>
      <c r="NQE68" s="1780"/>
      <c r="NQF68" s="1780"/>
      <c r="NQG68" s="1780"/>
      <c r="NQH68" s="1779"/>
      <c r="NQI68" s="1780"/>
      <c r="NQJ68" s="1780"/>
      <c r="NQK68" s="1780"/>
      <c r="NQL68" s="1780"/>
      <c r="NQM68" s="1780"/>
      <c r="NQN68" s="1779"/>
      <c r="NQO68" s="1780"/>
      <c r="NQP68" s="1780"/>
      <c r="NQQ68" s="1780"/>
      <c r="NQR68" s="1780"/>
      <c r="NQS68" s="1780"/>
      <c r="NQT68" s="1779"/>
      <c r="NQU68" s="1780"/>
      <c r="NQV68" s="1780"/>
      <c r="NQW68" s="1780"/>
      <c r="NQX68" s="1780"/>
      <c r="NQY68" s="1780"/>
      <c r="NQZ68" s="1779"/>
      <c r="NRA68" s="1780"/>
      <c r="NRB68" s="1780"/>
      <c r="NRC68" s="1780"/>
      <c r="NRD68" s="1780"/>
      <c r="NRE68" s="1780"/>
      <c r="NRF68" s="1779"/>
      <c r="NRG68" s="1780"/>
      <c r="NRH68" s="1780"/>
      <c r="NRI68" s="1780"/>
      <c r="NRJ68" s="1780"/>
      <c r="NRK68" s="1780"/>
      <c r="NRL68" s="1779"/>
      <c r="NRM68" s="1780"/>
      <c r="NRN68" s="1780"/>
      <c r="NRO68" s="1780"/>
      <c r="NRP68" s="1780"/>
      <c r="NRQ68" s="1780"/>
      <c r="NRR68" s="1779"/>
      <c r="NRS68" s="1780"/>
      <c r="NRT68" s="1780"/>
      <c r="NRU68" s="1780"/>
      <c r="NRV68" s="1780"/>
      <c r="NRW68" s="1780"/>
      <c r="NRX68" s="1779"/>
      <c r="NRY68" s="1780"/>
      <c r="NRZ68" s="1780"/>
      <c r="NSA68" s="1780"/>
      <c r="NSB68" s="1780"/>
      <c r="NSC68" s="1780"/>
      <c r="NSD68" s="1779"/>
      <c r="NSE68" s="1780"/>
      <c r="NSF68" s="1780"/>
      <c r="NSG68" s="1780"/>
      <c r="NSH68" s="1780"/>
      <c r="NSI68" s="1780"/>
      <c r="NSJ68" s="1779"/>
      <c r="NSK68" s="1780"/>
      <c r="NSL68" s="1780"/>
      <c r="NSM68" s="1780"/>
      <c r="NSN68" s="1780"/>
      <c r="NSO68" s="1780"/>
      <c r="NSP68" s="1779"/>
      <c r="NSQ68" s="1780"/>
      <c r="NSR68" s="1780"/>
      <c r="NSS68" s="1780"/>
      <c r="NST68" s="1780"/>
      <c r="NSU68" s="1780"/>
      <c r="NSV68" s="1779"/>
      <c r="NSW68" s="1780"/>
      <c r="NSX68" s="1780"/>
      <c r="NSY68" s="1780"/>
      <c r="NSZ68" s="1780"/>
      <c r="NTA68" s="1780"/>
      <c r="NTB68" s="1779"/>
      <c r="NTC68" s="1780"/>
      <c r="NTD68" s="1780"/>
      <c r="NTE68" s="1780"/>
      <c r="NTF68" s="1780"/>
      <c r="NTG68" s="1780"/>
      <c r="NTH68" s="1779"/>
      <c r="NTI68" s="1780"/>
      <c r="NTJ68" s="1780"/>
      <c r="NTK68" s="1780"/>
      <c r="NTL68" s="1780"/>
      <c r="NTM68" s="1780"/>
      <c r="NTN68" s="1779"/>
      <c r="NTO68" s="1780"/>
      <c r="NTP68" s="1780"/>
      <c r="NTQ68" s="1780"/>
      <c r="NTR68" s="1780"/>
      <c r="NTS68" s="1780"/>
      <c r="NTT68" s="1779"/>
      <c r="NTU68" s="1780"/>
      <c r="NTV68" s="1780"/>
      <c r="NTW68" s="1780"/>
      <c r="NTX68" s="1780"/>
      <c r="NTY68" s="1780"/>
      <c r="NTZ68" s="1779"/>
      <c r="NUA68" s="1780"/>
      <c r="NUB68" s="1780"/>
      <c r="NUC68" s="1780"/>
      <c r="NUD68" s="1780"/>
      <c r="NUE68" s="1780"/>
      <c r="NUF68" s="1779"/>
      <c r="NUG68" s="1780"/>
      <c r="NUH68" s="1780"/>
      <c r="NUI68" s="1780"/>
      <c r="NUJ68" s="1780"/>
      <c r="NUK68" s="1780"/>
      <c r="NUL68" s="1779"/>
      <c r="NUM68" s="1780"/>
      <c r="NUN68" s="1780"/>
      <c r="NUO68" s="1780"/>
      <c r="NUP68" s="1780"/>
      <c r="NUQ68" s="1780"/>
      <c r="NUR68" s="1779"/>
      <c r="NUS68" s="1780"/>
      <c r="NUT68" s="1780"/>
      <c r="NUU68" s="1780"/>
      <c r="NUV68" s="1780"/>
      <c r="NUW68" s="1780"/>
      <c r="NUX68" s="1779"/>
      <c r="NUY68" s="1780"/>
      <c r="NUZ68" s="1780"/>
      <c r="NVA68" s="1780"/>
      <c r="NVB68" s="1780"/>
      <c r="NVC68" s="1780"/>
      <c r="NVD68" s="1779"/>
      <c r="NVE68" s="1780"/>
      <c r="NVF68" s="1780"/>
      <c r="NVG68" s="1780"/>
      <c r="NVH68" s="1780"/>
      <c r="NVI68" s="1780"/>
      <c r="NVJ68" s="1779"/>
      <c r="NVK68" s="1780"/>
      <c r="NVL68" s="1780"/>
      <c r="NVM68" s="1780"/>
      <c r="NVN68" s="1780"/>
      <c r="NVO68" s="1780"/>
      <c r="NVP68" s="1779"/>
      <c r="NVQ68" s="1780"/>
      <c r="NVR68" s="1780"/>
      <c r="NVS68" s="1780"/>
      <c r="NVT68" s="1780"/>
      <c r="NVU68" s="1780"/>
      <c r="NVV68" s="1779"/>
      <c r="NVW68" s="1780"/>
      <c r="NVX68" s="1780"/>
      <c r="NVY68" s="1780"/>
      <c r="NVZ68" s="1780"/>
      <c r="NWA68" s="1780"/>
      <c r="NWB68" s="1779"/>
      <c r="NWC68" s="1780"/>
      <c r="NWD68" s="1780"/>
      <c r="NWE68" s="1780"/>
      <c r="NWF68" s="1780"/>
      <c r="NWG68" s="1780"/>
      <c r="NWH68" s="1779"/>
      <c r="NWI68" s="1780"/>
      <c r="NWJ68" s="1780"/>
      <c r="NWK68" s="1780"/>
      <c r="NWL68" s="1780"/>
      <c r="NWM68" s="1780"/>
      <c r="NWN68" s="1779"/>
      <c r="NWO68" s="1780"/>
      <c r="NWP68" s="1780"/>
      <c r="NWQ68" s="1780"/>
      <c r="NWR68" s="1780"/>
      <c r="NWS68" s="1780"/>
      <c r="NWT68" s="1779"/>
      <c r="NWU68" s="1780"/>
      <c r="NWV68" s="1780"/>
      <c r="NWW68" s="1780"/>
      <c r="NWX68" s="1780"/>
      <c r="NWY68" s="1780"/>
      <c r="NWZ68" s="1779"/>
      <c r="NXA68" s="1780"/>
      <c r="NXB68" s="1780"/>
      <c r="NXC68" s="1780"/>
      <c r="NXD68" s="1780"/>
      <c r="NXE68" s="1780"/>
      <c r="NXF68" s="1779"/>
      <c r="NXG68" s="1780"/>
      <c r="NXH68" s="1780"/>
      <c r="NXI68" s="1780"/>
      <c r="NXJ68" s="1780"/>
      <c r="NXK68" s="1780"/>
      <c r="NXL68" s="1779"/>
      <c r="NXM68" s="1780"/>
      <c r="NXN68" s="1780"/>
      <c r="NXO68" s="1780"/>
      <c r="NXP68" s="1780"/>
      <c r="NXQ68" s="1780"/>
      <c r="NXR68" s="1779"/>
      <c r="NXS68" s="1780"/>
      <c r="NXT68" s="1780"/>
      <c r="NXU68" s="1780"/>
      <c r="NXV68" s="1780"/>
      <c r="NXW68" s="1780"/>
      <c r="NXX68" s="1779"/>
      <c r="NXY68" s="1780"/>
      <c r="NXZ68" s="1780"/>
      <c r="NYA68" s="1780"/>
      <c r="NYB68" s="1780"/>
      <c r="NYC68" s="1780"/>
      <c r="NYD68" s="1779"/>
      <c r="NYE68" s="1780"/>
      <c r="NYF68" s="1780"/>
      <c r="NYG68" s="1780"/>
      <c r="NYH68" s="1780"/>
      <c r="NYI68" s="1780"/>
      <c r="NYJ68" s="1779"/>
      <c r="NYK68" s="1780"/>
      <c r="NYL68" s="1780"/>
      <c r="NYM68" s="1780"/>
      <c r="NYN68" s="1780"/>
      <c r="NYO68" s="1780"/>
      <c r="NYP68" s="1779"/>
      <c r="NYQ68" s="1780"/>
      <c r="NYR68" s="1780"/>
      <c r="NYS68" s="1780"/>
      <c r="NYT68" s="1780"/>
      <c r="NYU68" s="1780"/>
      <c r="NYV68" s="1779"/>
      <c r="NYW68" s="1780"/>
      <c r="NYX68" s="1780"/>
      <c r="NYY68" s="1780"/>
      <c r="NYZ68" s="1780"/>
      <c r="NZA68" s="1780"/>
      <c r="NZB68" s="1779"/>
      <c r="NZC68" s="1780"/>
      <c r="NZD68" s="1780"/>
      <c r="NZE68" s="1780"/>
      <c r="NZF68" s="1780"/>
      <c r="NZG68" s="1780"/>
      <c r="NZH68" s="1779"/>
      <c r="NZI68" s="1780"/>
      <c r="NZJ68" s="1780"/>
      <c r="NZK68" s="1780"/>
      <c r="NZL68" s="1780"/>
      <c r="NZM68" s="1780"/>
      <c r="NZN68" s="1779"/>
      <c r="NZO68" s="1780"/>
      <c r="NZP68" s="1780"/>
      <c r="NZQ68" s="1780"/>
      <c r="NZR68" s="1780"/>
      <c r="NZS68" s="1780"/>
      <c r="NZT68" s="1779"/>
      <c r="NZU68" s="1780"/>
      <c r="NZV68" s="1780"/>
      <c r="NZW68" s="1780"/>
      <c r="NZX68" s="1780"/>
      <c r="NZY68" s="1780"/>
      <c r="NZZ68" s="1779"/>
      <c r="OAA68" s="1780"/>
      <c r="OAB68" s="1780"/>
      <c r="OAC68" s="1780"/>
      <c r="OAD68" s="1780"/>
      <c r="OAE68" s="1780"/>
      <c r="OAF68" s="1779"/>
      <c r="OAG68" s="1780"/>
      <c r="OAH68" s="1780"/>
      <c r="OAI68" s="1780"/>
      <c r="OAJ68" s="1780"/>
      <c r="OAK68" s="1780"/>
      <c r="OAL68" s="1779"/>
      <c r="OAM68" s="1780"/>
      <c r="OAN68" s="1780"/>
      <c r="OAO68" s="1780"/>
      <c r="OAP68" s="1780"/>
      <c r="OAQ68" s="1780"/>
      <c r="OAR68" s="1779"/>
      <c r="OAS68" s="1780"/>
      <c r="OAT68" s="1780"/>
      <c r="OAU68" s="1780"/>
      <c r="OAV68" s="1780"/>
      <c r="OAW68" s="1780"/>
      <c r="OAX68" s="1779"/>
      <c r="OAY68" s="1780"/>
      <c r="OAZ68" s="1780"/>
      <c r="OBA68" s="1780"/>
      <c r="OBB68" s="1780"/>
      <c r="OBC68" s="1780"/>
      <c r="OBD68" s="1779"/>
      <c r="OBE68" s="1780"/>
      <c r="OBF68" s="1780"/>
      <c r="OBG68" s="1780"/>
      <c r="OBH68" s="1780"/>
      <c r="OBI68" s="1780"/>
      <c r="OBJ68" s="1779"/>
      <c r="OBK68" s="1780"/>
      <c r="OBL68" s="1780"/>
      <c r="OBM68" s="1780"/>
      <c r="OBN68" s="1780"/>
      <c r="OBO68" s="1780"/>
      <c r="OBP68" s="1779"/>
      <c r="OBQ68" s="1780"/>
      <c r="OBR68" s="1780"/>
      <c r="OBS68" s="1780"/>
      <c r="OBT68" s="1780"/>
      <c r="OBU68" s="1780"/>
      <c r="OBV68" s="1779"/>
      <c r="OBW68" s="1780"/>
      <c r="OBX68" s="1780"/>
      <c r="OBY68" s="1780"/>
      <c r="OBZ68" s="1780"/>
      <c r="OCA68" s="1780"/>
      <c r="OCB68" s="1779"/>
      <c r="OCC68" s="1780"/>
      <c r="OCD68" s="1780"/>
      <c r="OCE68" s="1780"/>
      <c r="OCF68" s="1780"/>
      <c r="OCG68" s="1780"/>
      <c r="OCH68" s="1779"/>
      <c r="OCI68" s="1780"/>
      <c r="OCJ68" s="1780"/>
      <c r="OCK68" s="1780"/>
      <c r="OCL68" s="1780"/>
      <c r="OCM68" s="1780"/>
      <c r="OCN68" s="1779"/>
      <c r="OCO68" s="1780"/>
      <c r="OCP68" s="1780"/>
      <c r="OCQ68" s="1780"/>
      <c r="OCR68" s="1780"/>
      <c r="OCS68" s="1780"/>
      <c r="OCT68" s="1779"/>
      <c r="OCU68" s="1780"/>
      <c r="OCV68" s="1780"/>
      <c r="OCW68" s="1780"/>
      <c r="OCX68" s="1780"/>
      <c r="OCY68" s="1780"/>
      <c r="OCZ68" s="1779"/>
      <c r="ODA68" s="1780"/>
      <c r="ODB68" s="1780"/>
      <c r="ODC68" s="1780"/>
      <c r="ODD68" s="1780"/>
      <c r="ODE68" s="1780"/>
      <c r="ODF68" s="1779"/>
      <c r="ODG68" s="1780"/>
      <c r="ODH68" s="1780"/>
      <c r="ODI68" s="1780"/>
      <c r="ODJ68" s="1780"/>
      <c r="ODK68" s="1780"/>
      <c r="ODL68" s="1779"/>
      <c r="ODM68" s="1780"/>
      <c r="ODN68" s="1780"/>
      <c r="ODO68" s="1780"/>
      <c r="ODP68" s="1780"/>
      <c r="ODQ68" s="1780"/>
      <c r="ODR68" s="1779"/>
      <c r="ODS68" s="1780"/>
      <c r="ODT68" s="1780"/>
      <c r="ODU68" s="1780"/>
      <c r="ODV68" s="1780"/>
      <c r="ODW68" s="1780"/>
      <c r="ODX68" s="1779"/>
      <c r="ODY68" s="1780"/>
      <c r="ODZ68" s="1780"/>
      <c r="OEA68" s="1780"/>
      <c r="OEB68" s="1780"/>
      <c r="OEC68" s="1780"/>
      <c r="OED68" s="1779"/>
      <c r="OEE68" s="1780"/>
      <c r="OEF68" s="1780"/>
      <c r="OEG68" s="1780"/>
      <c r="OEH68" s="1780"/>
      <c r="OEI68" s="1780"/>
      <c r="OEJ68" s="1779"/>
      <c r="OEK68" s="1780"/>
      <c r="OEL68" s="1780"/>
      <c r="OEM68" s="1780"/>
      <c r="OEN68" s="1780"/>
      <c r="OEO68" s="1780"/>
      <c r="OEP68" s="1779"/>
      <c r="OEQ68" s="1780"/>
      <c r="OER68" s="1780"/>
      <c r="OES68" s="1780"/>
      <c r="OET68" s="1780"/>
      <c r="OEU68" s="1780"/>
      <c r="OEV68" s="1779"/>
      <c r="OEW68" s="1780"/>
      <c r="OEX68" s="1780"/>
      <c r="OEY68" s="1780"/>
      <c r="OEZ68" s="1780"/>
      <c r="OFA68" s="1780"/>
      <c r="OFB68" s="1779"/>
      <c r="OFC68" s="1780"/>
      <c r="OFD68" s="1780"/>
      <c r="OFE68" s="1780"/>
      <c r="OFF68" s="1780"/>
      <c r="OFG68" s="1780"/>
      <c r="OFH68" s="1779"/>
      <c r="OFI68" s="1780"/>
      <c r="OFJ68" s="1780"/>
      <c r="OFK68" s="1780"/>
      <c r="OFL68" s="1780"/>
      <c r="OFM68" s="1780"/>
      <c r="OFN68" s="1779"/>
      <c r="OFO68" s="1780"/>
      <c r="OFP68" s="1780"/>
      <c r="OFQ68" s="1780"/>
      <c r="OFR68" s="1780"/>
      <c r="OFS68" s="1780"/>
      <c r="OFT68" s="1779"/>
      <c r="OFU68" s="1780"/>
      <c r="OFV68" s="1780"/>
      <c r="OFW68" s="1780"/>
      <c r="OFX68" s="1780"/>
      <c r="OFY68" s="1780"/>
      <c r="OFZ68" s="1779"/>
      <c r="OGA68" s="1780"/>
      <c r="OGB68" s="1780"/>
      <c r="OGC68" s="1780"/>
      <c r="OGD68" s="1780"/>
      <c r="OGE68" s="1780"/>
      <c r="OGF68" s="1779"/>
      <c r="OGG68" s="1780"/>
      <c r="OGH68" s="1780"/>
      <c r="OGI68" s="1780"/>
      <c r="OGJ68" s="1780"/>
      <c r="OGK68" s="1780"/>
      <c r="OGL68" s="1779"/>
      <c r="OGM68" s="1780"/>
      <c r="OGN68" s="1780"/>
      <c r="OGO68" s="1780"/>
      <c r="OGP68" s="1780"/>
      <c r="OGQ68" s="1780"/>
      <c r="OGR68" s="1779"/>
      <c r="OGS68" s="1780"/>
      <c r="OGT68" s="1780"/>
      <c r="OGU68" s="1780"/>
      <c r="OGV68" s="1780"/>
      <c r="OGW68" s="1780"/>
      <c r="OGX68" s="1779"/>
      <c r="OGY68" s="1780"/>
      <c r="OGZ68" s="1780"/>
      <c r="OHA68" s="1780"/>
      <c r="OHB68" s="1780"/>
      <c r="OHC68" s="1780"/>
      <c r="OHD68" s="1779"/>
      <c r="OHE68" s="1780"/>
      <c r="OHF68" s="1780"/>
      <c r="OHG68" s="1780"/>
      <c r="OHH68" s="1780"/>
      <c r="OHI68" s="1780"/>
      <c r="OHJ68" s="1779"/>
      <c r="OHK68" s="1780"/>
      <c r="OHL68" s="1780"/>
      <c r="OHM68" s="1780"/>
      <c r="OHN68" s="1780"/>
      <c r="OHO68" s="1780"/>
      <c r="OHP68" s="1779"/>
      <c r="OHQ68" s="1780"/>
      <c r="OHR68" s="1780"/>
      <c r="OHS68" s="1780"/>
      <c r="OHT68" s="1780"/>
      <c r="OHU68" s="1780"/>
      <c r="OHV68" s="1779"/>
      <c r="OHW68" s="1780"/>
      <c r="OHX68" s="1780"/>
      <c r="OHY68" s="1780"/>
      <c r="OHZ68" s="1780"/>
      <c r="OIA68" s="1780"/>
      <c r="OIB68" s="1779"/>
      <c r="OIC68" s="1780"/>
      <c r="OID68" s="1780"/>
      <c r="OIE68" s="1780"/>
      <c r="OIF68" s="1780"/>
      <c r="OIG68" s="1780"/>
      <c r="OIH68" s="1779"/>
      <c r="OII68" s="1780"/>
      <c r="OIJ68" s="1780"/>
      <c r="OIK68" s="1780"/>
      <c r="OIL68" s="1780"/>
      <c r="OIM68" s="1780"/>
      <c r="OIN68" s="1779"/>
      <c r="OIO68" s="1780"/>
      <c r="OIP68" s="1780"/>
      <c r="OIQ68" s="1780"/>
      <c r="OIR68" s="1780"/>
      <c r="OIS68" s="1780"/>
      <c r="OIT68" s="1779"/>
      <c r="OIU68" s="1780"/>
      <c r="OIV68" s="1780"/>
      <c r="OIW68" s="1780"/>
      <c r="OIX68" s="1780"/>
      <c r="OIY68" s="1780"/>
      <c r="OIZ68" s="1779"/>
      <c r="OJA68" s="1780"/>
      <c r="OJB68" s="1780"/>
      <c r="OJC68" s="1780"/>
      <c r="OJD68" s="1780"/>
      <c r="OJE68" s="1780"/>
      <c r="OJF68" s="1779"/>
      <c r="OJG68" s="1780"/>
      <c r="OJH68" s="1780"/>
      <c r="OJI68" s="1780"/>
      <c r="OJJ68" s="1780"/>
      <c r="OJK68" s="1780"/>
      <c r="OJL68" s="1779"/>
      <c r="OJM68" s="1780"/>
      <c r="OJN68" s="1780"/>
      <c r="OJO68" s="1780"/>
      <c r="OJP68" s="1780"/>
      <c r="OJQ68" s="1780"/>
      <c r="OJR68" s="1779"/>
      <c r="OJS68" s="1780"/>
      <c r="OJT68" s="1780"/>
      <c r="OJU68" s="1780"/>
      <c r="OJV68" s="1780"/>
      <c r="OJW68" s="1780"/>
      <c r="OJX68" s="1779"/>
      <c r="OJY68" s="1780"/>
      <c r="OJZ68" s="1780"/>
      <c r="OKA68" s="1780"/>
      <c r="OKB68" s="1780"/>
      <c r="OKC68" s="1780"/>
      <c r="OKD68" s="1779"/>
      <c r="OKE68" s="1780"/>
      <c r="OKF68" s="1780"/>
      <c r="OKG68" s="1780"/>
      <c r="OKH68" s="1780"/>
      <c r="OKI68" s="1780"/>
      <c r="OKJ68" s="1779"/>
      <c r="OKK68" s="1780"/>
      <c r="OKL68" s="1780"/>
      <c r="OKM68" s="1780"/>
      <c r="OKN68" s="1780"/>
      <c r="OKO68" s="1780"/>
      <c r="OKP68" s="1779"/>
      <c r="OKQ68" s="1780"/>
      <c r="OKR68" s="1780"/>
      <c r="OKS68" s="1780"/>
      <c r="OKT68" s="1780"/>
      <c r="OKU68" s="1780"/>
      <c r="OKV68" s="1779"/>
      <c r="OKW68" s="1780"/>
      <c r="OKX68" s="1780"/>
      <c r="OKY68" s="1780"/>
      <c r="OKZ68" s="1780"/>
      <c r="OLA68" s="1780"/>
      <c r="OLB68" s="1779"/>
      <c r="OLC68" s="1780"/>
      <c r="OLD68" s="1780"/>
      <c r="OLE68" s="1780"/>
      <c r="OLF68" s="1780"/>
      <c r="OLG68" s="1780"/>
      <c r="OLH68" s="1779"/>
      <c r="OLI68" s="1780"/>
      <c r="OLJ68" s="1780"/>
      <c r="OLK68" s="1780"/>
      <c r="OLL68" s="1780"/>
      <c r="OLM68" s="1780"/>
      <c r="OLN68" s="1779"/>
      <c r="OLO68" s="1780"/>
      <c r="OLP68" s="1780"/>
      <c r="OLQ68" s="1780"/>
      <c r="OLR68" s="1780"/>
      <c r="OLS68" s="1780"/>
      <c r="OLT68" s="1779"/>
      <c r="OLU68" s="1780"/>
      <c r="OLV68" s="1780"/>
      <c r="OLW68" s="1780"/>
      <c r="OLX68" s="1780"/>
      <c r="OLY68" s="1780"/>
      <c r="OLZ68" s="1779"/>
      <c r="OMA68" s="1780"/>
      <c r="OMB68" s="1780"/>
      <c r="OMC68" s="1780"/>
      <c r="OMD68" s="1780"/>
      <c r="OME68" s="1780"/>
      <c r="OMF68" s="1779"/>
      <c r="OMG68" s="1780"/>
      <c r="OMH68" s="1780"/>
      <c r="OMI68" s="1780"/>
      <c r="OMJ68" s="1780"/>
      <c r="OMK68" s="1780"/>
      <c r="OML68" s="1779"/>
      <c r="OMM68" s="1780"/>
      <c r="OMN68" s="1780"/>
      <c r="OMO68" s="1780"/>
      <c r="OMP68" s="1780"/>
      <c r="OMQ68" s="1780"/>
      <c r="OMR68" s="1779"/>
      <c r="OMS68" s="1780"/>
      <c r="OMT68" s="1780"/>
      <c r="OMU68" s="1780"/>
      <c r="OMV68" s="1780"/>
      <c r="OMW68" s="1780"/>
      <c r="OMX68" s="1779"/>
      <c r="OMY68" s="1780"/>
      <c r="OMZ68" s="1780"/>
      <c r="ONA68" s="1780"/>
      <c r="ONB68" s="1780"/>
      <c r="ONC68" s="1780"/>
      <c r="OND68" s="1779"/>
      <c r="ONE68" s="1780"/>
      <c r="ONF68" s="1780"/>
      <c r="ONG68" s="1780"/>
      <c r="ONH68" s="1780"/>
      <c r="ONI68" s="1780"/>
      <c r="ONJ68" s="1779"/>
      <c r="ONK68" s="1780"/>
      <c r="ONL68" s="1780"/>
      <c r="ONM68" s="1780"/>
      <c r="ONN68" s="1780"/>
      <c r="ONO68" s="1780"/>
      <c r="ONP68" s="1779"/>
      <c r="ONQ68" s="1780"/>
      <c r="ONR68" s="1780"/>
      <c r="ONS68" s="1780"/>
      <c r="ONT68" s="1780"/>
      <c r="ONU68" s="1780"/>
      <c r="ONV68" s="1779"/>
      <c r="ONW68" s="1780"/>
      <c r="ONX68" s="1780"/>
      <c r="ONY68" s="1780"/>
      <c r="ONZ68" s="1780"/>
      <c r="OOA68" s="1780"/>
      <c r="OOB68" s="1779"/>
      <c r="OOC68" s="1780"/>
      <c r="OOD68" s="1780"/>
      <c r="OOE68" s="1780"/>
      <c r="OOF68" s="1780"/>
      <c r="OOG68" s="1780"/>
      <c r="OOH68" s="1779"/>
      <c r="OOI68" s="1780"/>
      <c r="OOJ68" s="1780"/>
      <c r="OOK68" s="1780"/>
      <c r="OOL68" s="1780"/>
      <c r="OOM68" s="1780"/>
      <c r="OON68" s="1779"/>
      <c r="OOO68" s="1780"/>
      <c r="OOP68" s="1780"/>
      <c r="OOQ68" s="1780"/>
      <c r="OOR68" s="1780"/>
      <c r="OOS68" s="1780"/>
      <c r="OOT68" s="1779"/>
      <c r="OOU68" s="1780"/>
      <c r="OOV68" s="1780"/>
      <c r="OOW68" s="1780"/>
      <c r="OOX68" s="1780"/>
      <c r="OOY68" s="1780"/>
      <c r="OOZ68" s="1779"/>
      <c r="OPA68" s="1780"/>
      <c r="OPB68" s="1780"/>
      <c r="OPC68" s="1780"/>
      <c r="OPD68" s="1780"/>
      <c r="OPE68" s="1780"/>
      <c r="OPF68" s="1779"/>
      <c r="OPG68" s="1780"/>
      <c r="OPH68" s="1780"/>
      <c r="OPI68" s="1780"/>
      <c r="OPJ68" s="1780"/>
      <c r="OPK68" s="1780"/>
      <c r="OPL68" s="1779"/>
      <c r="OPM68" s="1780"/>
      <c r="OPN68" s="1780"/>
      <c r="OPO68" s="1780"/>
      <c r="OPP68" s="1780"/>
      <c r="OPQ68" s="1780"/>
      <c r="OPR68" s="1779"/>
      <c r="OPS68" s="1780"/>
      <c r="OPT68" s="1780"/>
      <c r="OPU68" s="1780"/>
      <c r="OPV68" s="1780"/>
      <c r="OPW68" s="1780"/>
      <c r="OPX68" s="1779"/>
      <c r="OPY68" s="1780"/>
      <c r="OPZ68" s="1780"/>
      <c r="OQA68" s="1780"/>
      <c r="OQB68" s="1780"/>
      <c r="OQC68" s="1780"/>
      <c r="OQD68" s="1779"/>
      <c r="OQE68" s="1780"/>
      <c r="OQF68" s="1780"/>
      <c r="OQG68" s="1780"/>
      <c r="OQH68" s="1780"/>
      <c r="OQI68" s="1780"/>
      <c r="OQJ68" s="1779"/>
      <c r="OQK68" s="1780"/>
      <c r="OQL68" s="1780"/>
      <c r="OQM68" s="1780"/>
      <c r="OQN68" s="1780"/>
      <c r="OQO68" s="1780"/>
      <c r="OQP68" s="1779"/>
      <c r="OQQ68" s="1780"/>
      <c r="OQR68" s="1780"/>
      <c r="OQS68" s="1780"/>
      <c r="OQT68" s="1780"/>
      <c r="OQU68" s="1780"/>
      <c r="OQV68" s="1779"/>
      <c r="OQW68" s="1780"/>
      <c r="OQX68" s="1780"/>
      <c r="OQY68" s="1780"/>
      <c r="OQZ68" s="1780"/>
      <c r="ORA68" s="1780"/>
      <c r="ORB68" s="1779"/>
      <c r="ORC68" s="1780"/>
      <c r="ORD68" s="1780"/>
      <c r="ORE68" s="1780"/>
      <c r="ORF68" s="1780"/>
      <c r="ORG68" s="1780"/>
      <c r="ORH68" s="1779"/>
      <c r="ORI68" s="1780"/>
      <c r="ORJ68" s="1780"/>
      <c r="ORK68" s="1780"/>
      <c r="ORL68" s="1780"/>
      <c r="ORM68" s="1780"/>
      <c r="ORN68" s="1779"/>
      <c r="ORO68" s="1780"/>
      <c r="ORP68" s="1780"/>
      <c r="ORQ68" s="1780"/>
      <c r="ORR68" s="1780"/>
      <c r="ORS68" s="1780"/>
      <c r="ORT68" s="1779"/>
      <c r="ORU68" s="1780"/>
      <c r="ORV68" s="1780"/>
      <c r="ORW68" s="1780"/>
      <c r="ORX68" s="1780"/>
      <c r="ORY68" s="1780"/>
      <c r="ORZ68" s="1779"/>
      <c r="OSA68" s="1780"/>
      <c r="OSB68" s="1780"/>
      <c r="OSC68" s="1780"/>
      <c r="OSD68" s="1780"/>
      <c r="OSE68" s="1780"/>
      <c r="OSF68" s="1779"/>
      <c r="OSG68" s="1780"/>
      <c r="OSH68" s="1780"/>
      <c r="OSI68" s="1780"/>
      <c r="OSJ68" s="1780"/>
      <c r="OSK68" s="1780"/>
      <c r="OSL68" s="1779"/>
      <c r="OSM68" s="1780"/>
      <c r="OSN68" s="1780"/>
      <c r="OSO68" s="1780"/>
      <c r="OSP68" s="1780"/>
      <c r="OSQ68" s="1780"/>
      <c r="OSR68" s="1779"/>
      <c r="OSS68" s="1780"/>
      <c r="OST68" s="1780"/>
      <c r="OSU68" s="1780"/>
      <c r="OSV68" s="1780"/>
      <c r="OSW68" s="1780"/>
      <c r="OSX68" s="1779"/>
      <c r="OSY68" s="1780"/>
      <c r="OSZ68" s="1780"/>
      <c r="OTA68" s="1780"/>
      <c r="OTB68" s="1780"/>
      <c r="OTC68" s="1780"/>
      <c r="OTD68" s="1779"/>
      <c r="OTE68" s="1780"/>
      <c r="OTF68" s="1780"/>
      <c r="OTG68" s="1780"/>
      <c r="OTH68" s="1780"/>
      <c r="OTI68" s="1780"/>
      <c r="OTJ68" s="1779"/>
      <c r="OTK68" s="1780"/>
      <c r="OTL68" s="1780"/>
      <c r="OTM68" s="1780"/>
      <c r="OTN68" s="1780"/>
      <c r="OTO68" s="1780"/>
      <c r="OTP68" s="1779"/>
      <c r="OTQ68" s="1780"/>
      <c r="OTR68" s="1780"/>
      <c r="OTS68" s="1780"/>
      <c r="OTT68" s="1780"/>
      <c r="OTU68" s="1780"/>
      <c r="OTV68" s="1779"/>
      <c r="OTW68" s="1780"/>
      <c r="OTX68" s="1780"/>
      <c r="OTY68" s="1780"/>
      <c r="OTZ68" s="1780"/>
      <c r="OUA68" s="1780"/>
      <c r="OUB68" s="1779"/>
      <c r="OUC68" s="1780"/>
      <c r="OUD68" s="1780"/>
      <c r="OUE68" s="1780"/>
      <c r="OUF68" s="1780"/>
      <c r="OUG68" s="1780"/>
      <c r="OUH68" s="1779"/>
      <c r="OUI68" s="1780"/>
      <c r="OUJ68" s="1780"/>
      <c r="OUK68" s="1780"/>
      <c r="OUL68" s="1780"/>
      <c r="OUM68" s="1780"/>
      <c r="OUN68" s="1779"/>
      <c r="OUO68" s="1780"/>
      <c r="OUP68" s="1780"/>
      <c r="OUQ68" s="1780"/>
      <c r="OUR68" s="1780"/>
      <c r="OUS68" s="1780"/>
      <c r="OUT68" s="1779"/>
      <c r="OUU68" s="1780"/>
      <c r="OUV68" s="1780"/>
      <c r="OUW68" s="1780"/>
      <c r="OUX68" s="1780"/>
      <c r="OUY68" s="1780"/>
      <c r="OUZ68" s="1779"/>
      <c r="OVA68" s="1780"/>
      <c r="OVB68" s="1780"/>
      <c r="OVC68" s="1780"/>
      <c r="OVD68" s="1780"/>
      <c r="OVE68" s="1780"/>
      <c r="OVF68" s="1779"/>
      <c r="OVG68" s="1780"/>
      <c r="OVH68" s="1780"/>
      <c r="OVI68" s="1780"/>
      <c r="OVJ68" s="1780"/>
      <c r="OVK68" s="1780"/>
      <c r="OVL68" s="1779"/>
      <c r="OVM68" s="1780"/>
      <c r="OVN68" s="1780"/>
      <c r="OVO68" s="1780"/>
      <c r="OVP68" s="1780"/>
      <c r="OVQ68" s="1780"/>
      <c r="OVR68" s="1779"/>
      <c r="OVS68" s="1780"/>
      <c r="OVT68" s="1780"/>
      <c r="OVU68" s="1780"/>
      <c r="OVV68" s="1780"/>
      <c r="OVW68" s="1780"/>
      <c r="OVX68" s="1779"/>
      <c r="OVY68" s="1780"/>
      <c r="OVZ68" s="1780"/>
      <c r="OWA68" s="1780"/>
      <c r="OWB68" s="1780"/>
      <c r="OWC68" s="1780"/>
      <c r="OWD68" s="1779"/>
      <c r="OWE68" s="1780"/>
      <c r="OWF68" s="1780"/>
      <c r="OWG68" s="1780"/>
      <c r="OWH68" s="1780"/>
      <c r="OWI68" s="1780"/>
      <c r="OWJ68" s="1779"/>
      <c r="OWK68" s="1780"/>
      <c r="OWL68" s="1780"/>
      <c r="OWM68" s="1780"/>
      <c r="OWN68" s="1780"/>
      <c r="OWO68" s="1780"/>
      <c r="OWP68" s="1779"/>
      <c r="OWQ68" s="1780"/>
      <c r="OWR68" s="1780"/>
      <c r="OWS68" s="1780"/>
      <c r="OWT68" s="1780"/>
      <c r="OWU68" s="1780"/>
      <c r="OWV68" s="1779"/>
      <c r="OWW68" s="1780"/>
      <c r="OWX68" s="1780"/>
      <c r="OWY68" s="1780"/>
      <c r="OWZ68" s="1780"/>
      <c r="OXA68" s="1780"/>
      <c r="OXB68" s="1779"/>
      <c r="OXC68" s="1780"/>
      <c r="OXD68" s="1780"/>
      <c r="OXE68" s="1780"/>
      <c r="OXF68" s="1780"/>
      <c r="OXG68" s="1780"/>
      <c r="OXH68" s="1779"/>
      <c r="OXI68" s="1780"/>
      <c r="OXJ68" s="1780"/>
      <c r="OXK68" s="1780"/>
      <c r="OXL68" s="1780"/>
      <c r="OXM68" s="1780"/>
      <c r="OXN68" s="1779"/>
      <c r="OXO68" s="1780"/>
      <c r="OXP68" s="1780"/>
      <c r="OXQ68" s="1780"/>
      <c r="OXR68" s="1780"/>
      <c r="OXS68" s="1780"/>
      <c r="OXT68" s="1779"/>
      <c r="OXU68" s="1780"/>
      <c r="OXV68" s="1780"/>
      <c r="OXW68" s="1780"/>
      <c r="OXX68" s="1780"/>
      <c r="OXY68" s="1780"/>
      <c r="OXZ68" s="1779"/>
      <c r="OYA68" s="1780"/>
      <c r="OYB68" s="1780"/>
      <c r="OYC68" s="1780"/>
      <c r="OYD68" s="1780"/>
      <c r="OYE68" s="1780"/>
      <c r="OYF68" s="1779"/>
      <c r="OYG68" s="1780"/>
      <c r="OYH68" s="1780"/>
      <c r="OYI68" s="1780"/>
      <c r="OYJ68" s="1780"/>
      <c r="OYK68" s="1780"/>
      <c r="OYL68" s="1779"/>
      <c r="OYM68" s="1780"/>
      <c r="OYN68" s="1780"/>
      <c r="OYO68" s="1780"/>
      <c r="OYP68" s="1780"/>
      <c r="OYQ68" s="1780"/>
      <c r="OYR68" s="1779"/>
      <c r="OYS68" s="1780"/>
      <c r="OYT68" s="1780"/>
      <c r="OYU68" s="1780"/>
      <c r="OYV68" s="1780"/>
      <c r="OYW68" s="1780"/>
      <c r="OYX68" s="1779"/>
      <c r="OYY68" s="1780"/>
      <c r="OYZ68" s="1780"/>
      <c r="OZA68" s="1780"/>
      <c r="OZB68" s="1780"/>
      <c r="OZC68" s="1780"/>
      <c r="OZD68" s="1779"/>
      <c r="OZE68" s="1780"/>
      <c r="OZF68" s="1780"/>
      <c r="OZG68" s="1780"/>
      <c r="OZH68" s="1780"/>
      <c r="OZI68" s="1780"/>
      <c r="OZJ68" s="1779"/>
      <c r="OZK68" s="1780"/>
      <c r="OZL68" s="1780"/>
      <c r="OZM68" s="1780"/>
      <c r="OZN68" s="1780"/>
      <c r="OZO68" s="1780"/>
      <c r="OZP68" s="1779"/>
      <c r="OZQ68" s="1780"/>
      <c r="OZR68" s="1780"/>
      <c r="OZS68" s="1780"/>
      <c r="OZT68" s="1780"/>
      <c r="OZU68" s="1780"/>
      <c r="OZV68" s="1779"/>
      <c r="OZW68" s="1780"/>
      <c r="OZX68" s="1780"/>
      <c r="OZY68" s="1780"/>
      <c r="OZZ68" s="1780"/>
      <c r="PAA68" s="1780"/>
      <c r="PAB68" s="1779"/>
      <c r="PAC68" s="1780"/>
      <c r="PAD68" s="1780"/>
      <c r="PAE68" s="1780"/>
      <c r="PAF68" s="1780"/>
      <c r="PAG68" s="1780"/>
      <c r="PAH68" s="1779"/>
      <c r="PAI68" s="1780"/>
      <c r="PAJ68" s="1780"/>
      <c r="PAK68" s="1780"/>
      <c r="PAL68" s="1780"/>
      <c r="PAM68" s="1780"/>
      <c r="PAN68" s="1779"/>
      <c r="PAO68" s="1780"/>
      <c r="PAP68" s="1780"/>
      <c r="PAQ68" s="1780"/>
      <c r="PAR68" s="1780"/>
      <c r="PAS68" s="1780"/>
      <c r="PAT68" s="1779"/>
      <c r="PAU68" s="1780"/>
      <c r="PAV68" s="1780"/>
      <c r="PAW68" s="1780"/>
      <c r="PAX68" s="1780"/>
      <c r="PAY68" s="1780"/>
      <c r="PAZ68" s="1779"/>
      <c r="PBA68" s="1780"/>
      <c r="PBB68" s="1780"/>
      <c r="PBC68" s="1780"/>
      <c r="PBD68" s="1780"/>
      <c r="PBE68" s="1780"/>
      <c r="PBF68" s="1779"/>
      <c r="PBG68" s="1780"/>
      <c r="PBH68" s="1780"/>
      <c r="PBI68" s="1780"/>
      <c r="PBJ68" s="1780"/>
      <c r="PBK68" s="1780"/>
      <c r="PBL68" s="1779"/>
      <c r="PBM68" s="1780"/>
      <c r="PBN68" s="1780"/>
      <c r="PBO68" s="1780"/>
      <c r="PBP68" s="1780"/>
      <c r="PBQ68" s="1780"/>
      <c r="PBR68" s="1779"/>
      <c r="PBS68" s="1780"/>
      <c r="PBT68" s="1780"/>
      <c r="PBU68" s="1780"/>
      <c r="PBV68" s="1780"/>
      <c r="PBW68" s="1780"/>
      <c r="PBX68" s="1779"/>
      <c r="PBY68" s="1780"/>
      <c r="PBZ68" s="1780"/>
      <c r="PCA68" s="1780"/>
      <c r="PCB68" s="1780"/>
      <c r="PCC68" s="1780"/>
      <c r="PCD68" s="1779"/>
      <c r="PCE68" s="1780"/>
      <c r="PCF68" s="1780"/>
      <c r="PCG68" s="1780"/>
      <c r="PCH68" s="1780"/>
      <c r="PCI68" s="1780"/>
      <c r="PCJ68" s="1779"/>
      <c r="PCK68" s="1780"/>
      <c r="PCL68" s="1780"/>
      <c r="PCM68" s="1780"/>
      <c r="PCN68" s="1780"/>
      <c r="PCO68" s="1780"/>
      <c r="PCP68" s="1779"/>
      <c r="PCQ68" s="1780"/>
      <c r="PCR68" s="1780"/>
      <c r="PCS68" s="1780"/>
      <c r="PCT68" s="1780"/>
      <c r="PCU68" s="1780"/>
      <c r="PCV68" s="1779"/>
      <c r="PCW68" s="1780"/>
      <c r="PCX68" s="1780"/>
      <c r="PCY68" s="1780"/>
      <c r="PCZ68" s="1780"/>
      <c r="PDA68" s="1780"/>
      <c r="PDB68" s="1779"/>
      <c r="PDC68" s="1780"/>
      <c r="PDD68" s="1780"/>
      <c r="PDE68" s="1780"/>
      <c r="PDF68" s="1780"/>
      <c r="PDG68" s="1780"/>
      <c r="PDH68" s="1779"/>
      <c r="PDI68" s="1780"/>
      <c r="PDJ68" s="1780"/>
      <c r="PDK68" s="1780"/>
      <c r="PDL68" s="1780"/>
      <c r="PDM68" s="1780"/>
      <c r="PDN68" s="1779"/>
      <c r="PDO68" s="1780"/>
      <c r="PDP68" s="1780"/>
      <c r="PDQ68" s="1780"/>
      <c r="PDR68" s="1780"/>
      <c r="PDS68" s="1780"/>
      <c r="PDT68" s="1779"/>
      <c r="PDU68" s="1780"/>
      <c r="PDV68" s="1780"/>
      <c r="PDW68" s="1780"/>
      <c r="PDX68" s="1780"/>
      <c r="PDY68" s="1780"/>
      <c r="PDZ68" s="1779"/>
      <c r="PEA68" s="1780"/>
      <c r="PEB68" s="1780"/>
      <c r="PEC68" s="1780"/>
      <c r="PED68" s="1780"/>
      <c r="PEE68" s="1780"/>
      <c r="PEF68" s="1779"/>
      <c r="PEG68" s="1780"/>
      <c r="PEH68" s="1780"/>
      <c r="PEI68" s="1780"/>
      <c r="PEJ68" s="1780"/>
      <c r="PEK68" s="1780"/>
      <c r="PEL68" s="1779"/>
      <c r="PEM68" s="1780"/>
      <c r="PEN68" s="1780"/>
      <c r="PEO68" s="1780"/>
      <c r="PEP68" s="1780"/>
      <c r="PEQ68" s="1780"/>
      <c r="PER68" s="1779"/>
      <c r="PES68" s="1780"/>
      <c r="PET68" s="1780"/>
      <c r="PEU68" s="1780"/>
      <c r="PEV68" s="1780"/>
      <c r="PEW68" s="1780"/>
      <c r="PEX68" s="1779"/>
      <c r="PEY68" s="1780"/>
      <c r="PEZ68" s="1780"/>
      <c r="PFA68" s="1780"/>
      <c r="PFB68" s="1780"/>
      <c r="PFC68" s="1780"/>
      <c r="PFD68" s="1779"/>
      <c r="PFE68" s="1780"/>
      <c r="PFF68" s="1780"/>
      <c r="PFG68" s="1780"/>
      <c r="PFH68" s="1780"/>
      <c r="PFI68" s="1780"/>
      <c r="PFJ68" s="1779"/>
      <c r="PFK68" s="1780"/>
      <c r="PFL68" s="1780"/>
      <c r="PFM68" s="1780"/>
      <c r="PFN68" s="1780"/>
      <c r="PFO68" s="1780"/>
      <c r="PFP68" s="1779"/>
      <c r="PFQ68" s="1780"/>
      <c r="PFR68" s="1780"/>
      <c r="PFS68" s="1780"/>
      <c r="PFT68" s="1780"/>
      <c r="PFU68" s="1780"/>
      <c r="PFV68" s="1779"/>
      <c r="PFW68" s="1780"/>
      <c r="PFX68" s="1780"/>
      <c r="PFY68" s="1780"/>
      <c r="PFZ68" s="1780"/>
      <c r="PGA68" s="1780"/>
      <c r="PGB68" s="1779"/>
      <c r="PGC68" s="1780"/>
      <c r="PGD68" s="1780"/>
      <c r="PGE68" s="1780"/>
      <c r="PGF68" s="1780"/>
      <c r="PGG68" s="1780"/>
      <c r="PGH68" s="1779"/>
      <c r="PGI68" s="1780"/>
      <c r="PGJ68" s="1780"/>
      <c r="PGK68" s="1780"/>
      <c r="PGL68" s="1780"/>
      <c r="PGM68" s="1780"/>
      <c r="PGN68" s="1779"/>
      <c r="PGO68" s="1780"/>
      <c r="PGP68" s="1780"/>
      <c r="PGQ68" s="1780"/>
      <c r="PGR68" s="1780"/>
      <c r="PGS68" s="1780"/>
      <c r="PGT68" s="1779"/>
      <c r="PGU68" s="1780"/>
      <c r="PGV68" s="1780"/>
      <c r="PGW68" s="1780"/>
      <c r="PGX68" s="1780"/>
      <c r="PGY68" s="1780"/>
      <c r="PGZ68" s="1779"/>
      <c r="PHA68" s="1780"/>
      <c r="PHB68" s="1780"/>
      <c r="PHC68" s="1780"/>
      <c r="PHD68" s="1780"/>
      <c r="PHE68" s="1780"/>
      <c r="PHF68" s="1779"/>
      <c r="PHG68" s="1780"/>
      <c r="PHH68" s="1780"/>
      <c r="PHI68" s="1780"/>
      <c r="PHJ68" s="1780"/>
      <c r="PHK68" s="1780"/>
      <c r="PHL68" s="1779"/>
      <c r="PHM68" s="1780"/>
      <c r="PHN68" s="1780"/>
      <c r="PHO68" s="1780"/>
      <c r="PHP68" s="1780"/>
      <c r="PHQ68" s="1780"/>
      <c r="PHR68" s="1779"/>
      <c r="PHS68" s="1780"/>
      <c r="PHT68" s="1780"/>
      <c r="PHU68" s="1780"/>
      <c r="PHV68" s="1780"/>
      <c r="PHW68" s="1780"/>
      <c r="PHX68" s="1779"/>
      <c r="PHY68" s="1780"/>
      <c r="PHZ68" s="1780"/>
      <c r="PIA68" s="1780"/>
      <c r="PIB68" s="1780"/>
      <c r="PIC68" s="1780"/>
      <c r="PID68" s="1779"/>
      <c r="PIE68" s="1780"/>
      <c r="PIF68" s="1780"/>
      <c r="PIG68" s="1780"/>
      <c r="PIH68" s="1780"/>
      <c r="PII68" s="1780"/>
      <c r="PIJ68" s="1779"/>
      <c r="PIK68" s="1780"/>
      <c r="PIL68" s="1780"/>
      <c r="PIM68" s="1780"/>
      <c r="PIN68" s="1780"/>
      <c r="PIO68" s="1780"/>
      <c r="PIP68" s="1779"/>
      <c r="PIQ68" s="1780"/>
      <c r="PIR68" s="1780"/>
      <c r="PIS68" s="1780"/>
      <c r="PIT68" s="1780"/>
      <c r="PIU68" s="1780"/>
      <c r="PIV68" s="1779"/>
      <c r="PIW68" s="1780"/>
      <c r="PIX68" s="1780"/>
      <c r="PIY68" s="1780"/>
      <c r="PIZ68" s="1780"/>
      <c r="PJA68" s="1780"/>
      <c r="PJB68" s="1779"/>
      <c r="PJC68" s="1780"/>
      <c r="PJD68" s="1780"/>
      <c r="PJE68" s="1780"/>
      <c r="PJF68" s="1780"/>
      <c r="PJG68" s="1780"/>
      <c r="PJH68" s="1779"/>
      <c r="PJI68" s="1780"/>
      <c r="PJJ68" s="1780"/>
      <c r="PJK68" s="1780"/>
      <c r="PJL68" s="1780"/>
      <c r="PJM68" s="1780"/>
      <c r="PJN68" s="1779"/>
      <c r="PJO68" s="1780"/>
      <c r="PJP68" s="1780"/>
      <c r="PJQ68" s="1780"/>
      <c r="PJR68" s="1780"/>
      <c r="PJS68" s="1780"/>
      <c r="PJT68" s="1779"/>
      <c r="PJU68" s="1780"/>
      <c r="PJV68" s="1780"/>
      <c r="PJW68" s="1780"/>
      <c r="PJX68" s="1780"/>
      <c r="PJY68" s="1780"/>
      <c r="PJZ68" s="1779"/>
      <c r="PKA68" s="1780"/>
      <c r="PKB68" s="1780"/>
      <c r="PKC68" s="1780"/>
      <c r="PKD68" s="1780"/>
      <c r="PKE68" s="1780"/>
      <c r="PKF68" s="1779"/>
      <c r="PKG68" s="1780"/>
      <c r="PKH68" s="1780"/>
      <c r="PKI68" s="1780"/>
      <c r="PKJ68" s="1780"/>
      <c r="PKK68" s="1780"/>
      <c r="PKL68" s="1779"/>
      <c r="PKM68" s="1780"/>
      <c r="PKN68" s="1780"/>
      <c r="PKO68" s="1780"/>
      <c r="PKP68" s="1780"/>
      <c r="PKQ68" s="1780"/>
      <c r="PKR68" s="1779"/>
      <c r="PKS68" s="1780"/>
      <c r="PKT68" s="1780"/>
      <c r="PKU68" s="1780"/>
      <c r="PKV68" s="1780"/>
      <c r="PKW68" s="1780"/>
      <c r="PKX68" s="1779"/>
      <c r="PKY68" s="1780"/>
      <c r="PKZ68" s="1780"/>
      <c r="PLA68" s="1780"/>
      <c r="PLB68" s="1780"/>
      <c r="PLC68" s="1780"/>
      <c r="PLD68" s="1779"/>
      <c r="PLE68" s="1780"/>
      <c r="PLF68" s="1780"/>
      <c r="PLG68" s="1780"/>
      <c r="PLH68" s="1780"/>
      <c r="PLI68" s="1780"/>
      <c r="PLJ68" s="1779"/>
      <c r="PLK68" s="1780"/>
      <c r="PLL68" s="1780"/>
      <c r="PLM68" s="1780"/>
      <c r="PLN68" s="1780"/>
      <c r="PLO68" s="1780"/>
      <c r="PLP68" s="1779"/>
      <c r="PLQ68" s="1780"/>
      <c r="PLR68" s="1780"/>
      <c r="PLS68" s="1780"/>
      <c r="PLT68" s="1780"/>
      <c r="PLU68" s="1780"/>
      <c r="PLV68" s="1779"/>
      <c r="PLW68" s="1780"/>
      <c r="PLX68" s="1780"/>
      <c r="PLY68" s="1780"/>
      <c r="PLZ68" s="1780"/>
      <c r="PMA68" s="1780"/>
      <c r="PMB68" s="1779"/>
      <c r="PMC68" s="1780"/>
      <c r="PMD68" s="1780"/>
      <c r="PME68" s="1780"/>
      <c r="PMF68" s="1780"/>
      <c r="PMG68" s="1780"/>
      <c r="PMH68" s="1779"/>
      <c r="PMI68" s="1780"/>
      <c r="PMJ68" s="1780"/>
      <c r="PMK68" s="1780"/>
      <c r="PML68" s="1780"/>
      <c r="PMM68" s="1780"/>
      <c r="PMN68" s="1779"/>
      <c r="PMO68" s="1780"/>
      <c r="PMP68" s="1780"/>
      <c r="PMQ68" s="1780"/>
      <c r="PMR68" s="1780"/>
      <c r="PMS68" s="1780"/>
      <c r="PMT68" s="1779"/>
      <c r="PMU68" s="1780"/>
      <c r="PMV68" s="1780"/>
      <c r="PMW68" s="1780"/>
      <c r="PMX68" s="1780"/>
      <c r="PMY68" s="1780"/>
      <c r="PMZ68" s="1779"/>
      <c r="PNA68" s="1780"/>
      <c r="PNB68" s="1780"/>
      <c r="PNC68" s="1780"/>
      <c r="PND68" s="1780"/>
      <c r="PNE68" s="1780"/>
      <c r="PNF68" s="1779"/>
      <c r="PNG68" s="1780"/>
      <c r="PNH68" s="1780"/>
      <c r="PNI68" s="1780"/>
      <c r="PNJ68" s="1780"/>
      <c r="PNK68" s="1780"/>
      <c r="PNL68" s="1779"/>
      <c r="PNM68" s="1780"/>
      <c r="PNN68" s="1780"/>
      <c r="PNO68" s="1780"/>
      <c r="PNP68" s="1780"/>
      <c r="PNQ68" s="1780"/>
      <c r="PNR68" s="1779"/>
      <c r="PNS68" s="1780"/>
      <c r="PNT68" s="1780"/>
      <c r="PNU68" s="1780"/>
      <c r="PNV68" s="1780"/>
      <c r="PNW68" s="1780"/>
      <c r="PNX68" s="1779"/>
      <c r="PNY68" s="1780"/>
      <c r="PNZ68" s="1780"/>
      <c r="POA68" s="1780"/>
      <c r="POB68" s="1780"/>
      <c r="POC68" s="1780"/>
      <c r="POD68" s="1779"/>
      <c r="POE68" s="1780"/>
      <c r="POF68" s="1780"/>
      <c r="POG68" s="1780"/>
      <c r="POH68" s="1780"/>
      <c r="POI68" s="1780"/>
      <c r="POJ68" s="1779"/>
      <c r="POK68" s="1780"/>
      <c r="POL68" s="1780"/>
      <c r="POM68" s="1780"/>
      <c r="PON68" s="1780"/>
      <c r="POO68" s="1780"/>
      <c r="POP68" s="1779"/>
      <c r="POQ68" s="1780"/>
      <c r="POR68" s="1780"/>
      <c r="POS68" s="1780"/>
      <c r="POT68" s="1780"/>
      <c r="POU68" s="1780"/>
      <c r="POV68" s="1779"/>
      <c r="POW68" s="1780"/>
      <c r="POX68" s="1780"/>
      <c r="POY68" s="1780"/>
      <c r="POZ68" s="1780"/>
      <c r="PPA68" s="1780"/>
      <c r="PPB68" s="1779"/>
      <c r="PPC68" s="1780"/>
      <c r="PPD68" s="1780"/>
      <c r="PPE68" s="1780"/>
      <c r="PPF68" s="1780"/>
      <c r="PPG68" s="1780"/>
      <c r="PPH68" s="1779"/>
      <c r="PPI68" s="1780"/>
      <c r="PPJ68" s="1780"/>
      <c r="PPK68" s="1780"/>
      <c r="PPL68" s="1780"/>
      <c r="PPM68" s="1780"/>
      <c r="PPN68" s="1779"/>
      <c r="PPO68" s="1780"/>
      <c r="PPP68" s="1780"/>
      <c r="PPQ68" s="1780"/>
      <c r="PPR68" s="1780"/>
      <c r="PPS68" s="1780"/>
      <c r="PPT68" s="1779"/>
      <c r="PPU68" s="1780"/>
      <c r="PPV68" s="1780"/>
      <c r="PPW68" s="1780"/>
      <c r="PPX68" s="1780"/>
      <c r="PPY68" s="1780"/>
      <c r="PPZ68" s="1779"/>
      <c r="PQA68" s="1780"/>
      <c r="PQB68" s="1780"/>
      <c r="PQC68" s="1780"/>
      <c r="PQD68" s="1780"/>
      <c r="PQE68" s="1780"/>
      <c r="PQF68" s="1779"/>
      <c r="PQG68" s="1780"/>
      <c r="PQH68" s="1780"/>
      <c r="PQI68" s="1780"/>
      <c r="PQJ68" s="1780"/>
      <c r="PQK68" s="1780"/>
      <c r="PQL68" s="1779"/>
      <c r="PQM68" s="1780"/>
      <c r="PQN68" s="1780"/>
      <c r="PQO68" s="1780"/>
      <c r="PQP68" s="1780"/>
      <c r="PQQ68" s="1780"/>
      <c r="PQR68" s="1779"/>
      <c r="PQS68" s="1780"/>
      <c r="PQT68" s="1780"/>
      <c r="PQU68" s="1780"/>
      <c r="PQV68" s="1780"/>
      <c r="PQW68" s="1780"/>
      <c r="PQX68" s="1779"/>
      <c r="PQY68" s="1780"/>
      <c r="PQZ68" s="1780"/>
      <c r="PRA68" s="1780"/>
      <c r="PRB68" s="1780"/>
      <c r="PRC68" s="1780"/>
      <c r="PRD68" s="1779"/>
      <c r="PRE68" s="1780"/>
      <c r="PRF68" s="1780"/>
      <c r="PRG68" s="1780"/>
      <c r="PRH68" s="1780"/>
      <c r="PRI68" s="1780"/>
      <c r="PRJ68" s="1779"/>
      <c r="PRK68" s="1780"/>
      <c r="PRL68" s="1780"/>
      <c r="PRM68" s="1780"/>
      <c r="PRN68" s="1780"/>
      <c r="PRO68" s="1780"/>
      <c r="PRP68" s="1779"/>
      <c r="PRQ68" s="1780"/>
      <c r="PRR68" s="1780"/>
      <c r="PRS68" s="1780"/>
      <c r="PRT68" s="1780"/>
      <c r="PRU68" s="1780"/>
      <c r="PRV68" s="1779"/>
      <c r="PRW68" s="1780"/>
      <c r="PRX68" s="1780"/>
      <c r="PRY68" s="1780"/>
      <c r="PRZ68" s="1780"/>
      <c r="PSA68" s="1780"/>
      <c r="PSB68" s="1779"/>
      <c r="PSC68" s="1780"/>
      <c r="PSD68" s="1780"/>
      <c r="PSE68" s="1780"/>
      <c r="PSF68" s="1780"/>
      <c r="PSG68" s="1780"/>
      <c r="PSH68" s="1779"/>
      <c r="PSI68" s="1780"/>
      <c r="PSJ68" s="1780"/>
      <c r="PSK68" s="1780"/>
      <c r="PSL68" s="1780"/>
      <c r="PSM68" s="1780"/>
      <c r="PSN68" s="1779"/>
      <c r="PSO68" s="1780"/>
      <c r="PSP68" s="1780"/>
      <c r="PSQ68" s="1780"/>
      <c r="PSR68" s="1780"/>
      <c r="PSS68" s="1780"/>
      <c r="PST68" s="1779"/>
      <c r="PSU68" s="1780"/>
      <c r="PSV68" s="1780"/>
      <c r="PSW68" s="1780"/>
      <c r="PSX68" s="1780"/>
      <c r="PSY68" s="1780"/>
      <c r="PSZ68" s="1779"/>
      <c r="PTA68" s="1780"/>
      <c r="PTB68" s="1780"/>
      <c r="PTC68" s="1780"/>
      <c r="PTD68" s="1780"/>
      <c r="PTE68" s="1780"/>
      <c r="PTF68" s="1779"/>
      <c r="PTG68" s="1780"/>
      <c r="PTH68" s="1780"/>
      <c r="PTI68" s="1780"/>
      <c r="PTJ68" s="1780"/>
      <c r="PTK68" s="1780"/>
      <c r="PTL68" s="1779"/>
      <c r="PTM68" s="1780"/>
      <c r="PTN68" s="1780"/>
      <c r="PTO68" s="1780"/>
      <c r="PTP68" s="1780"/>
      <c r="PTQ68" s="1780"/>
      <c r="PTR68" s="1779"/>
      <c r="PTS68" s="1780"/>
      <c r="PTT68" s="1780"/>
      <c r="PTU68" s="1780"/>
      <c r="PTV68" s="1780"/>
      <c r="PTW68" s="1780"/>
      <c r="PTX68" s="1779"/>
      <c r="PTY68" s="1780"/>
      <c r="PTZ68" s="1780"/>
      <c r="PUA68" s="1780"/>
      <c r="PUB68" s="1780"/>
      <c r="PUC68" s="1780"/>
      <c r="PUD68" s="1779"/>
      <c r="PUE68" s="1780"/>
      <c r="PUF68" s="1780"/>
      <c r="PUG68" s="1780"/>
      <c r="PUH68" s="1780"/>
      <c r="PUI68" s="1780"/>
      <c r="PUJ68" s="1779"/>
      <c r="PUK68" s="1780"/>
      <c r="PUL68" s="1780"/>
      <c r="PUM68" s="1780"/>
      <c r="PUN68" s="1780"/>
      <c r="PUO68" s="1780"/>
      <c r="PUP68" s="1779"/>
      <c r="PUQ68" s="1780"/>
      <c r="PUR68" s="1780"/>
      <c r="PUS68" s="1780"/>
      <c r="PUT68" s="1780"/>
      <c r="PUU68" s="1780"/>
      <c r="PUV68" s="1779"/>
      <c r="PUW68" s="1780"/>
      <c r="PUX68" s="1780"/>
      <c r="PUY68" s="1780"/>
      <c r="PUZ68" s="1780"/>
      <c r="PVA68" s="1780"/>
      <c r="PVB68" s="1779"/>
      <c r="PVC68" s="1780"/>
      <c r="PVD68" s="1780"/>
      <c r="PVE68" s="1780"/>
      <c r="PVF68" s="1780"/>
      <c r="PVG68" s="1780"/>
      <c r="PVH68" s="1779"/>
      <c r="PVI68" s="1780"/>
      <c r="PVJ68" s="1780"/>
      <c r="PVK68" s="1780"/>
      <c r="PVL68" s="1780"/>
      <c r="PVM68" s="1780"/>
      <c r="PVN68" s="1779"/>
      <c r="PVO68" s="1780"/>
      <c r="PVP68" s="1780"/>
      <c r="PVQ68" s="1780"/>
      <c r="PVR68" s="1780"/>
      <c r="PVS68" s="1780"/>
      <c r="PVT68" s="1779"/>
      <c r="PVU68" s="1780"/>
      <c r="PVV68" s="1780"/>
      <c r="PVW68" s="1780"/>
      <c r="PVX68" s="1780"/>
      <c r="PVY68" s="1780"/>
      <c r="PVZ68" s="1779"/>
      <c r="PWA68" s="1780"/>
      <c r="PWB68" s="1780"/>
      <c r="PWC68" s="1780"/>
      <c r="PWD68" s="1780"/>
      <c r="PWE68" s="1780"/>
      <c r="PWF68" s="1779"/>
      <c r="PWG68" s="1780"/>
      <c r="PWH68" s="1780"/>
      <c r="PWI68" s="1780"/>
      <c r="PWJ68" s="1780"/>
      <c r="PWK68" s="1780"/>
      <c r="PWL68" s="1779"/>
      <c r="PWM68" s="1780"/>
      <c r="PWN68" s="1780"/>
      <c r="PWO68" s="1780"/>
      <c r="PWP68" s="1780"/>
      <c r="PWQ68" s="1780"/>
      <c r="PWR68" s="1779"/>
      <c r="PWS68" s="1780"/>
      <c r="PWT68" s="1780"/>
      <c r="PWU68" s="1780"/>
      <c r="PWV68" s="1780"/>
      <c r="PWW68" s="1780"/>
      <c r="PWX68" s="1779"/>
      <c r="PWY68" s="1780"/>
      <c r="PWZ68" s="1780"/>
      <c r="PXA68" s="1780"/>
      <c r="PXB68" s="1780"/>
      <c r="PXC68" s="1780"/>
      <c r="PXD68" s="1779"/>
      <c r="PXE68" s="1780"/>
      <c r="PXF68" s="1780"/>
      <c r="PXG68" s="1780"/>
      <c r="PXH68" s="1780"/>
      <c r="PXI68" s="1780"/>
      <c r="PXJ68" s="1779"/>
      <c r="PXK68" s="1780"/>
      <c r="PXL68" s="1780"/>
      <c r="PXM68" s="1780"/>
      <c r="PXN68" s="1780"/>
      <c r="PXO68" s="1780"/>
      <c r="PXP68" s="1779"/>
      <c r="PXQ68" s="1780"/>
      <c r="PXR68" s="1780"/>
      <c r="PXS68" s="1780"/>
      <c r="PXT68" s="1780"/>
      <c r="PXU68" s="1780"/>
      <c r="PXV68" s="1779"/>
      <c r="PXW68" s="1780"/>
      <c r="PXX68" s="1780"/>
      <c r="PXY68" s="1780"/>
      <c r="PXZ68" s="1780"/>
      <c r="PYA68" s="1780"/>
      <c r="PYB68" s="1779"/>
      <c r="PYC68" s="1780"/>
      <c r="PYD68" s="1780"/>
      <c r="PYE68" s="1780"/>
      <c r="PYF68" s="1780"/>
      <c r="PYG68" s="1780"/>
      <c r="PYH68" s="1779"/>
      <c r="PYI68" s="1780"/>
      <c r="PYJ68" s="1780"/>
      <c r="PYK68" s="1780"/>
      <c r="PYL68" s="1780"/>
      <c r="PYM68" s="1780"/>
      <c r="PYN68" s="1779"/>
      <c r="PYO68" s="1780"/>
      <c r="PYP68" s="1780"/>
      <c r="PYQ68" s="1780"/>
      <c r="PYR68" s="1780"/>
      <c r="PYS68" s="1780"/>
      <c r="PYT68" s="1779"/>
      <c r="PYU68" s="1780"/>
      <c r="PYV68" s="1780"/>
      <c r="PYW68" s="1780"/>
      <c r="PYX68" s="1780"/>
      <c r="PYY68" s="1780"/>
      <c r="PYZ68" s="1779"/>
      <c r="PZA68" s="1780"/>
      <c r="PZB68" s="1780"/>
      <c r="PZC68" s="1780"/>
      <c r="PZD68" s="1780"/>
      <c r="PZE68" s="1780"/>
      <c r="PZF68" s="1779"/>
      <c r="PZG68" s="1780"/>
      <c r="PZH68" s="1780"/>
      <c r="PZI68" s="1780"/>
      <c r="PZJ68" s="1780"/>
      <c r="PZK68" s="1780"/>
      <c r="PZL68" s="1779"/>
      <c r="PZM68" s="1780"/>
      <c r="PZN68" s="1780"/>
      <c r="PZO68" s="1780"/>
      <c r="PZP68" s="1780"/>
      <c r="PZQ68" s="1780"/>
      <c r="PZR68" s="1779"/>
      <c r="PZS68" s="1780"/>
      <c r="PZT68" s="1780"/>
      <c r="PZU68" s="1780"/>
      <c r="PZV68" s="1780"/>
      <c r="PZW68" s="1780"/>
      <c r="PZX68" s="1779"/>
      <c r="PZY68" s="1780"/>
      <c r="PZZ68" s="1780"/>
      <c r="QAA68" s="1780"/>
      <c r="QAB68" s="1780"/>
      <c r="QAC68" s="1780"/>
      <c r="QAD68" s="1779"/>
      <c r="QAE68" s="1780"/>
      <c r="QAF68" s="1780"/>
      <c r="QAG68" s="1780"/>
      <c r="QAH68" s="1780"/>
      <c r="QAI68" s="1780"/>
      <c r="QAJ68" s="1779"/>
      <c r="QAK68" s="1780"/>
      <c r="QAL68" s="1780"/>
      <c r="QAM68" s="1780"/>
      <c r="QAN68" s="1780"/>
      <c r="QAO68" s="1780"/>
      <c r="QAP68" s="1779"/>
      <c r="QAQ68" s="1780"/>
      <c r="QAR68" s="1780"/>
      <c r="QAS68" s="1780"/>
      <c r="QAT68" s="1780"/>
      <c r="QAU68" s="1780"/>
      <c r="QAV68" s="1779"/>
      <c r="QAW68" s="1780"/>
      <c r="QAX68" s="1780"/>
      <c r="QAY68" s="1780"/>
      <c r="QAZ68" s="1780"/>
      <c r="QBA68" s="1780"/>
      <c r="QBB68" s="1779"/>
      <c r="QBC68" s="1780"/>
      <c r="QBD68" s="1780"/>
      <c r="QBE68" s="1780"/>
      <c r="QBF68" s="1780"/>
      <c r="QBG68" s="1780"/>
      <c r="QBH68" s="1779"/>
      <c r="QBI68" s="1780"/>
      <c r="QBJ68" s="1780"/>
      <c r="QBK68" s="1780"/>
      <c r="QBL68" s="1780"/>
      <c r="QBM68" s="1780"/>
      <c r="QBN68" s="1779"/>
      <c r="QBO68" s="1780"/>
      <c r="QBP68" s="1780"/>
      <c r="QBQ68" s="1780"/>
      <c r="QBR68" s="1780"/>
      <c r="QBS68" s="1780"/>
      <c r="QBT68" s="1779"/>
      <c r="QBU68" s="1780"/>
      <c r="QBV68" s="1780"/>
      <c r="QBW68" s="1780"/>
      <c r="QBX68" s="1780"/>
      <c r="QBY68" s="1780"/>
      <c r="QBZ68" s="1779"/>
      <c r="QCA68" s="1780"/>
      <c r="QCB68" s="1780"/>
      <c r="QCC68" s="1780"/>
      <c r="QCD68" s="1780"/>
      <c r="QCE68" s="1780"/>
      <c r="QCF68" s="1779"/>
      <c r="QCG68" s="1780"/>
      <c r="QCH68" s="1780"/>
      <c r="QCI68" s="1780"/>
      <c r="QCJ68" s="1780"/>
      <c r="QCK68" s="1780"/>
      <c r="QCL68" s="1779"/>
      <c r="QCM68" s="1780"/>
      <c r="QCN68" s="1780"/>
      <c r="QCO68" s="1780"/>
      <c r="QCP68" s="1780"/>
      <c r="QCQ68" s="1780"/>
      <c r="QCR68" s="1779"/>
      <c r="QCS68" s="1780"/>
      <c r="QCT68" s="1780"/>
      <c r="QCU68" s="1780"/>
      <c r="QCV68" s="1780"/>
      <c r="QCW68" s="1780"/>
      <c r="QCX68" s="1779"/>
      <c r="QCY68" s="1780"/>
      <c r="QCZ68" s="1780"/>
      <c r="QDA68" s="1780"/>
      <c r="QDB68" s="1780"/>
      <c r="QDC68" s="1780"/>
      <c r="QDD68" s="1779"/>
      <c r="QDE68" s="1780"/>
      <c r="QDF68" s="1780"/>
      <c r="QDG68" s="1780"/>
      <c r="QDH68" s="1780"/>
      <c r="QDI68" s="1780"/>
      <c r="QDJ68" s="1779"/>
      <c r="QDK68" s="1780"/>
      <c r="QDL68" s="1780"/>
      <c r="QDM68" s="1780"/>
      <c r="QDN68" s="1780"/>
      <c r="QDO68" s="1780"/>
      <c r="QDP68" s="1779"/>
      <c r="QDQ68" s="1780"/>
      <c r="QDR68" s="1780"/>
      <c r="QDS68" s="1780"/>
      <c r="QDT68" s="1780"/>
      <c r="QDU68" s="1780"/>
      <c r="QDV68" s="1779"/>
      <c r="QDW68" s="1780"/>
      <c r="QDX68" s="1780"/>
      <c r="QDY68" s="1780"/>
      <c r="QDZ68" s="1780"/>
      <c r="QEA68" s="1780"/>
      <c r="QEB68" s="1779"/>
      <c r="QEC68" s="1780"/>
      <c r="QED68" s="1780"/>
      <c r="QEE68" s="1780"/>
      <c r="QEF68" s="1780"/>
      <c r="QEG68" s="1780"/>
      <c r="QEH68" s="1779"/>
      <c r="QEI68" s="1780"/>
      <c r="QEJ68" s="1780"/>
      <c r="QEK68" s="1780"/>
      <c r="QEL68" s="1780"/>
      <c r="QEM68" s="1780"/>
      <c r="QEN68" s="1779"/>
      <c r="QEO68" s="1780"/>
      <c r="QEP68" s="1780"/>
      <c r="QEQ68" s="1780"/>
      <c r="QER68" s="1780"/>
      <c r="QES68" s="1780"/>
      <c r="QET68" s="1779"/>
      <c r="QEU68" s="1780"/>
      <c r="QEV68" s="1780"/>
      <c r="QEW68" s="1780"/>
      <c r="QEX68" s="1780"/>
      <c r="QEY68" s="1780"/>
      <c r="QEZ68" s="1779"/>
      <c r="QFA68" s="1780"/>
      <c r="QFB68" s="1780"/>
      <c r="QFC68" s="1780"/>
      <c r="QFD68" s="1780"/>
      <c r="QFE68" s="1780"/>
      <c r="QFF68" s="1779"/>
      <c r="QFG68" s="1780"/>
      <c r="QFH68" s="1780"/>
      <c r="QFI68" s="1780"/>
      <c r="QFJ68" s="1780"/>
      <c r="QFK68" s="1780"/>
      <c r="QFL68" s="1779"/>
      <c r="QFM68" s="1780"/>
      <c r="QFN68" s="1780"/>
      <c r="QFO68" s="1780"/>
      <c r="QFP68" s="1780"/>
      <c r="QFQ68" s="1780"/>
      <c r="QFR68" s="1779"/>
      <c r="QFS68" s="1780"/>
      <c r="QFT68" s="1780"/>
      <c r="QFU68" s="1780"/>
      <c r="QFV68" s="1780"/>
      <c r="QFW68" s="1780"/>
      <c r="QFX68" s="1779"/>
      <c r="QFY68" s="1780"/>
      <c r="QFZ68" s="1780"/>
      <c r="QGA68" s="1780"/>
      <c r="QGB68" s="1780"/>
      <c r="QGC68" s="1780"/>
      <c r="QGD68" s="1779"/>
      <c r="QGE68" s="1780"/>
      <c r="QGF68" s="1780"/>
      <c r="QGG68" s="1780"/>
      <c r="QGH68" s="1780"/>
      <c r="QGI68" s="1780"/>
      <c r="QGJ68" s="1779"/>
      <c r="QGK68" s="1780"/>
      <c r="QGL68" s="1780"/>
      <c r="QGM68" s="1780"/>
      <c r="QGN68" s="1780"/>
      <c r="QGO68" s="1780"/>
      <c r="QGP68" s="1779"/>
      <c r="QGQ68" s="1780"/>
      <c r="QGR68" s="1780"/>
      <c r="QGS68" s="1780"/>
      <c r="QGT68" s="1780"/>
      <c r="QGU68" s="1780"/>
      <c r="QGV68" s="1779"/>
      <c r="QGW68" s="1780"/>
      <c r="QGX68" s="1780"/>
      <c r="QGY68" s="1780"/>
      <c r="QGZ68" s="1780"/>
      <c r="QHA68" s="1780"/>
      <c r="QHB68" s="1779"/>
      <c r="QHC68" s="1780"/>
      <c r="QHD68" s="1780"/>
      <c r="QHE68" s="1780"/>
      <c r="QHF68" s="1780"/>
      <c r="QHG68" s="1780"/>
      <c r="QHH68" s="1779"/>
      <c r="QHI68" s="1780"/>
      <c r="QHJ68" s="1780"/>
      <c r="QHK68" s="1780"/>
      <c r="QHL68" s="1780"/>
      <c r="QHM68" s="1780"/>
      <c r="QHN68" s="1779"/>
      <c r="QHO68" s="1780"/>
      <c r="QHP68" s="1780"/>
      <c r="QHQ68" s="1780"/>
      <c r="QHR68" s="1780"/>
      <c r="QHS68" s="1780"/>
      <c r="QHT68" s="1779"/>
      <c r="QHU68" s="1780"/>
      <c r="QHV68" s="1780"/>
      <c r="QHW68" s="1780"/>
      <c r="QHX68" s="1780"/>
      <c r="QHY68" s="1780"/>
      <c r="QHZ68" s="1779"/>
      <c r="QIA68" s="1780"/>
      <c r="QIB68" s="1780"/>
      <c r="QIC68" s="1780"/>
      <c r="QID68" s="1780"/>
      <c r="QIE68" s="1780"/>
      <c r="QIF68" s="1779"/>
      <c r="QIG68" s="1780"/>
      <c r="QIH68" s="1780"/>
      <c r="QII68" s="1780"/>
      <c r="QIJ68" s="1780"/>
      <c r="QIK68" s="1780"/>
      <c r="QIL68" s="1779"/>
      <c r="QIM68" s="1780"/>
      <c r="QIN68" s="1780"/>
      <c r="QIO68" s="1780"/>
      <c r="QIP68" s="1780"/>
      <c r="QIQ68" s="1780"/>
      <c r="QIR68" s="1779"/>
      <c r="QIS68" s="1780"/>
      <c r="QIT68" s="1780"/>
      <c r="QIU68" s="1780"/>
      <c r="QIV68" s="1780"/>
      <c r="QIW68" s="1780"/>
      <c r="QIX68" s="1779"/>
      <c r="QIY68" s="1780"/>
      <c r="QIZ68" s="1780"/>
      <c r="QJA68" s="1780"/>
      <c r="QJB68" s="1780"/>
      <c r="QJC68" s="1780"/>
      <c r="QJD68" s="1779"/>
      <c r="QJE68" s="1780"/>
      <c r="QJF68" s="1780"/>
      <c r="QJG68" s="1780"/>
      <c r="QJH68" s="1780"/>
      <c r="QJI68" s="1780"/>
      <c r="QJJ68" s="1779"/>
      <c r="QJK68" s="1780"/>
      <c r="QJL68" s="1780"/>
      <c r="QJM68" s="1780"/>
      <c r="QJN68" s="1780"/>
      <c r="QJO68" s="1780"/>
      <c r="QJP68" s="1779"/>
      <c r="QJQ68" s="1780"/>
      <c r="QJR68" s="1780"/>
      <c r="QJS68" s="1780"/>
      <c r="QJT68" s="1780"/>
      <c r="QJU68" s="1780"/>
      <c r="QJV68" s="1779"/>
      <c r="QJW68" s="1780"/>
      <c r="QJX68" s="1780"/>
      <c r="QJY68" s="1780"/>
      <c r="QJZ68" s="1780"/>
      <c r="QKA68" s="1780"/>
      <c r="QKB68" s="1779"/>
      <c r="QKC68" s="1780"/>
      <c r="QKD68" s="1780"/>
      <c r="QKE68" s="1780"/>
      <c r="QKF68" s="1780"/>
      <c r="QKG68" s="1780"/>
      <c r="QKH68" s="1779"/>
      <c r="QKI68" s="1780"/>
      <c r="QKJ68" s="1780"/>
      <c r="QKK68" s="1780"/>
      <c r="QKL68" s="1780"/>
      <c r="QKM68" s="1780"/>
      <c r="QKN68" s="1779"/>
      <c r="QKO68" s="1780"/>
      <c r="QKP68" s="1780"/>
      <c r="QKQ68" s="1780"/>
      <c r="QKR68" s="1780"/>
      <c r="QKS68" s="1780"/>
      <c r="QKT68" s="1779"/>
      <c r="QKU68" s="1780"/>
      <c r="QKV68" s="1780"/>
      <c r="QKW68" s="1780"/>
      <c r="QKX68" s="1780"/>
      <c r="QKY68" s="1780"/>
      <c r="QKZ68" s="1779"/>
      <c r="QLA68" s="1780"/>
      <c r="QLB68" s="1780"/>
      <c r="QLC68" s="1780"/>
      <c r="QLD68" s="1780"/>
      <c r="QLE68" s="1780"/>
      <c r="QLF68" s="1779"/>
      <c r="QLG68" s="1780"/>
      <c r="QLH68" s="1780"/>
      <c r="QLI68" s="1780"/>
      <c r="QLJ68" s="1780"/>
      <c r="QLK68" s="1780"/>
      <c r="QLL68" s="1779"/>
      <c r="QLM68" s="1780"/>
      <c r="QLN68" s="1780"/>
      <c r="QLO68" s="1780"/>
      <c r="QLP68" s="1780"/>
      <c r="QLQ68" s="1780"/>
      <c r="QLR68" s="1779"/>
      <c r="QLS68" s="1780"/>
      <c r="QLT68" s="1780"/>
      <c r="QLU68" s="1780"/>
      <c r="QLV68" s="1780"/>
      <c r="QLW68" s="1780"/>
      <c r="QLX68" s="1779"/>
      <c r="QLY68" s="1780"/>
      <c r="QLZ68" s="1780"/>
      <c r="QMA68" s="1780"/>
      <c r="QMB68" s="1780"/>
      <c r="QMC68" s="1780"/>
      <c r="QMD68" s="1779"/>
      <c r="QME68" s="1780"/>
      <c r="QMF68" s="1780"/>
      <c r="QMG68" s="1780"/>
      <c r="QMH68" s="1780"/>
      <c r="QMI68" s="1780"/>
      <c r="QMJ68" s="1779"/>
      <c r="QMK68" s="1780"/>
      <c r="QML68" s="1780"/>
      <c r="QMM68" s="1780"/>
      <c r="QMN68" s="1780"/>
      <c r="QMO68" s="1780"/>
      <c r="QMP68" s="1779"/>
      <c r="QMQ68" s="1780"/>
      <c r="QMR68" s="1780"/>
      <c r="QMS68" s="1780"/>
      <c r="QMT68" s="1780"/>
      <c r="QMU68" s="1780"/>
      <c r="QMV68" s="1779"/>
      <c r="QMW68" s="1780"/>
      <c r="QMX68" s="1780"/>
      <c r="QMY68" s="1780"/>
      <c r="QMZ68" s="1780"/>
      <c r="QNA68" s="1780"/>
      <c r="QNB68" s="1779"/>
      <c r="QNC68" s="1780"/>
      <c r="QND68" s="1780"/>
      <c r="QNE68" s="1780"/>
      <c r="QNF68" s="1780"/>
      <c r="QNG68" s="1780"/>
      <c r="QNH68" s="1779"/>
      <c r="QNI68" s="1780"/>
      <c r="QNJ68" s="1780"/>
      <c r="QNK68" s="1780"/>
      <c r="QNL68" s="1780"/>
      <c r="QNM68" s="1780"/>
      <c r="QNN68" s="1779"/>
      <c r="QNO68" s="1780"/>
      <c r="QNP68" s="1780"/>
      <c r="QNQ68" s="1780"/>
      <c r="QNR68" s="1780"/>
      <c r="QNS68" s="1780"/>
      <c r="QNT68" s="1779"/>
      <c r="QNU68" s="1780"/>
      <c r="QNV68" s="1780"/>
      <c r="QNW68" s="1780"/>
      <c r="QNX68" s="1780"/>
      <c r="QNY68" s="1780"/>
      <c r="QNZ68" s="1779"/>
      <c r="QOA68" s="1780"/>
      <c r="QOB68" s="1780"/>
      <c r="QOC68" s="1780"/>
      <c r="QOD68" s="1780"/>
      <c r="QOE68" s="1780"/>
      <c r="QOF68" s="1779"/>
      <c r="QOG68" s="1780"/>
      <c r="QOH68" s="1780"/>
      <c r="QOI68" s="1780"/>
      <c r="QOJ68" s="1780"/>
      <c r="QOK68" s="1780"/>
      <c r="QOL68" s="1779"/>
      <c r="QOM68" s="1780"/>
      <c r="QON68" s="1780"/>
      <c r="QOO68" s="1780"/>
      <c r="QOP68" s="1780"/>
      <c r="QOQ68" s="1780"/>
      <c r="QOR68" s="1779"/>
      <c r="QOS68" s="1780"/>
      <c r="QOT68" s="1780"/>
      <c r="QOU68" s="1780"/>
      <c r="QOV68" s="1780"/>
      <c r="QOW68" s="1780"/>
      <c r="QOX68" s="1779"/>
      <c r="QOY68" s="1780"/>
      <c r="QOZ68" s="1780"/>
      <c r="QPA68" s="1780"/>
      <c r="QPB68" s="1780"/>
      <c r="QPC68" s="1780"/>
      <c r="QPD68" s="1779"/>
      <c r="QPE68" s="1780"/>
      <c r="QPF68" s="1780"/>
      <c r="QPG68" s="1780"/>
      <c r="QPH68" s="1780"/>
      <c r="QPI68" s="1780"/>
      <c r="QPJ68" s="1779"/>
      <c r="QPK68" s="1780"/>
      <c r="QPL68" s="1780"/>
      <c r="QPM68" s="1780"/>
      <c r="QPN68" s="1780"/>
      <c r="QPO68" s="1780"/>
      <c r="QPP68" s="1779"/>
      <c r="QPQ68" s="1780"/>
      <c r="QPR68" s="1780"/>
      <c r="QPS68" s="1780"/>
      <c r="QPT68" s="1780"/>
      <c r="QPU68" s="1780"/>
      <c r="QPV68" s="1779"/>
      <c r="QPW68" s="1780"/>
      <c r="QPX68" s="1780"/>
      <c r="QPY68" s="1780"/>
      <c r="QPZ68" s="1780"/>
      <c r="QQA68" s="1780"/>
      <c r="QQB68" s="1779"/>
      <c r="QQC68" s="1780"/>
      <c r="QQD68" s="1780"/>
      <c r="QQE68" s="1780"/>
      <c r="QQF68" s="1780"/>
      <c r="QQG68" s="1780"/>
      <c r="QQH68" s="1779"/>
      <c r="QQI68" s="1780"/>
      <c r="QQJ68" s="1780"/>
      <c r="QQK68" s="1780"/>
      <c r="QQL68" s="1780"/>
      <c r="QQM68" s="1780"/>
      <c r="QQN68" s="1779"/>
      <c r="QQO68" s="1780"/>
      <c r="QQP68" s="1780"/>
      <c r="QQQ68" s="1780"/>
      <c r="QQR68" s="1780"/>
      <c r="QQS68" s="1780"/>
      <c r="QQT68" s="1779"/>
      <c r="QQU68" s="1780"/>
      <c r="QQV68" s="1780"/>
      <c r="QQW68" s="1780"/>
      <c r="QQX68" s="1780"/>
      <c r="QQY68" s="1780"/>
      <c r="QQZ68" s="1779"/>
      <c r="QRA68" s="1780"/>
      <c r="QRB68" s="1780"/>
      <c r="QRC68" s="1780"/>
      <c r="QRD68" s="1780"/>
      <c r="QRE68" s="1780"/>
      <c r="QRF68" s="1779"/>
      <c r="QRG68" s="1780"/>
      <c r="QRH68" s="1780"/>
      <c r="QRI68" s="1780"/>
      <c r="QRJ68" s="1780"/>
      <c r="QRK68" s="1780"/>
      <c r="QRL68" s="1779"/>
      <c r="QRM68" s="1780"/>
      <c r="QRN68" s="1780"/>
      <c r="QRO68" s="1780"/>
      <c r="QRP68" s="1780"/>
      <c r="QRQ68" s="1780"/>
      <c r="QRR68" s="1779"/>
      <c r="QRS68" s="1780"/>
      <c r="QRT68" s="1780"/>
      <c r="QRU68" s="1780"/>
      <c r="QRV68" s="1780"/>
      <c r="QRW68" s="1780"/>
      <c r="QRX68" s="1779"/>
      <c r="QRY68" s="1780"/>
      <c r="QRZ68" s="1780"/>
      <c r="QSA68" s="1780"/>
      <c r="QSB68" s="1780"/>
      <c r="QSC68" s="1780"/>
      <c r="QSD68" s="1779"/>
      <c r="QSE68" s="1780"/>
      <c r="QSF68" s="1780"/>
      <c r="QSG68" s="1780"/>
      <c r="QSH68" s="1780"/>
      <c r="QSI68" s="1780"/>
      <c r="QSJ68" s="1779"/>
      <c r="QSK68" s="1780"/>
      <c r="QSL68" s="1780"/>
      <c r="QSM68" s="1780"/>
      <c r="QSN68" s="1780"/>
      <c r="QSO68" s="1780"/>
      <c r="QSP68" s="1779"/>
      <c r="QSQ68" s="1780"/>
      <c r="QSR68" s="1780"/>
      <c r="QSS68" s="1780"/>
      <c r="QST68" s="1780"/>
      <c r="QSU68" s="1780"/>
      <c r="QSV68" s="1779"/>
      <c r="QSW68" s="1780"/>
      <c r="QSX68" s="1780"/>
      <c r="QSY68" s="1780"/>
      <c r="QSZ68" s="1780"/>
      <c r="QTA68" s="1780"/>
      <c r="QTB68" s="1779"/>
      <c r="QTC68" s="1780"/>
      <c r="QTD68" s="1780"/>
      <c r="QTE68" s="1780"/>
      <c r="QTF68" s="1780"/>
      <c r="QTG68" s="1780"/>
      <c r="QTH68" s="1779"/>
      <c r="QTI68" s="1780"/>
      <c r="QTJ68" s="1780"/>
      <c r="QTK68" s="1780"/>
      <c r="QTL68" s="1780"/>
      <c r="QTM68" s="1780"/>
      <c r="QTN68" s="1779"/>
      <c r="QTO68" s="1780"/>
      <c r="QTP68" s="1780"/>
      <c r="QTQ68" s="1780"/>
      <c r="QTR68" s="1780"/>
      <c r="QTS68" s="1780"/>
      <c r="QTT68" s="1779"/>
      <c r="QTU68" s="1780"/>
      <c r="QTV68" s="1780"/>
      <c r="QTW68" s="1780"/>
      <c r="QTX68" s="1780"/>
      <c r="QTY68" s="1780"/>
      <c r="QTZ68" s="1779"/>
      <c r="QUA68" s="1780"/>
      <c r="QUB68" s="1780"/>
      <c r="QUC68" s="1780"/>
      <c r="QUD68" s="1780"/>
      <c r="QUE68" s="1780"/>
      <c r="QUF68" s="1779"/>
      <c r="QUG68" s="1780"/>
      <c r="QUH68" s="1780"/>
      <c r="QUI68" s="1780"/>
      <c r="QUJ68" s="1780"/>
      <c r="QUK68" s="1780"/>
      <c r="QUL68" s="1779"/>
      <c r="QUM68" s="1780"/>
      <c r="QUN68" s="1780"/>
      <c r="QUO68" s="1780"/>
      <c r="QUP68" s="1780"/>
      <c r="QUQ68" s="1780"/>
      <c r="QUR68" s="1779"/>
      <c r="QUS68" s="1780"/>
      <c r="QUT68" s="1780"/>
      <c r="QUU68" s="1780"/>
      <c r="QUV68" s="1780"/>
      <c r="QUW68" s="1780"/>
      <c r="QUX68" s="1779"/>
      <c r="QUY68" s="1780"/>
      <c r="QUZ68" s="1780"/>
      <c r="QVA68" s="1780"/>
      <c r="QVB68" s="1780"/>
      <c r="QVC68" s="1780"/>
      <c r="QVD68" s="1779"/>
      <c r="QVE68" s="1780"/>
      <c r="QVF68" s="1780"/>
      <c r="QVG68" s="1780"/>
      <c r="QVH68" s="1780"/>
      <c r="QVI68" s="1780"/>
      <c r="QVJ68" s="1779"/>
      <c r="QVK68" s="1780"/>
      <c r="QVL68" s="1780"/>
      <c r="QVM68" s="1780"/>
      <c r="QVN68" s="1780"/>
      <c r="QVO68" s="1780"/>
      <c r="QVP68" s="1779"/>
      <c r="QVQ68" s="1780"/>
      <c r="QVR68" s="1780"/>
      <c r="QVS68" s="1780"/>
      <c r="QVT68" s="1780"/>
      <c r="QVU68" s="1780"/>
      <c r="QVV68" s="1779"/>
      <c r="QVW68" s="1780"/>
      <c r="QVX68" s="1780"/>
      <c r="QVY68" s="1780"/>
      <c r="QVZ68" s="1780"/>
      <c r="QWA68" s="1780"/>
      <c r="QWB68" s="1779"/>
      <c r="QWC68" s="1780"/>
      <c r="QWD68" s="1780"/>
      <c r="QWE68" s="1780"/>
      <c r="QWF68" s="1780"/>
      <c r="QWG68" s="1780"/>
      <c r="QWH68" s="1779"/>
      <c r="QWI68" s="1780"/>
      <c r="QWJ68" s="1780"/>
      <c r="QWK68" s="1780"/>
      <c r="QWL68" s="1780"/>
      <c r="QWM68" s="1780"/>
      <c r="QWN68" s="1779"/>
      <c r="QWO68" s="1780"/>
      <c r="QWP68" s="1780"/>
      <c r="QWQ68" s="1780"/>
      <c r="QWR68" s="1780"/>
      <c r="QWS68" s="1780"/>
      <c r="QWT68" s="1779"/>
      <c r="QWU68" s="1780"/>
      <c r="QWV68" s="1780"/>
      <c r="QWW68" s="1780"/>
      <c r="QWX68" s="1780"/>
      <c r="QWY68" s="1780"/>
      <c r="QWZ68" s="1779"/>
      <c r="QXA68" s="1780"/>
      <c r="QXB68" s="1780"/>
      <c r="QXC68" s="1780"/>
      <c r="QXD68" s="1780"/>
      <c r="QXE68" s="1780"/>
      <c r="QXF68" s="1779"/>
      <c r="QXG68" s="1780"/>
      <c r="QXH68" s="1780"/>
      <c r="QXI68" s="1780"/>
      <c r="QXJ68" s="1780"/>
      <c r="QXK68" s="1780"/>
      <c r="QXL68" s="1779"/>
      <c r="QXM68" s="1780"/>
      <c r="QXN68" s="1780"/>
      <c r="QXO68" s="1780"/>
      <c r="QXP68" s="1780"/>
      <c r="QXQ68" s="1780"/>
      <c r="QXR68" s="1779"/>
      <c r="QXS68" s="1780"/>
      <c r="QXT68" s="1780"/>
      <c r="QXU68" s="1780"/>
      <c r="QXV68" s="1780"/>
      <c r="QXW68" s="1780"/>
      <c r="QXX68" s="1779"/>
      <c r="QXY68" s="1780"/>
      <c r="QXZ68" s="1780"/>
      <c r="QYA68" s="1780"/>
      <c r="QYB68" s="1780"/>
      <c r="QYC68" s="1780"/>
      <c r="QYD68" s="1779"/>
      <c r="QYE68" s="1780"/>
      <c r="QYF68" s="1780"/>
      <c r="QYG68" s="1780"/>
      <c r="QYH68" s="1780"/>
      <c r="QYI68" s="1780"/>
      <c r="QYJ68" s="1779"/>
      <c r="QYK68" s="1780"/>
      <c r="QYL68" s="1780"/>
      <c r="QYM68" s="1780"/>
      <c r="QYN68" s="1780"/>
      <c r="QYO68" s="1780"/>
      <c r="QYP68" s="1779"/>
      <c r="QYQ68" s="1780"/>
      <c r="QYR68" s="1780"/>
      <c r="QYS68" s="1780"/>
      <c r="QYT68" s="1780"/>
      <c r="QYU68" s="1780"/>
      <c r="QYV68" s="1779"/>
      <c r="QYW68" s="1780"/>
      <c r="QYX68" s="1780"/>
      <c r="QYY68" s="1780"/>
      <c r="QYZ68" s="1780"/>
      <c r="QZA68" s="1780"/>
      <c r="QZB68" s="1779"/>
      <c r="QZC68" s="1780"/>
      <c r="QZD68" s="1780"/>
      <c r="QZE68" s="1780"/>
      <c r="QZF68" s="1780"/>
      <c r="QZG68" s="1780"/>
      <c r="QZH68" s="1779"/>
      <c r="QZI68" s="1780"/>
      <c r="QZJ68" s="1780"/>
      <c r="QZK68" s="1780"/>
      <c r="QZL68" s="1780"/>
      <c r="QZM68" s="1780"/>
      <c r="QZN68" s="1779"/>
      <c r="QZO68" s="1780"/>
      <c r="QZP68" s="1780"/>
      <c r="QZQ68" s="1780"/>
      <c r="QZR68" s="1780"/>
      <c r="QZS68" s="1780"/>
      <c r="QZT68" s="1779"/>
      <c r="QZU68" s="1780"/>
      <c r="QZV68" s="1780"/>
      <c r="QZW68" s="1780"/>
      <c r="QZX68" s="1780"/>
      <c r="QZY68" s="1780"/>
      <c r="QZZ68" s="1779"/>
      <c r="RAA68" s="1780"/>
      <c r="RAB68" s="1780"/>
      <c r="RAC68" s="1780"/>
      <c r="RAD68" s="1780"/>
      <c r="RAE68" s="1780"/>
      <c r="RAF68" s="1779"/>
      <c r="RAG68" s="1780"/>
      <c r="RAH68" s="1780"/>
      <c r="RAI68" s="1780"/>
      <c r="RAJ68" s="1780"/>
      <c r="RAK68" s="1780"/>
      <c r="RAL68" s="1779"/>
      <c r="RAM68" s="1780"/>
      <c r="RAN68" s="1780"/>
      <c r="RAO68" s="1780"/>
      <c r="RAP68" s="1780"/>
      <c r="RAQ68" s="1780"/>
      <c r="RAR68" s="1779"/>
      <c r="RAS68" s="1780"/>
      <c r="RAT68" s="1780"/>
      <c r="RAU68" s="1780"/>
      <c r="RAV68" s="1780"/>
      <c r="RAW68" s="1780"/>
      <c r="RAX68" s="1779"/>
      <c r="RAY68" s="1780"/>
      <c r="RAZ68" s="1780"/>
      <c r="RBA68" s="1780"/>
      <c r="RBB68" s="1780"/>
      <c r="RBC68" s="1780"/>
      <c r="RBD68" s="1779"/>
      <c r="RBE68" s="1780"/>
      <c r="RBF68" s="1780"/>
      <c r="RBG68" s="1780"/>
      <c r="RBH68" s="1780"/>
      <c r="RBI68" s="1780"/>
      <c r="RBJ68" s="1779"/>
      <c r="RBK68" s="1780"/>
      <c r="RBL68" s="1780"/>
      <c r="RBM68" s="1780"/>
      <c r="RBN68" s="1780"/>
      <c r="RBO68" s="1780"/>
      <c r="RBP68" s="1779"/>
      <c r="RBQ68" s="1780"/>
      <c r="RBR68" s="1780"/>
      <c r="RBS68" s="1780"/>
      <c r="RBT68" s="1780"/>
      <c r="RBU68" s="1780"/>
      <c r="RBV68" s="1779"/>
      <c r="RBW68" s="1780"/>
      <c r="RBX68" s="1780"/>
      <c r="RBY68" s="1780"/>
      <c r="RBZ68" s="1780"/>
      <c r="RCA68" s="1780"/>
      <c r="RCB68" s="1779"/>
      <c r="RCC68" s="1780"/>
      <c r="RCD68" s="1780"/>
      <c r="RCE68" s="1780"/>
      <c r="RCF68" s="1780"/>
      <c r="RCG68" s="1780"/>
      <c r="RCH68" s="1779"/>
      <c r="RCI68" s="1780"/>
      <c r="RCJ68" s="1780"/>
      <c r="RCK68" s="1780"/>
      <c r="RCL68" s="1780"/>
      <c r="RCM68" s="1780"/>
      <c r="RCN68" s="1779"/>
      <c r="RCO68" s="1780"/>
      <c r="RCP68" s="1780"/>
      <c r="RCQ68" s="1780"/>
      <c r="RCR68" s="1780"/>
      <c r="RCS68" s="1780"/>
      <c r="RCT68" s="1779"/>
      <c r="RCU68" s="1780"/>
      <c r="RCV68" s="1780"/>
      <c r="RCW68" s="1780"/>
      <c r="RCX68" s="1780"/>
      <c r="RCY68" s="1780"/>
      <c r="RCZ68" s="1779"/>
      <c r="RDA68" s="1780"/>
      <c r="RDB68" s="1780"/>
      <c r="RDC68" s="1780"/>
      <c r="RDD68" s="1780"/>
      <c r="RDE68" s="1780"/>
      <c r="RDF68" s="1779"/>
      <c r="RDG68" s="1780"/>
      <c r="RDH68" s="1780"/>
      <c r="RDI68" s="1780"/>
      <c r="RDJ68" s="1780"/>
      <c r="RDK68" s="1780"/>
      <c r="RDL68" s="1779"/>
      <c r="RDM68" s="1780"/>
      <c r="RDN68" s="1780"/>
      <c r="RDO68" s="1780"/>
      <c r="RDP68" s="1780"/>
      <c r="RDQ68" s="1780"/>
      <c r="RDR68" s="1779"/>
      <c r="RDS68" s="1780"/>
      <c r="RDT68" s="1780"/>
      <c r="RDU68" s="1780"/>
      <c r="RDV68" s="1780"/>
      <c r="RDW68" s="1780"/>
      <c r="RDX68" s="1779"/>
      <c r="RDY68" s="1780"/>
      <c r="RDZ68" s="1780"/>
      <c r="REA68" s="1780"/>
      <c r="REB68" s="1780"/>
      <c r="REC68" s="1780"/>
      <c r="RED68" s="1779"/>
      <c r="REE68" s="1780"/>
      <c r="REF68" s="1780"/>
      <c r="REG68" s="1780"/>
      <c r="REH68" s="1780"/>
      <c r="REI68" s="1780"/>
      <c r="REJ68" s="1779"/>
      <c r="REK68" s="1780"/>
      <c r="REL68" s="1780"/>
      <c r="REM68" s="1780"/>
      <c r="REN68" s="1780"/>
      <c r="REO68" s="1780"/>
      <c r="REP68" s="1779"/>
      <c r="REQ68" s="1780"/>
      <c r="RER68" s="1780"/>
      <c r="RES68" s="1780"/>
      <c r="RET68" s="1780"/>
      <c r="REU68" s="1780"/>
      <c r="REV68" s="1779"/>
      <c r="REW68" s="1780"/>
      <c r="REX68" s="1780"/>
      <c r="REY68" s="1780"/>
      <c r="REZ68" s="1780"/>
      <c r="RFA68" s="1780"/>
      <c r="RFB68" s="1779"/>
      <c r="RFC68" s="1780"/>
      <c r="RFD68" s="1780"/>
      <c r="RFE68" s="1780"/>
      <c r="RFF68" s="1780"/>
      <c r="RFG68" s="1780"/>
      <c r="RFH68" s="1779"/>
      <c r="RFI68" s="1780"/>
      <c r="RFJ68" s="1780"/>
      <c r="RFK68" s="1780"/>
      <c r="RFL68" s="1780"/>
      <c r="RFM68" s="1780"/>
      <c r="RFN68" s="1779"/>
      <c r="RFO68" s="1780"/>
      <c r="RFP68" s="1780"/>
      <c r="RFQ68" s="1780"/>
      <c r="RFR68" s="1780"/>
      <c r="RFS68" s="1780"/>
      <c r="RFT68" s="1779"/>
      <c r="RFU68" s="1780"/>
      <c r="RFV68" s="1780"/>
      <c r="RFW68" s="1780"/>
      <c r="RFX68" s="1780"/>
      <c r="RFY68" s="1780"/>
      <c r="RFZ68" s="1779"/>
      <c r="RGA68" s="1780"/>
      <c r="RGB68" s="1780"/>
      <c r="RGC68" s="1780"/>
      <c r="RGD68" s="1780"/>
      <c r="RGE68" s="1780"/>
      <c r="RGF68" s="1779"/>
      <c r="RGG68" s="1780"/>
      <c r="RGH68" s="1780"/>
      <c r="RGI68" s="1780"/>
      <c r="RGJ68" s="1780"/>
      <c r="RGK68" s="1780"/>
      <c r="RGL68" s="1779"/>
      <c r="RGM68" s="1780"/>
      <c r="RGN68" s="1780"/>
      <c r="RGO68" s="1780"/>
      <c r="RGP68" s="1780"/>
      <c r="RGQ68" s="1780"/>
      <c r="RGR68" s="1779"/>
      <c r="RGS68" s="1780"/>
      <c r="RGT68" s="1780"/>
      <c r="RGU68" s="1780"/>
      <c r="RGV68" s="1780"/>
      <c r="RGW68" s="1780"/>
      <c r="RGX68" s="1779"/>
      <c r="RGY68" s="1780"/>
      <c r="RGZ68" s="1780"/>
      <c r="RHA68" s="1780"/>
      <c r="RHB68" s="1780"/>
      <c r="RHC68" s="1780"/>
      <c r="RHD68" s="1779"/>
      <c r="RHE68" s="1780"/>
      <c r="RHF68" s="1780"/>
      <c r="RHG68" s="1780"/>
      <c r="RHH68" s="1780"/>
      <c r="RHI68" s="1780"/>
      <c r="RHJ68" s="1779"/>
      <c r="RHK68" s="1780"/>
      <c r="RHL68" s="1780"/>
      <c r="RHM68" s="1780"/>
      <c r="RHN68" s="1780"/>
      <c r="RHO68" s="1780"/>
      <c r="RHP68" s="1779"/>
      <c r="RHQ68" s="1780"/>
      <c r="RHR68" s="1780"/>
      <c r="RHS68" s="1780"/>
      <c r="RHT68" s="1780"/>
      <c r="RHU68" s="1780"/>
      <c r="RHV68" s="1779"/>
      <c r="RHW68" s="1780"/>
      <c r="RHX68" s="1780"/>
      <c r="RHY68" s="1780"/>
      <c r="RHZ68" s="1780"/>
      <c r="RIA68" s="1780"/>
      <c r="RIB68" s="1779"/>
      <c r="RIC68" s="1780"/>
      <c r="RID68" s="1780"/>
      <c r="RIE68" s="1780"/>
      <c r="RIF68" s="1780"/>
      <c r="RIG68" s="1780"/>
      <c r="RIH68" s="1779"/>
      <c r="RII68" s="1780"/>
      <c r="RIJ68" s="1780"/>
      <c r="RIK68" s="1780"/>
      <c r="RIL68" s="1780"/>
      <c r="RIM68" s="1780"/>
      <c r="RIN68" s="1779"/>
      <c r="RIO68" s="1780"/>
      <c r="RIP68" s="1780"/>
      <c r="RIQ68" s="1780"/>
      <c r="RIR68" s="1780"/>
      <c r="RIS68" s="1780"/>
      <c r="RIT68" s="1779"/>
      <c r="RIU68" s="1780"/>
      <c r="RIV68" s="1780"/>
      <c r="RIW68" s="1780"/>
      <c r="RIX68" s="1780"/>
      <c r="RIY68" s="1780"/>
      <c r="RIZ68" s="1779"/>
      <c r="RJA68" s="1780"/>
      <c r="RJB68" s="1780"/>
      <c r="RJC68" s="1780"/>
      <c r="RJD68" s="1780"/>
      <c r="RJE68" s="1780"/>
      <c r="RJF68" s="1779"/>
      <c r="RJG68" s="1780"/>
      <c r="RJH68" s="1780"/>
      <c r="RJI68" s="1780"/>
      <c r="RJJ68" s="1780"/>
      <c r="RJK68" s="1780"/>
      <c r="RJL68" s="1779"/>
      <c r="RJM68" s="1780"/>
      <c r="RJN68" s="1780"/>
      <c r="RJO68" s="1780"/>
      <c r="RJP68" s="1780"/>
      <c r="RJQ68" s="1780"/>
      <c r="RJR68" s="1779"/>
      <c r="RJS68" s="1780"/>
      <c r="RJT68" s="1780"/>
      <c r="RJU68" s="1780"/>
      <c r="RJV68" s="1780"/>
      <c r="RJW68" s="1780"/>
      <c r="RJX68" s="1779"/>
      <c r="RJY68" s="1780"/>
      <c r="RJZ68" s="1780"/>
      <c r="RKA68" s="1780"/>
      <c r="RKB68" s="1780"/>
      <c r="RKC68" s="1780"/>
      <c r="RKD68" s="1779"/>
      <c r="RKE68" s="1780"/>
      <c r="RKF68" s="1780"/>
      <c r="RKG68" s="1780"/>
      <c r="RKH68" s="1780"/>
      <c r="RKI68" s="1780"/>
      <c r="RKJ68" s="1779"/>
      <c r="RKK68" s="1780"/>
      <c r="RKL68" s="1780"/>
      <c r="RKM68" s="1780"/>
      <c r="RKN68" s="1780"/>
      <c r="RKO68" s="1780"/>
      <c r="RKP68" s="1779"/>
      <c r="RKQ68" s="1780"/>
      <c r="RKR68" s="1780"/>
      <c r="RKS68" s="1780"/>
      <c r="RKT68" s="1780"/>
      <c r="RKU68" s="1780"/>
      <c r="RKV68" s="1779"/>
      <c r="RKW68" s="1780"/>
      <c r="RKX68" s="1780"/>
      <c r="RKY68" s="1780"/>
      <c r="RKZ68" s="1780"/>
      <c r="RLA68" s="1780"/>
      <c r="RLB68" s="1779"/>
      <c r="RLC68" s="1780"/>
      <c r="RLD68" s="1780"/>
      <c r="RLE68" s="1780"/>
      <c r="RLF68" s="1780"/>
      <c r="RLG68" s="1780"/>
      <c r="RLH68" s="1779"/>
      <c r="RLI68" s="1780"/>
      <c r="RLJ68" s="1780"/>
      <c r="RLK68" s="1780"/>
      <c r="RLL68" s="1780"/>
      <c r="RLM68" s="1780"/>
      <c r="RLN68" s="1779"/>
      <c r="RLO68" s="1780"/>
      <c r="RLP68" s="1780"/>
      <c r="RLQ68" s="1780"/>
      <c r="RLR68" s="1780"/>
      <c r="RLS68" s="1780"/>
      <c r="RLT68" s="1779"/>
      <c r="RLU68" s="1780"/>
      <c r="RLV68" s="1780"/>
      <c r="RLW68" s="1780"/>
      <c r="RLX68" s="1780"/>
      <c r="RLY68" s="1780"/>
      <c r="RLZ68" s="1779"/>
      <c r="RMA68" s="1780"/>
      <c r="RMB68" s="1780"/>
      <c r="RMC68" s="1780"/>
      <c r="RMD68" s="1780"/>
      <c r="RME68" s="1780"/>
      <c r="RMF68" s="1779"/>
      <c r="RMG68" s="1780"/>
      <c r="RMH68" s="1780"/>
      <c r="RMI68" s="1780"/>
      <c r="RMJ68" s="1780"/>
      <c r="RMK68" s="1780"/>
      <c r="RML68" s="1779"/>
      <c r="RMM68" s="1780"/>
      <c r="RMN68" s="1780"/>
      <c r="RMO68" s="1780"/>
      <c r="RMP68" s="1780"/>
      <c r="RMQ68" s="1780"/>
      <c r="RMR68" s="1779"/>
      <c r="RMS68" s="1780"/>
      <c r="RMT68" s="1780"/>
      <c r="RMU68" s="1780"/>
      <c r="RMV68" s="1780"/>
      <c r="RMW68" s="1780"/>
      <c r="RMX68" s="1779"/>
      <c r="RMY68" s="1780"/>
      <c r="RMZ68" s="1780"/>
      <c r="RNA68" s="1780"/>
      <c r="RNB68" s="1780"/>
      <c r="RNC68" s="1780"/>
      <c r="RND68" s="1779"/>
      <c r="RNE68" s="1780"/>
      <c r="RNF68" s="1780"/>
      <c r="RNG68" s="1780"/>
      <c r="RNH68" s="1780"/>
      <c r="RNI68" s="1780"/>
      <c r="RNJ68" s="1779"/>
      <c r="RNK68" s="1780"/>
      <c r="RNL68" s="1780"/>
      <c r="RNM68" s="1780"/>
      <c r="RNN68" s="1780"/>
      <c r="RNO68" s="1780"/>
      <c r="RNP68" s="1779"/>
      <c r="RNQ68" s="1780"/>
      <c r="RNR68" s="1780"/>
      <c r="RNS68" s="1780"/>
      <c r="RNT68" s="1780"/>
      <c r="RNU68" s="1780"/>
      <c r="RNV68" s="1779"/>
      <c r="RNW68" s="1780"/>
      <c r="RNX68" s="1780"/>
      <c r="RNY68" s="1780"/>
      <c r="RNZ68" s="1780"/>
      <c r="ROA68" s="1780"/>
      <c r="ROB68" s="1779"/>
      <c r="ROC68" s="1780"/>
      <c r="ROD68" s="1780"/>
      <c r="ROE68" s="1780"/>
      <c r="ROF68" s="1780"/>
      <c r="ROG68" s="1780"/>
      <c r="ROH68" s="1779"/>
      <c r="ROI68" s="1780"/>
      <c r="ROJ68" s="1780"/>
      <c r="ROK68" s="1780"/>
      <c r="ROL68" s="1780"/>
      <c r="ROM68" s="1780"/>
      <c r="RON68" s="1779"/>
      <c r="ROO68" s="1780"/>
      <c r="ROP68" s="1780"/>
      <c r="ROQ68" s="1780"/>
      <c r="ROR68" s="1780"/>
      <c r="ROS68" s="1780"/>
      <c r="ROT68" s="1779"/>
      <c r="ROU68" s="1780"/>
      <c r="ROV68" s="1780"/>
      <c r="ROW68" s="1780"/>
      <c r="ROX68" s="1780"/>
      <c r="ROY68" s="1780"/>
      <c r="ROZ68" s="1779"/>
      <c r="RPA68" s="1780"/>
      <c r="RPB68" s="1780"/>
      <c r="RPC68" s="1780"/>
      <c r="RPD68" s="1780"/>
      <c r="RPE68" s="1780"/>
      <c r="RPF68" s="1779"/>
      <c r="RPG68" s="1780"/>
      <c r="RPH68" s="1780"/>
      <c r="RPI68" s="1780"/>
      <c r="RPJ68" s="1780"/>
      <c r="RPK68" s="1780"/>
      <c r="RPL68" s="1779"/>
      <c r="RPM68" s="1780"/>
      <c r="RPN68" s="1780"/>
      <c r="RPO68" s="1780"/>
      <c r="RPP68" s="1780"/>
      <c r="RPQ68" s="1780"/>
      <c r="RPR68" s="1779"/>
      <c r="RPS68" s="1780"/>
      <c r="RPT68" s="1780"/>
      <c r="RPU68" s="1780"/>
      <c r="RPV68" s="1780"/>
      <c r="RPW68" s="1780"/>
      <c r="RPX68" s="1779"/>
      <c r="RPY68" s="1780"/>
      <c r="RPZ68" s="1780"/>
      <c r="RQA68" s="1780"/>
      <c r="RQB68" s="1780"/>
      <c r="RQC68" s="1780"/>
      <c r="RQD68" s="1779"/>
      <c r="RQE68" s="1780"/>
      <c r="RQF68" s="1780"/>
      <c r="RQG68" s="1780"/>
      <c r="RQH68" s="1780"/>
      <c r="RQI68" s="1780"/>
      <c r="RQJ68" s="1779"/>
      <c r="RQK68" s="1780"/>
      <c r="RQL68" s="1780"/>
      <c r="RQM68" s="1780"/>
      <c r="RQN68" s="1780"/>
      <c r="RQO68" s="1780"/>
      <c r="RQP68" s="1779"/>
      <c r="RQQ68" s="1780"/>
      <c r="RQR68" s="1780"/>
      <c r="RQS68" s="1780"/>
      <c r="RQT68" s="1780"/>
      <c r="RQU68" s="1780"/>
      <c r="RQV68" s="1779"/>
      <c r="RQW68" s="1780"/>
      <c r="RQX68" s="1780"/>
      <c r="RQY68" s="1780"/>
      <c r="RQZ68" s="1780"/>
      <c r="RRA68" s="1780"/>
      <c r="RRB68" s="1779"/>
      <c r="RRC68" s="1780"/>
      <c r="RRD68" s="1780"/>
      <c r="RRE68" s="1780"/>
      <c r="RRF68" s="1780"/>
      <c r="RRG68" s="1780"/>
      <c r="RRH68" s="1779"/>
      <c r="RRI68" s="1780"/>
      <c r="RRJ68" s="1780"/>
      <c r="RRK68" s="1780"/>
      <c r="RRL68" s="1780"/>
      <c r="RRM68" s="1780"/>
      <c r="RRN68" s="1779"/>
      <c r="RRO68" s="1780"/>
      <c r="RRP68" s="1780"/>
      <c r="RRQ68" s="1780"/>
      <c r="RRR68" s="1780"/>
      <c r="RRS68" s="1780"/>
      <c r="RRT68" s="1779"/>
      <c r="RRU68" s="1780"/>
      <c r="RRV68" s="1780"/>
      <c r="RRW68" s="1780"/>
      <c r="RRX68" s="1780"/>
      <c r="RRY68" s="1780"/>
      <c r="RRZ68" s="1779"/>
      <c r="RSA68" s="1780"/>
      <c r="RSB68" s="1780"/>
      <c r="RSC68" s="1780"/>
      <c r="RSD68" s="1780"/>
      <c r="RSE68" s="1780"/>
      <c r="RSF68" s="1779"/>
      <c r="RSG68" s="1780"/>
      <c r="RSH68" s="1780"/>
      <c r="RSI68" s="1780"/>
      <c r="RSJ68" s="1780"/>
      <c r="RSK68" s="1780"/>
      <c r="RSL68" s="1779"/>
      <c r="RSM68" s="1780"/>
      <c r="RSN68" s="1780"/>
      <c r="RSO68" s="1780"/>
      <c r="RSP68" s="1780"/>
      <c r="RSQ68" s="1780"/>
      <c r="RSR68" s="1779"/>
      <c r="RSS68" s="1780"/>
      <c r="RST68" s="1780"/>
      <c r="RSU68" s="1780"/>
      <c r="RSV68" s="1780"/>
      <c r="RSW68" s="1780"/>
      <c r="RSX68" s="1779"/>
      <c r="RSY68" s="1780"/>
      <c r="RSZ68" s="1780"/>
      <c r="RTA68" s="1780"/>
      <c r="RTB68" s="1780"/>
      <c r="RTC68" s="1780"/>
      <c r="RTD68" s="1779"/>
      <c r="RTE68" s="1780"/>
      <c r="RTF68" s="1780"/>
      <c r="RTG68" s="1780"/>
      <c r="RTH68" s="1780"/>
      <c r="RTI68" s="1780"/>
      <c r="RTJ68" s="1779"/>
      <c r="RTK68" s="1780"/>
      <c r="RTL68" s="1780"/>
      <c r="RTM68" s="1780"/>
      <c r="RTN68" s="1780"/>
      <c r="RTO68" s="1780"/>
      <c r="RTP68" s="1779"/>
      <c r="RTQ68" s="1780"/>
      <c r="RTR68" s="1780"/>
      <c r="RTS68" s="1780"/>
      <c r="RTT68" s="1780"/>
      <c r="RTU68" s="1780"/>
      <c r="RTV68" s="1779"/>
      <c r="RTW68" s="1780"/>
      <c r="RTX68" s="1780"/>
      <c r="RTY68" s="1780"/>
      <c r="RTZ68" s="1780"/>
      <c r="RUA68" s="1780"/>
      <c r="RUB68" s="1779"/>
      <c r="RUC68" s="1780"/>
      <c r="RUD68" s="1780"/>
      <c r="RUE68" s="1780"/>
      <c r="RUF68" s="1780"/>
      <c r="RUG68" s="1780"/>
      <c r="RUH68" s="1779"/>
      <c r="RUI68" s="1780"/>
      <c r="RUJ68" s="1780"/>
      <c r="RUK68" s="1780"/>
      <c r="RUL68" s="1780"/>
      <c r="RUM68" s="1780"/>
      <c r="RUN68" s="1779"/>
      <c r="RUO68" s="1780"/>
      <c r="RUP68" s="1780"/>
      <c r="RUQ68" s="1780"/>
      <c r="RUR68" s="1780"/>
      <c r="RUS68" s="1780"/>
      <c r="RUT68" s="1779"/>
      <c r="RUU68" s="1780"/>
      <c r="RUV68" s="1780"/>
      <c r="RUW68" s="1780"/>
      <c r="RUX68" s="1780"/>
      <c r="RUY68" s="1780"/>
      <c r="RUZ68" s="1779"/>
      <c r="RVA68" s="1780"/>
      <c r="RVB68" s="1780"/>
      <c r="RVC68" s="1780"/>
      <c r="RVD68" s="1780"/>
      <c r="RVE68" s="1780"/>
      <c r="RVF68" s="1779"/>
      <c r="RVG68" s="1780"/>
      <c r="RVH68" s="1780"/>
      <c r="RVI68" s="1780"/>
      <c r="RVJ68" s="1780"/>
      <c r="RVK68" s="1780"/>
      <c r="RVL68" s="1779"/>
      <c r="RVM68" s="1780"/>
      <c r="RVN68" s="1780"/>
      <c r="RVO68" s="1780"/>
      <c r="RVP68" s="1780"/>
      <c r="RVQ68" s="1780"/>
      <c r="RVR68" s="1779"/>
      <c r="RVS68" s="1780"/>
      <c r="RVT68" s="1780"/>
      <c r="RVU68" s="1780"/>
      <c r="RVV68" s="1780"/>
      <c r="RVW68" s="1780"/>
      <c r="RVX68" s="1779"/>
      <c r="RVY68" s="1780"/>
      <c r="RVZ68" s="1780"/>
      <c r="RWA68" s="1780"/>
      <c r="RWB68" s="1780"/>
      <c r="RWC68" s="1780"/>
      <c r="RWD68" s="1779"/>
      <c r="RWE68" s="1780"/>
      <c r="RWF68" s="1780"/>
      <c r="RWG68" s="1780"/>
      <c r="RWH68" s="1780"/>
      <c r="RWI68" s="1780"/>
      <c r="RWJ68" s="1779"/>
      <c r="RWK68" s="1780"/>
      <c r="RWL68" s="1780"/>
      <c r="RWM68" s="1780"/>
      <c r="RWN68" s="1780"/>
      <c r="RWO68" s="1780"/>
      <c r="RWP68" s="1779"/>
      <c r="RWQ68" s="1780"/>
      <c r="RWR68" s="1780"/>
      <c r="RWS68" s="1780"/>
      <c r="RWT68" s="1780"/>
      <c r="RWU68" s="1780"/>
      <c r="RWV68" s="1779"/>
      <c r="RWW68" s="1780"/>
      <c r="RWX68" s="1780"/>
      <c r="RWY68" s="1780"/>
      <c r="RWZ68" s="1780"/>
      <c r="RXA68" s="1780"/>
      <c r="RXB68" s="1779"/>
      <c r="RXC68" s="1780"/>
      <c r="RXD68" s="1780"/>
      <c r="RXE68" s="1780"/>
      <c r="RXF68" s="1780"/>
      <c r="RXG68" s="1780"/>
      <c r="RXH68" s="1779"/>
      <c r="RXI68" s="1780"/>
      <c r="RXJ68" s="1780"/>
      <c r="RXK68" s="1780"/>
      <c r="RXL68" s="1780"/>
      <c r="RXM68" s="1780"/>
      <c r="RXN68" s="1779"/>
      <c r="RXO68" s="1780"/>
      <c r="RXP68" s="1780"/>
      <c r="RXQ68" s="1780"/>
      <c r="RXR68" s="1780"/>
      <c r="RXS68" s="1780"/>
      <c r="RXT68" s="1779"/>
      <c r="RXU68" s="1780"/>
      <c r="RXV68" s="1780"/>
      <c r="RXW68" s="1780"/>
      <c r="RXX68" s="1780"/>
      <c r="RXY68" s="1780"/>
      <c r="RXZ68" s="1779"/>
      <c r="RYA68" s="1780"/>
      <c r="RYB68" s="1780"/>
      <c r="RYC68" s="1780"/>
      <c r="RYD68" s="1780"/>
      <c r="RYE68" s="1780"/>
      <c r="RYF68" s="1779"/>
      <c r="RYG68" s="1780"/>
      <c r="RYH68" s="1780"/>
      <c r="RYI68" s="1780"/>
      <c r="RYJ68" s="1780"/>
      <c r="RYK68" s="1780"/>
      <c r="RYL68" s="1779"/>
      <c r="RYM68" s="1780"/>
      <c r="RYN68" s="1780"/>
      <c r="RYO68" s="1780"/>
      <c r="RYP68" s="1780"/>
      <c r="RYQ68" s="1780"/>
      <c r="RYR68" s="1779"/>
      <c r="RYS68" s="1780"/>
      <c r="RYT68" s="1780"/>
      <c r="RYU68" s="1780"/>
      <c r="RYV68" s="1780"/>
      <c r="RYW68" s="1780"/>
      <c r="RYX68" s="1779"/>
      <c r="RYY68" s="1780"/>
      <c r="RYZ68" s="1780"/>
      <c r="RZA68" s="1780"/>
      <c r="RZB68" s="1780"/>
      <c r="RZC68" s="1780"/>
      <c r="RZD68" s="1779"/>
      <c r="RZE68" s="1780"/>
      <c r="RZF68" s="1780"/>
      <c r="RZG68" s="1780"/>
      <c r="RZH68" s="1780"/>
      <c r="RZI68" s="1780"/>
      <c r="RZJ68" s="1779"/>
      <c r="RZK68" s="1780"/>
      <c r="RZL68" s="1780"/>
      <c r="RZM68" s="1780"/>
      <c r="RZN68" s="1780"/>
      <c r="RZO68" s="1780"/>
      <c r="RZP68" s="1779"/>
      <c r="RZQ68" s="1780"/>
      <c r="RZR68" s="1780"/>
      <c r="RZS68" s="1780"/>
      <c r="RZT68" s="1780"/>
      <c r="RZU68" s="1780"/>
      <c r="RZV68" s="1779"/>
      <c r="RZW68" s="1780"/>
      <c r="RZX68" s="1780"/>
      <c r="RZY68" s="1780"/>
      <c r="RZZ68" s="1780"/>
      <c r="SAA68" s="1780"/>
      <c r="SAB68" s="1779"/>
      <c r="SAC68" s="1780"/>
      <c r="SAD68" s="1780"/>
      <c r="SAE68" s="1780"/>
      <c r="SAF68" s="1780"/>
      <c r="SAG68" s="1780"/>
      <c r="SAH68" s="1779"/>
      <c r="SAI68" s="1780"/>
      <c r="SAJ68" s="1780"/>
      <c r="SAK68" s="1780"/>
      <c r="SAL68" s="1780"/>
      <c r="SAM68" s="1780"/>
      <c r="SAN68" s="1779"/>
      <c r="SAO68" s="1780"/>
      <c r="SAP68" s="1780"/>
      <c r="SAQ68" s="1780"/>
      <c r="SAR68" s="1780"/>
      <c r="SAS68" s="1780"/>
      <c r="SAT68" s="1779"/>
      <c r="SAU68" s="1780"/>
      <c r="SAV68" s="1780"/>
      <c r="SAW68" s="1780"/>
      <c r="SAX68" s="1780"/>
      <c r="SAY68" s="1780"/>
      <c r="SAZ68" s="1779"/>
      <c r="SBA68" s="1780"/>
      <c r="SBB68" s="1780"/>
      <c r="SBC68" s="1780"/>
      <c r="SBD68" s="1780"/>
      <c r="SBE68" s="1780"/>
      <c r="SBF68" s="1779"/>
      <c r="SBG68" s="1780"/>
      <c r="SBH68" s="1780"/>
      <c r="SBI68" s="1780"/>
      <c r="SBJ68" s="1780"/>
      <c r="SBK68" s="1780"/>
      <c r="SBL68" s="1779"/>
      <c r="SBM68" s="1780"/>
      <c r="SBN68" s="1780"/>
      <c r="SBO68" s="1780"/>
      <c r="SBP68" s="1780"/>
      <c r="SBQ68" s="1780"/>
      <c r="SBR68" s="1779"/>
      <c r="SBS68" s="1780"/>
      <c r="SBT68" s="1780"/>
      <c r="SBU68" s="1780"/>
      <c r="SBV68" s="1780"/>
      <c r="SBW68" s="1780"/>
      <c r="SBX68" s="1779"/>
      <c r="SBY68" s="1780"/>
      <c r="SBZ68" s="1780"/>
      <c r="SCA68" s="1780"/>
      <c r="SCB68" s="1780"/>
      <c r="SCC68" s="1780"/>
      <c r="SCD68" s="1779"/>
      <c r="SCE68" s="1780"/>
      <c r="SCF68" s="1780"/>
      <c r="SCG68" s="1780"/>
      <c r="SCH68" s="1780"/>
      <c r="SCI68" s="1780"/>
      <c r="SCJ68" s="1779"/>
      <c r="SCK68" s="1780"/>
      <c r="SCL68" s="1780"/>
      <c r="SCM68" s="1780"/>
      <c r="SCN68" s="1780"/>
      <c r="SCO68" s="1780"/>
      <c r="SCP68" s="1779"/>
      <c r="SCQ68" s="1780"/>
      <c r="SCR68" s="1780"/>
      <c r="SCS68" s="1780"/>
      <c r="SCT68" s="1780"/>
      <c r="SCU68" s="1780"/>
      <c r="SCV68" s="1779"/>
      <c r="SCW68" s="1780"/>
      <c r="SCX68" s="1780"/>
      <c r="SCY68" s="1780"/>
      <c r="SCZ68" s="1780"/>
      <c r="SDA68" s="1780"/>
      <c r="SDB68" s="1779"/>
      <c r="SDC68" s="1780"/>
      <c r="SDD68" s="1780"/>
      <c r="SDE68" s="1780"/>
      <c r="SDF68" s="1780"/>
      <c r="SDG68" s="1780"/>
      <c r="SDH68" s="1779"/>
      <c r="SDI68" s="1780"/>
      <c r="SDJ68" s="1780"/>
      <c r="SDK68" s="1780"/>
      <c r="SDL68" s="1780"/>
      <c r="SDM68" s="1780"/>
      <c r="SDN68" s="1779"/>
      <c r="SDO68" s="1780"/>
      <c r="SDP68" s="1780"/>
      <c r="SDQ68" s="1780"/>
      <c r="SDR68" s="1780"/>
      <c r="SDS68" s="1780"/>
      <c r="SDT68" s="1779"/>
      <c r="SDU68" s="1780"/>
      <c r="SDV68" s="1780"/>
      <c r="SDW68" s="1780"/>
      <c r="SDX68" s="1780"/>
      <c r="SDY68" s="1780"/>
      <c r="SDZ68" s="1779"/>
      <c r="SEA68" s="1780"/>
      <c r="SEB68" s="1780"/>
      <c r="SEC68" s="1780"/>
      <c r="SED68" s="1780"/>
      <c r="SEE68" s="1780"/>
      <c r="SEF68" s="1779"/>
      <c r="SEG68" s="1780"/>
      <c r="SEH68" s="1780"/>
      <c r="SEI68" s="1780"/>
      <c r="SEJ68" s="1780"/>
      <c r="SEK68" s="1780"/>
      <c r="SEL68" s="1779"/>
      <c r="SEM68" s="1780"/>
      <c r="SEN68" s="1780"/>
      <c r="SEO68" s="1780"/>
      <c r="SEP68" s="1780"/>
      <c r="SEQ68" s="1780"/>
      <c r="SER68" s="1779"/>
      <c r="SES68" s="1780"/>
      <c r="SET68" s="1780"/>
      <c r="SEU68" s="1780"/>
      <c r="SEV68" s="1780"/>
      <c r="SEW68" s="1780"/>
      <c r="SEX68" s="1779"/>
      <c r="SEY68" s="1780"/>
      <c r="SEZ68" s="1780"/>
      <c r="SFA68" s="1780"/>
      <c r="SFB68" s="1780"/>
      <c r="SFC68" s="1780"/>
      <c r="SFD68" s="1779"/>
      <c r="SFE68" s="1780"/>
      <c r="SFF68" s="1780"/>
      <c r="SFG68" s="1780"/>
      <c r="SFH68" s="1780"/>
      <c r="SFI68" s="1780"/>
      <c r="SFJ68" s="1779"/>
      <c r="SFK68" s="1780"/>
      <c r="SFL68" s="1780"/>
      <c r="SFM68" s="1780"/>
      <c r="SFN68" s="1780"/>
      <c r="SFO68" s="1780"/>
      <c r="SFP68" s="1779"/>
      <c r="SFQ68" s="1780"/>
      <c r="SFR68" s="1780"/>
      <c r="SFS68" s="1780"/>
      <c r="SFT68" s="1780"/>
      <c r="SFU68" s="1780"/>
      <c r="SFV68" s="1779"/>
      <c r="SFW68" s="1780"/>
      <c r="SFX68" s="1780"/>
      <c r="SFY68" s="1780"/>
      <c r="SFZ68" s="1780"/>
      <c r="SGA68" s="1780"/>
      <c r="SGB68" s="1779"/>
      <c r="SGC68" s="1780"/>
      <c r="SGD68" s="1780"/>
      <c r="SGE68" s="1780"/>
      <c r="SGF68" s="1780"/>
      <c r="SGG68" s="1780"/>
      <c r="SGH68" s="1779"/>
      <c r="SGI68" s="1780"/>
      <c r="SGJ68" s="1780"/>
      <c r="SGK68" s="1780"/>
      <c r="SGL68" s="1780"/>
      <c r="SGM68" s="1780"/>
      <c r="SGN68" s="1779"/>
      <c r="SGO68" s="1780"/>
      <c r="SGP68" s="1780"/>
      <c r="SGQ68" s="1780"/>
      <c r="SGR68" s="1780"/>
      <c r="SGS68" s="1780"/>
      <c r="SGT68" s="1779"/>
      <c r="SGU68" s="1780"/>
      <c r="SGV68" s="1780"/>
      <c r="SGW68" s="1780"/>
      <c r="SGX68" s="1780"/>
      <c r="SGY68" s="1780"/>
      <c r="SGZ68" s="1779"/>
      <c r="SHA68" s="1780"/>
      <c r="SHB68" s="1780"/>
      <c r="SHC68" s="1780"/>
      <c r="SHD68" s="1780"/>
      <c r="SHE68" s="1780"/>
      <c r="SHF68" s="1779"/>
      <c r="SHG68" s="1780"/>
      <c r="SHH68" s="1780"/>
      <c r="SHI68" s="1780"/>
      <c r="SHJ68" s="1780"/>
      <c r="SHK68" s="1780"/>
      <c r="SHL68" s="1779"/>
      <c r="SHM68" s="1780"/>
      <c r="SHN68" s="1780"/>
      <c r="SHO68" s="1780"/>
      <c r="SHP68" s="1780"/>
      <c r="SHQ68" s="1780"/>
      <c r="SHR68" s="1779"/>
      <c r="SHS68" s="1780"/>
      <c r="SHT68" s="1780"/>
      <c r="SHU68" s="1780"/>
      <c r="SHV68" s="1780"/>
      <c r="SHW68" s="1780"/>
      <c r="SHX68" s="1779"/>
      <c r="SHY68" s="1780"/>
      <c r="SHZ68" s="1780"/>
      <c r="SIA68" s="1780"/>
      <c r="SIB68" s="1780"/>
      <c r="SIC68" s="1780"/>
      <c r="SID68" s="1779"/>
      <c r="SIE68" s="1780"/>
      <c r="SIF68" s="1780"/>
      <c r="SIG68" s="1780"/>
      <c r="SIH68" s="1780"/>
      <c r="SII68" s="1780"/>
      <c r="SIJ68" s="1779"/>
      <c r="SIK68" s="1780"/>
      <c r="SIL68" s="1780"/>
      <c r="SIM68" s="1780"/>
      <c r="SIN68" s="1780"/>
      <c r="SIO68" s="1780"/>
      <c r="SIP68" s="1779"/>
      <c r="SIQ68" s="1780"/>
      <c r="SIR68" s="1780"/>
      <c r="SIS68" s="1780"/>
      <c r="SIT68" s="1780"/>
      <c r="SIU68" s="1780"/>
      <c r="SIV68" s="1779"/>
      <c r="SIW68" s="1780"/>
      <c r="SIX68" s="1780"/>
      <c r="SIY68" s="1780"/>
      <c r="SIZ68" s="1780"/>
      <c r="SJA68" s="1780"/>
      <c r="SJB68" s="1779"/>
      <c r="SJC68" s="1780"/>
      <c r="SJD68" s="1780"/>
      <c r="SJE68" s="1780"/>
      <c r="SJF68" s="1780"/>
      <c r="SJG68" s="1780"/>
      <c r="SJH68" s="1779"/>
      <c r="SJI68" s="1780"/>
      <c r="SJJ68" s="1780"/>
      <c r="SJK68" s="1780"/>
      <c r="SJL68" s="1780"/>
      <c r="SJM68" s="1780"/>
      <c r="SJN68" s="1779"/>
      <c r="SJO68" s="1780"/>
      <c r="SJP68" s="1780"/>
      <c r="SJQ68" s="1780"/>
      <c r="SJR68" s="1780"/>
      <c r="SJS68" s="1780"/>
      <c r="SJT68" s="1779"/>
      <c r="SJU68" s="1780"/>
      <c r="SJV68" s="1780"/>
      <c r="SJW68" s="1780"/>
      <c r="SJX68" s="1780"/>
      <c r="SJY68" s="1780"/>
      <c r="SJZ68" s="1779"/>
      <c r="SKA68" s="1780"/>
      <c r="SKB68" s="1780"/>
      <c r="SKC68" s="1780"/>
      <c r="SKD68" s="1780"/>
      <c r="SKE68" s="1780"/>
      <c r="SKF68" s="1779"/>
      <c r="SKG68" s="1780"/>
      <c r="SKH68" s="1780"/>
      <c r="SKI68" s="1780"/>
      <c r="SKJ68" s="1780"/>
      <c r="SKK68" s="1780"/>
      <c r="SKL68" s="1779"/>
      <c r="SKM68" s="1780"/>
      <c r="SKN68" s="1780"/>
      <c r="SKO68" s="1780"/>
      <c r="SKP68" s="1780"/>
      <c r="SKQ68" s="1780"/>
      <c r="SKR68" s="1779"/>
      <c r="SKS68" s="1780"/>
      <c r="SKT68" s="1780"/>
      <c r="SKU68" s="1780"/>
      <c r="SKV68" s="1780"/>
      <c r="SKW68" s="1780"/>
      <c r="SKX68" s="1779"/>
      <c r="SKY68" s="1780"/>
      <c r="SKZ68" s="1780"/>
      <c r="SLA68" s="1780"/>
      <c r="SLB68" s="1780"/>
      <c r="SLC68" s="1780"/>
      <c r="SLD68" s="1779"/>
      <c r="SLE68" s="1780"/>
      <c r="SLF68" s="1780"/>
      <c r="SLG68" s="1780"/>
      <c r="SLH68" s="1780"/>
      <c r="SLI68" s="1780"/>
      <c r="SLJ68" s="1779"/>
      <c r="SLK68" s="1780"/>
      <c r="SLL68" s="1780"/>
      <c r="SLM68" s="1780"/>
      <c r="SLN68" s="1780"/>
      <c r="SLO68" s="1780"/>
      <c r="SLP68" s="1779"/>
      <c r="SLQ68" s="1780"/>
      <c r="SLR68" s="1780"/>
      <c r="SLS68" s="1780"/>
      <c r="SLT68" s="1780"/>
      <c r="SLU68" s="1780"/>
      <c r="SLV68" s="1779"/>
      <c r="SLW68" s="1780"/>
      <c r="SLX68" s="1780"/>
      <c r="SLY68" s="1780"/>
      <c r="SLZ68" s="1780"/>
      <c r="SMA68" s="1780"/>
      <c r="SMB68" s="1779"/>
      <c r="SMC68" s="1780"/>
      <c r="SMD68" s="1780"/>
      <c r="SME68" s="1780"/>
      <c r="SMF68" s="1780"/>
      <c r="SMG68" s="1780"/>
      <c r="SMH68" s="1779"/>
      <c r="SMI68" s="1780"/>
      <c r="SMJ68" s="1780"/>
      <c r="SMK68" s="1780"/>
      <c r="SML68" s="1780"/>
      <c r="SMM68" s="1780"/>
      <c r="SMN68" s="1779"/>
      <c r="SMO68" s="1780"/>
      <c r="SMP68" s="1780"/>
      <c r="SMQ68" s="1780"/>
      <c r="SMR68" s="1780"/>
      <c r="SMS68" s="1780"/>
      <c r="SMT68" s="1779"/>
      <c r="SMU68" s="1780"/>
      <c r="SMV68" s="1780"/>
      <c r="SMW68" s="1780"/>
      <c r="SMX68" s="1780"/>
      <c r="SMY68" s="1780"/>
      <c r="SMZ68" s="1779"/>
      <c r="SNA68" s="1780"/>
      <c r="SNB68" s="1780"/>
      <c r="SNC68" s="1780"/>
      <c r="SND68" s="1780"/>
      <c r="SNE68" s="1780"/>
      <c r="SNF68" s="1779"/>
      <c r="SNG68" s="1780"/>
      <c r="SNH68" s="1780"/>
      <c r="SNI68" s="1780"/>
      <c r="SNJ68" s="1780"/>
      <c r="SNK68" s="1780"/>
      <c r="SNL68" s="1779"/>
      <c r="SNM68" s="1780"/>
      <c r="SNN68" s="1780"/>
      <c r="SNO68" s="1780"/>
      <c r="SNP68" s="1780"/>
      <c r="SNQ68" s="1780"/>
      <c r="SNR68" s="1779"/>
      <c r="SNS68" s="1780"/>
      <c r="SNT68" s="1780"/>
      <c r="SNU68" s="1780"/>
      <c r="SNV68" s="1780"/>
      <c r="SNW68" s="1780"/>
      <c r="SNX68" s="1779"/>
      <c r="SNY68" s="1780"/>
      <c r="SNZ68" s="1780"/>
      <c r="SOA68" s="1780"/>
      <c r="SOB68" s="1780"/>
      <c r="SOC68" s="1780"/>
      <c r="SOD68" s="1779"/>
      <c r="SOE68" s="1780"/>
      <c r="SOF68" s="1780"/>
      <c r="SOG68" s="1780"/>
      <c r="SOH68" s="1780"/>
      <c r="SOI68" s="1780"/>
      <c r="SOJ68" s="1779"/>
      <c r="SOK68" s="1780"/>
      <c r="SOL68" s="1780"/>
      <c r="SOM68" s="1780"/>
      <c r="SON68" s="1780"/>
      <c r="SOO68" s="1780"/>
      <c r="SOP68" s="1779"/>
      <c r="SOQ68" s="1780"/>
      <c r="SOR68" s="1780"/>
      <c r="SOS68" s="1780"/>
      <c r="SOT68" s="1780"/>
      <c r="SOU68" s="1780"/>
      <c r="SOV68" s="1779"/>
      <c r="SOW68" s="1780"/>
      <c r="SOX68" s="1780"/>
      <c r="SOY68" s="1780"/>
      <c r="SOZ68" s="1780"/>
      <c r="SPA68" s="1780"/>
      <c r="SPB68" s="1779"/>
      <c r="SPC68" s="1780"/>
      <c r="SPD68" s="1780"/>
      <c r="SPE68" s="1780"/>
      <c r="SPF68" s="1780"/>
      <c r="SPG68" s="1780"/>
      <c r="SPH68" s="1779"/>
      <c r="SPI68" s="1780"/>
      <c r="SPJ68" s="1780"/>
      <c r="SPK68" s="1780"/>
      <c r="SPL68" s="1780"/>
      <c r="SPM68" s="1780"/>
      <c r="SPN68" s="1779"/>
      <c r="SPO68" s="1780"/>
      <c r="SPP68" s="1780"/>
      <c r="SPQ68" s="1780"/>
      <c r="SPR68" s="1780"/>
      <c r="SPS68" s="1780"/>
      <c r="SPT68" s="1779"/>
      <c r="SPU68" s="1780"/>
      <c r="SPV68" s="1780"/>
      <c r="SPW68" s="1780"/>
      <c r="SPX68" s="1780"/>
      <c r="SPY68" s="1780"/>
      <c r="SPZ68" s="1779"/>
      <c r="SQA68" s="1780"/>
      <c r="SQB68" s="1780"/>
      <c r="SQC68" s="1780"/>
      <c r="SQD68" s="1780"/>
      <c r="SQE68" s="1780"/>
      <c r="SQF68" s="1779"/>
      <c r="SQG68" s="1780"/>
      <c r="SQH68" s="1780"/>
      <c r="SQI68" s="1780"/>
      <c r="SQJ68" s="1780"/>
      <c r="SQK68" s="1780"/>
      <c r="SQL68" s="1779"/>
      <c r="SQM68" s="1780"/>
      <c r="SQN68" s="1780"/>
      <c r="SQO68" s="1780"/>
      <c r="SQP68" s="1780"/>
      <c r="SQQ68" s="1780"/>
      <c r="SQR68" s="1779"/>
      <c r="SQS68" s="1780"/>
      <c r="SQT68" s="1780"/>
      <c r="SQU68" s="1780"/>
      <c r="SQV68" s="1780"/>
      <c r="SQW68" s="1780"/>
      <c r="SQX68" s="1779"/>
      <c r="SQY68" s="1780"/>
      <c r="SQZ68" s="1780"/>
      <c r="SRA68" s="1780"/>
      <c r="SRB68" s="1780"/>
      <c r="SRC68" s="1780"/>
      <c r="SRD68" s="1779"/>
      <c r="SRE68" s="1780"/>
      <c r="SRF68" s="1780"/>
      <c r="SRG68" s="1780"/>
      <c r="SRH68" s="1780"/>
      <c r="SRI68" s="1780"/>
      <c r="SRJ68" s="1779"/>
      <c r="SRK68" s="1780"/>
      <c r="SRL68" s="1780"/>
      <c r="SRM68" s="1780"/>
      <c r="SRN68" s="1780"/>
      <c r="SRO68" s="1780"/>
      <c r="SRP68" s="1779"/>
      <c r="SRQ68" s="1780"/>
      <c r="SRR68" s="1780"/>
      <c r="SRS68" s="1780"/>
      <c r="SRT68" s="1780"/>
      <c r="SRU68" s="1780"/>
      <c r="SRV68" s="1779"/>
      <c r="SRW68" s="1780"/>
      <c r="SRX68" s="1780"/>
      <c r="SRY68" s="1780"/>
      <c r="SRZ68" s="1780"/>
      <c r="SSA68" s="1780"/>
      <c r="SSB68" s="1779"/>
      <c r="SSC68" s="1780"/>
      <c r="SSD68" s="1780"/>
      <c r="SSE68" s="1780"/>
      <c r="SSF68" s="1780"/>
      <c r="SSG68" s="1780"/>
      <c r="SSH68" s="1779"/>
      <c r="SSI68" s="1780"/>
      <c r="SSJ68" s="1780"/>
      <c r="SSK68" s="1780"/>
      <c r="SSL68" s="1780"/>
      <c r="SSM68" s="1780"/>
      <c r="SSN68" s="1779"/>
      <c r="SSO68" s="1780"/>
      <c r="SSP68" s="1780"/>
      <c r="SSQ68" s="1780"/>
      <c r="SSR68" s="1780"/>
      <c r="SSS68" s="1780"/>
      <c r="SST68" s="1779"/>
      <c r="SSU68" s="1780"/>
      <c r="SSV68" s="1780"/>
      <c r="SSW68" s="1780"/>
      <c r="SSX68" s="1780"/>
      <c r="SSY68" s="1780"/>
      <c r="SSZ68" s="1779"/>
      <c r="STA68" s="1780"/>
      <c r="STB68" s="1780"/>
      <c r="STC68" s="1780"/>
      <c r="STD68" s="1780"/>
      <c r="STE68" s="1780"/>
      <c r="STF68" s="1779"/>
      <c r="STG68" s="1780"/>
      <c r="STH68" s="1780"/>
      <c r="STI68" s="1780"/>
      <c r="STJ68" s="1780"/>
      <c r="STK68" s="1780"/>
      <c r="STL68" s="1779"/>
      <c r="STM68" s="1780"/>
      <c r="STN68" s="1780"/>
      <c r="STO68" s="1780"/>
      <c r="STP68" s="1780"/>
      <c r="STQ68" s="1780"/>
      <c r="STR68" s="1779"/>
      <c r="STS68" s="1780"/>
      <c r="STT68" s="1780"/>
      <c r="STU68" s="1780"/>
      <c r="STV68" s="1780"/>
      <c r="STW68" s="1780"/>
      <c r="STX68" s="1779"/>
      <c r="STY68" s="1780"/>
      <c r="STZ68" s="1780"/>
      <c r="SUA68" s="1780"/>
      <c r="SUB68" s="1780"/>
      <c r="SUC68" s="1780"/>
      <c r="SUD68" s="1779"/>
      <c r="SUE68" s="1780"/>
      <c r="SUF68" s="1780"/>
      <c r="SUG68" s="1780"/>
      <c r="SUH68" s="1780"/>
      <c r="SUI68" s="1780"/>
      <c r="SUJ68" s="1779"/>
      <c r="SUK68" s="1780"/>
      <c r="SUL68" s="1780"/>
      <c r="SUM68" s="1780"/>
      <c r="SUN68" s="1780"/>
      <c r="SUO68" s="1780"/>
      <c r="SUP68" s="1779"/>
      <c r="SUQ68" s="1780"/>
      <c r="SUR68" s="1780"/>
      <c r="SUS68" s="1780"/>
      <c r="SUT68" s="1780"/>
      <c r="SUU68" s="1780"/>
      <c r="SUV68" s="1779"/>
      <c r="SUW68" s="1780"/>
      <c r="SUX68" s="1780"/>
      <c r="SUY68" s="1780"/>
      <c r="SUZ68" s="1780"/>
      <c r="SVA68" s="1780"/>
      <c r="SVB68" s="1779"/>
      <c r="SVC68" s="1780"/>
      <c r="SVD68" s="1780"/>
      <c r="SVE68" s="1780"/>
      <c r="SVF68" s="1780"/>
      <c r="SVG68" s="1780"/>
      <c r="SVH68" s="1779"/>
      <c r="SVI68" s="1780"/>
      <c r="SVJ68" s="1780"/>
      <c r="SVK68" s="1780"/>
      <c r="SVL68" s="1780"/>
      <c r="SVM68" s="1780"/>
      <c r="SVN68" s="1779"/>
      <c r="SVO68" s="1780"/>
      <c r="SVP68" s="1780"/>
      <c r="SVQ68" s="1780"/>
      <c r="SVR68" s="1780"/>
      <c r="SVS68" s="1780"/>
      <c r="SVT68" s="1779"/>
      <c r="SVU68" s="1780"/>
      <c r="SVV68" s="1780"/>
      <c r="SVW68" s="1780"/>
      <c r="SVX68" s="1780"/>
      <c r="SVY68" s="1780"/>
      <c r="SVZ68" s="1779"/>
      <c r="SWA68" s="1780"/>
      <c r="SWB68" s="1780"/>
      <c r="SWC68" s="1780"/>
      <c r="SWD68" s="1780"/>
      <c r="SWE68" s="1780"/>
      <c r="SWF68" s="1779"/>
      <c r="SWG68" s="1780"/>
      <c r="SWH68" s="1780"/>
      <c r="SWI68" s="1780"/>
      <c r="SWJ68" s="1780"/>
      <c r="SWK68" s="1780"/>
      <c r="SWL68" s="1779"/>
      <c r="SWM68" s="1780"/>
      <c r="SWN68" s="1780"/>
      <c r="SWO68" s="1780"/>
      <c r="SWP68" s="1780"/>
      <c r="SWQ68" s="1780"/>
      <c r="SWR68" s="1779"/>
      <c r="SWS68" s="1780"/>
      <c r="SWT68" s="1780"/>
      <c r="SWU68" s="1780"/>
      <c r="SWV68" s="1780"/>
      <c r="SWW68" s="1780"/>
      <c r="SWX68" s="1779"/>
      <c r="SWY68" s="1780"/>
      <c r="SWZ68" s="1780"/>
      <c r="SXA68" s="1780"/>
      <c r="SXB68" s="1780"/>
      <c r="SXC68" s="1780"/>
      <c r="SXD68" s="1779"/>
      <c r="SXE68" s="1780"/>
      <c r="SXF68" s="1780"/>
      <c r="SXG68" s="1780"/>
      <c r="SXH68" s="1780"/>
      <c r="SXI68" s="1780"/>
      <c r="SXJ68" s="1779"/>
      <c r="SXK68" s="1780"/>
      <c r="SXL68" s="1780"/>
      <c r="SXM68" s="1780"/>
      <c r="SXN68" s="1780"/>
      <c r="SXO68" s="1780"/>
      <c r="SXP68" s="1779"/>
      <c r="SXQ68" s="1780"/>
      <c r="SXR68" s="1780"/>
      <c r="SXS68" s="1780"/>
      <c r="SXT68" s="1780"/>
      <c r="SXU68" s="1780"/>
      <c r="SXV68" s="1779"/>
      <c r="SXW68" s="1780"/>
      <c r="SXX68" s="1780"/>
      <c r="SXY68" s="1780"/>
      <c r="SXZ68" s="1780"/>
      <c r="SYA68" s="1780"/>
      <c r="SYB68" s="1779"/>
      <c r="SYC68" s="1780"/>
      <c r="SYD68" s="1780"/>
      <c r="SYE68" s="1780"/>
      <c r="SYF68" s="1780"/>
      <c r="SYG68" s="1780"/>
      <c r="SYH68" s="1779"/>
      <c r="SYI68" s="1780"/>
      <c r="SYJ68" s="1780"/>
      <c r="SYK68" s="1780"/>
      <c r="SYL68" s="1780"/>
      <c r="SYM68" s="1780"/>
      <c r="SYN68" s="1779"/>
      <c r="SYO68" s="1780"/>
      <c r="SYP68" s="1780"/>
      <c r="SYQ68" s="1780"/>
      <c r="SYR68" s="1780"/>
      <c r="SYS68" s="1780"/>
      <c r="SYT68" s="1779"/>
      <c r="SYU68" s="1780"/>
      <c r="SYV68" s="1780"/>
      <c r="SYW68" s="1780"/>
      <c r="SYX68" s="1780"/>
      <c r="SYY68" s="1780"/>
      <c r="SYZ68" s="1779"/>
      <c r="SZA68" s="1780"/>
      <c r="SZB68" s="1780"/>
      <c r="SZC68" s="1780"/>
      <c r="SZD68" s="1780"/>
      <c r="SZE68" s="1780"/>
      <c r="SZF68" s="1779"/>
      <c r="SZG68" s="1780"/>
      <c r="SZH68" s="1780"/>
      <c r="SZI68" s="1780"/>
      <c r="SZJ68" s="1780"/>
      <c r="SZK68" s="1780"/>
      <c r="SZL68" s="1779"/>
      <c r="SZM68" s="1780"/>
      <c r="SZN68" s="1780"/>
      <c r="SZO68" s="1780"/>
      <c r="SZP68" s="1780"/>
      <c r="SZQ68" s="1780"/>
      <c r="SZR68" s="1779"/>
      <c r="SZS68" s="1780"/>
      <c r="SZT68" s="1780"/>
      <c r="SZU68" s="1780"/>
      <c r="SZV68" s="1780"/>
      <c r="SZW68" s="1780"/>
      <c r="SZX68" s="1779"/>
      <c r="SZY68" s="1780"/>
      <c r="SZZ68" s="1780"/>
      <c r="TAA68" s="1780"/>
      <c r="TAB68" s="1780"/>
      <c r="TAC68" s="1780"/>
      <c r="TAD68" s="1779"/>
      <c r="TAE68" s="1780"/>
      <c r="TAF68" s="1780"/>
      <c r="TAG68" s="1780"/>
      <c r="TAH68" s="1780"/>
      <c r="TAI68" s="1780"/>
      <c r="TAJ68" s="1779"/>
      <c r="TAK68" s="1780"/>
      <c r="TAL68" s="1780"/>
      <c r="TAM68" s="1780"/>
      <c r="TAN68" s="1780"/>
      <c r="TAO68" s="1780"/>
      <c r="TAP68" s="1779"/>
      <c r="TAQ68" s="1780"/>
      <c r="TAR68" s="1780"/>
      <c r="TAS68" s="1780"/>
      <c r="TAT68" s="1780"/>
      <c r="TAU68" s="1780"/>
      <c r="TAV68" s="1779"/>
      <c r="TAW68" s="1780"/>
      <c r="TAX68" s="1780"/>
      <c r="TAY68" s="1780"/>
      <c r="TAZ68" s="1780"/>
      <c r="TBA68" s="1780"/>
      <c r="TBB68" s="1779"/>
      <c r="TBC68" s="1780"/>
      <c r="TBD68" s="1780"/>
      <c r="TBE68" s="1780"/>
      <c r="TBF68" s="1780"/>
      <c r="TBG68" s="1780"/>
      <c r="TBH68" s="1779"/>
      <c r="TBI68" s="1780"/>
      <c r="TBJ68" s="1780"/>
      <c r="TBK68" s="1780"/>
      <c r="TBL68" s="1780"/>
      <c r="TBM68" s="1780"/>
      <c r="TBN68" s="1779"/>
      <c r="TBO68" s="1780"/>
      <c r="TBP68" s="1780"/>
      <c r="TBQ68" s="1780"/>
      <c r="TBR68" s="1780"/>
      <c r="TBS68" s="1780"/>
      <c r="TBT68" s="1779"/>
      <c r="TBU68" s="1780"/>
      <c r="TBV68" s="1780"/>
      <c r="TBW68" s="1780"/>
      <c r="TBX68" s="1780"/>
      <c r="TBY68" s="1780"/>
      <c r="TBZ68" s="1779"/>
      <c r="TCA68" s="1780"/>
      <c r="TCB68" s="1780"/>
      <c r="TCC68" s="1780"/>
      <c r="TCD68" s="1780"/>
      <c r="TCE68" s="1780"/>
      <c r="TCF68" s="1779"/>
      <c r="TCG68" s="1780"/>
      <c r="TCH68" s="1780"/>
      <c r="TCI68" s="1780"/>
      <c r="TCJ68" s="1780"/>
      <c r="TCK68" s="1780"/>
      <c r="TCL68" s="1779"/>
      <c r="TCM68" s="1780"/>
      <c r="TCN68" s="1780"/>
      <c r="TCO68" s="1780"/>
      <c r="TCP68" s="1780"/>
      <c r="TCQ68" s="1780"/>
      <c r="TCR68" s="1779"/>
      <c r="TCS68" s="1780"/>
      <c r="TCT68" s="1780"/>
      <c r="TCU68" s="1780"/>
      <c r="TCV68" s="1780"/>
      <c r="TCW68" s="1780"/>
      <c r="TCX68" s="1779"/>
      <c r="TCY68" s="1780"/>
      <c r="TCZ68" s="1780"/>
      <c r="TDA68" s="1780"/>
      <c r="TDB68" s="1780"/>
      <c r="TDC68" s="1780"/>
      <c r="TDD68" s="1779"/>
      <c r="TDE68" s="1780"/>
      <c r="TDF68" s="1780"/>
      <c r="TDG68" s="1780"/>
      <c r="TDH68" s="1780"/>
      <c r="TDI68" s="1780"/>
      <c r="TDJ68" s="1779"/>
      <c r="TDK68" s="1780"/>
      <c r="TDL68" s="1780"/>
      <c r="TDM68" s="1780"/>
      <c r="TDN68" s="1780"/>
      <c r="TDO68" s="1780"/>
      <c r="TDP68" s="1779"/>
      <c r="TDQ68" s="1780"/>
      <c r="TDR68" s="1780"/>
      <c r="TDS68" s="1780"/>
      <c r="TDT68" s="1780"/>
      <c r="TDU68" s="1780"/>
      <c r="TDV68" s="1779"/>
      <c r="TDW68" s="1780"/>
      <c r="TDX68" s="1780"/>
      <c r="TDY68" s="1780"/>
      <c r="TDZ68" s="1780"/>
      <c r="TEA68" s="1780"/>
      <c r="TEB68" s="1779"/>
      <c r="TEC68" s="1780"/>
      <c r="TED68" s="1780"/>
      <c r="TEE68" s="1780"/>
      <c r="TEF68" s="1780"/>
      <c r="TEG68" s="1780"/>
      <c r="TEH68" s="1779"/>
      <c r="TEI68" s="1780"/>
      <c r="TEJ68" s="1780"/>
      <c r="TEK68" s="1780"/>
      <c r="TEL68" s="1780"/>
      <c r="TEM68" s="1780"/>
      <c r="TEN68" s="1779"/>
      <c r="TEO68" s="1780"/>
      <c r="TEP68" s="1780"/>
      <c r="TEQ68" s="1780"/>
      <c r="TER68" s="1780"/>
      <c r="TES68" s="1780"/>
      <c r="TET68" s="1779"/>
      <c r="TEU68" s="1780"/>
      <c r="TEV68" s="1780"/>
      <c r="TEW68" s="1780"/>
      <c r="TEX68" s="1780"/>
      <c r="TEY68" s="1780"/>
      <c r="TEZ68" s="1779"/>
      <c r="TFA68" s="1780"/>
      <c r="TFB68" s="1780"/>
      <c r="TFC68" s="1780"/>
      <c r="TFD68" s="1780"/>
      <c r="TFE68" s="1780"/>
      <c r="TFF68" s="1779"/>
      <c r="TFG68" s="1780"/>
      <c r="TFH68" s="1780"/>
      <c r="TFI68" s="1780"/>
      <c r="TFJ68" s="1780"/>
      <c r="TFK68" s="1780"/>
      <c r="TFL68" s="1779"/>
      <c r="TFM68" s="1780"/>
      <c r="TFN68" s="1780"/>
      <c r="TFO68" s="1780"/>
      <c r="TFP68" s="1780"/>
      <c r="TFQ68" s="1780"/>
      <c r="TFR68" s="1779"/>
      <c r="TFS68" s="1780"/>
      <c r="TFT68" s="1780"/>
      <c r="TFU68" s="1780"/>
      <c r="TFV68" s="1780"/>
      <c r="TFW68" s="1780"/>
      <c r="TFX68" s="1779"/>
      <c r="TFY68" s="1780"/>
      <c r="TFZ68" s="1780"/>
      <c r="TGA68" s="1780"/>
      <c r="TGB68" s="1780"/>
      <c r="TGC68" s="1780"/>
      <c r="TGD68" s="1779"/>
      <c r="TGE68" s="1780"/>
      <c r="TGF68" s="1780"/>
      <c r="TGG68" s="1780"/>
      <c r="TGH68" s="1780"/>
      <c r="TGI68" s="1780"/>
      <c r="TGJ68" s="1779"/>
      <c r="TGK68" s="1780"/>
      <c r="TGL68" s="1780"/>
      <c r="TGM68" s="1780"/>
      <c r="TGN68" s="1780"/>
      <c r="TGO68" s="1780"/>
      <c r="TGP68" s="1779"/>
      <c r="TGQ68" s="1780"/>
      <c r="TGR68" s="1780"/>
      <c r="TGS68" s="1780"/>
      <c r="TGT68" s="1780"/>
      <c r="TGU68" s="1780"/>
      <c r="TGV68" s="1779"/>
      <c r="TGW68" s="1780"/>
      <c r="TGX68" s="1780"/>
      <c r="TGY68" s="1780"/>
      <c r="TGZ68" s="1780"/>
      <c r="THA68" s="1780"/>
      <c r="THB68" s="1779"/>
      <c r="THC68" s="1780"/>
      <c r="THD68" s="1780"/>
      <c r="THE68" s="1780"/>
      <c r="THF68" s="1780"/>
      <c r="THG68" s="1780"/>
      <c r="THH68" s="1779"/>
      <c r="THI68" s="1780"/>
      <c r="THJ68" s="1780"/>
      <c r="THK68" s="1780"/>
      <c r="THL68" s="1780"/>
      <c r="THM68" s="1780"/>
      <c r="THN68" s="1779"/>
      <c r="THO68" s="1780"/>
      <c r="THP68" s="1780"/>
      <c r="THQ68" s="1780"/>
      <c r="THR68" s="1780"/>
      <c r="THS68" s="1780"/>
      <c r="THT68" s="1779"/>
      <c r="THU68" s="1780"/>
      <c r="THV68" s="1780"/>
      <c r="THW68" s="1780"/>
      <c r="THX68" s="1780"/>
      <c r="THY68" s="1780"/>
      <c r="THZ68" s="1779"/>
      <c r="TIA68" s="1780"/>
      <c r="TIB68" s="1780"/>
      <c r="TIC68" s="1780"/>
      <c r="TID68" s="1780"/>
      <c r="TIE68" s="1780"/>
      <c r="TIF68" s="1779"/>
      <c r="TIG68" s="1780"/>
      <c r="TIH68" s="1780"/>
      <c r="TII68" s="1780"/>
      <c r="TIJ68" s="1780"/>
      <c r="TIK68" s="1780"/>
      <c r="TIL68" s="1779"/>
      <c r="TIM68" s="1780"/>
      <c r="TIN68" s="1780"/>
      <c r="TIO68" s="1780"/>
      <c r="TIP68" s="1780"/>
      <c r="TIQ68" s="1780"/>
      <c r="TIR68" s="1779"/>
      <c r="TIS68" s="1780"/>
      <c r="TIT68" s="1780"/>
      <c r="TIU68" s="1780"/>
      <c r="TIV68" s="1780"/>
      <c r="TIW68" s="1780"/>
      <c r="TIX68" s="1779"/>
      <c r="TIY68" s="1780"/>
      <c r="TIZ68" s="1780"/>
      <c r="TJA68" s="1780"/>
      <c r="TJB68" s="1780"/>
      <c r="TJC68" s="1780"/>
      <c r="TJD68" s="1779"/>
      <c r="TJE68" s="1780"/>
      <c r="TJF68" s="1780"/>
      <c r="TJG68" s="1780"/>
      <c r="TJH68" s="1780"/>
      <c r="TJI68" s="1780"/>
      <c r="TJJ68" s="1779"/>
      <c r="TJK68" s="1780"/>
      <c r="TJL68" s="1780"/>
      <c r="TJM68" s="1780"/>
      <c r="TJN68" s="1780"/>
      <c r="TJO68" s="1780"/>
      <c r="TJP68" s="1779"/>
      <c r="TJQ68" s="1780"/>
      <c r="TJR68" s="1780"/>
      <c r="TJS68" s="1780"/>
      <c r="TJT68" s="1780"/>
      <c r="TJU68" s="1780"/>
      <c r="TJV68" s="1779"/>
      <c r="TJW68" s="1780"/>
      <c r="TJX68" s="1780"/>
      <c r="TJY68" s="1780"/>
      <c r="TJZ68" s="1780"/>
      <c r="TKA68" s="1780"/>
      <c r="TKB68" s="1779"/>
      <c r="TKC68" s="1780"/>
      <c r="TKD68" s="1780"/>
      <c r="TKE68" s="1780"/>
      <c r="TKF68" s="1780"/>
      <c r="TKG68" s="1780"/>
      <c r="TKH68" s="1779"/>
      <c r="TKI68" s="1780"/>
      <c r="TKJ68" s="1780"/>
      <c r="TKK68" s="1780"/>
      <c r="TKL68" s="1780"/>
      <c r="TKM68" s="1780"/>
      <c r="TKN68" s="1779"/>
      <c r="TKO68" s="1780"/>
      <c r="TKP68" s="1780"/>
      <c r="TKQ68" s="1780"/>
      <c r="TKR68" s="1780"/>
      <c r="TKS68" s="1780"/>
      <c r="TKT68" s="1779"/>
      <c r="TKU68" s="1780"/>
      <c r="TKV68" s="1780"/>
      <c r="TKW68" s="1780"/>
      <c r="TKX68" s="1780"/>
      <c r="TKY68" s="1780"/>
      <c r="TKZ68" s="1779"/>
      <c r="TLA68" s="1780"/>
      <c r="TLB68" s="1780"/>
      <c r="TLC68" s="1780"/>
      <c r="TLD68" s="1780"/>
      <c r="TLE68" s="1780"/>
      <c r="TLF68" s="1779"/>
      <c r="TLG68" s="1780"/>
      <c r="TLH68" s="1780"/>
      <c r="TLI68" s="1780"/>
      <c r="TLJ68" s="1780"/>
      <c r="TLK68" s="1780"/>
      <c r="TLL68" s="1779"/>
      <c r="TLM68" s="1780"/>
      <c r="TLN68" s="1780"/>
      <c r="TLO68" s="1780"/>
      <c r="TLP68" s="1780"/>
      <c r="TLQ68" s="1780"/>
      <c r="TLR68" s="1779"/>
      <c r="TLS68" s="1780"/>
      <c r="TLT68" s="1780"/>
      <c r="TLU68" s="1780"/>
      <c r="TLV68" s="1780"/>
      <c r="TLW68" s="1780"/>
      <c r="TLX68" s="1779"/>
      <c r="TLY68" s="1780"/>
      <c r="TLZ68" s="1780"/>
      <c r="TMA68" s="1780"/>
      <c r="TMB68" s="1780"/>
      <c r="TMC68" s="1780"/>
      <c r="TMD68" s="1779"/>
      <c r="TME68" s="1780"/>
      <c r="TMF68" s="1780"/>
      <c r="TMG68" s="1780"/>
      <c r="TMH68" s="1780"/>
      <c r="TMI68" s="1780"/>
      <c r="TMJ68" s="1779"/>
      <c r="TMK68" s="1780"/>
      <c r="TML68" s="1780"/>
      <c r="TMM68" s="1780"/>
      <c r="TMN68" s="1780"/>
      <c r="TMO68" s="1780"/>
      <c r="TMP68" s="1779"/>
      <c r="TMQ68" s="1780"/>
      <c r="TMR68" s="1780"/>
      <c r="TMS68" s="1780"/>
      <c r="TMT68" s="1780"/>
      <c r="TMU68" s="1780"/>
      <c r="TMV68" s="1779"/>
      <c r="TMW68" s="1780"/>
      <c r="TMX68" s="1780"/>
      <c r="TMY68" s="1780"/>
      <c r="TMZ68" s="1780"/>
      <c r="TNA68" s="1780"/>
      <c r="TNB68" s="1779"/>
      <c r="TNC68" s="1780"/>
      <c r="TND68" s="1780"/>
      <c r="TNE68" s="1780"/>
      <c r="TNF68" s="1780"/>
      <c r="TNG68" s="1780"/>
      <c r="TNH68" s="1779"/>
      <c r="TNI68" s="1780"/>
      <c r="TNJ68" s="1780"/>
      <c r="TNK68" s="1780"/>
      <c r="TNL68" s="1780"/>
      <c r="TNM68" s="1780"/>
      <c r="TNN68" s="1779"/>
      <c r="TNO68" s="1780"/>
      <c r="TNP68" s="1780"/>
      <c r="TNQ68" s="1780"/>
      <c r="TNR68" s="1780"/>
      <c r="TNS68" s="1780"/>
      <c r="TNT68" s="1779"/>
      <c r="TNU68" s="1780"/>
      <c r="TNV68" s="1780"/>
      <c r="TNW68" s="1780"/>
      <c r="TNX68" s="1780"/>
      <c r="TNY68" s="1780"/>
      <c r="TNZ68" s="1779"/>
      <c r="TOA68" s="1780"/>
      <c r="TOB68" s="1780"/>
      <c r="TOC68" s="1780"/>
      <c r="TOD68" s="1780"/>
      <c r="TOE68" s="1780"/>
      <c r="TOF68" s="1779"/>
      <c r="TOG68" s="1780"/>
      <c r="TOH68" s="1780"/>
      <c r="TOI68" s="1780"/>
      <c r="TOJ68" s="1780"/>
      <c r="TOK68" s="1780"/>
      <c r="TOL68" s="1779"/>
      <c r="TOM68" s="1780"/>
      <c r="TON68" s="1780"/>
      <c r="TOO68" s="1780"/>
      <c r="TOP68" s="1780"/>
      <c r="TOQ68" s="1780"/>
      <c r="TOR68" s="1779"/>
      <c r="TOS68" s="1780"/>
      <c r="TOT68" s="1780"/>
      <c r="TOU68" s="1780"/>
      <c r="TOV68" s="1780"/>
      <c r="TOW68" s="1780"/>
      <c r="TOX68" s="1779"/>
      <c r="TOY68" s="1780"/>
      <c r="TOZ68" s="1780"/>
      <c r="TPA68" s="1780"/>
      <c r="TPB68" s="1780"/>
      <c r="TPC68" s="1780"/>
      <c r="TPD68" s="1779"/>
      <c r="TPE68" s="1780"/>
      <c r="TPF68" s="1780"/>
      <c r="TPG68" s="1780"/>
      <c r="TPH68" s="1780"/>
      <c r="TPI68" s="1780"/>
      <c r="TPJ68" s="1779"/>
      <c r="TPK68" s="1780"/>
      <c r="TPL68" s="1780"/>
      <c r="TPM68" s="1780"/>
      <c r="TPN68" s="1780"/>
      <c r="TPO68" s="1780"/>
      <c r="TPP68" s="1779"/>
      <c r="TPQ68" s="1780"/>
      <c r="TPR68" s="1780"/>
      <c r="TPS68" s="1780"/>
      <c r="TPT68" s="1780"/>
      <c r="TPU68" s="1780"/>
      <c r="TPV68" s="1779"/>
      <c r="TPW68" s="1780"/>
      <c r="TPX68" s="1780"/>
      <c r="TPY68" s="1780"/>
      <c r="TPZ68" s="1780"/>
      <c r="TQA68" s="1780"/>
      <c r="TQB68" s="1779"/>
      <c r="TQC68" s="1780"/>
      <c r="TQD68" s="1780"/>
      <c r="TQE68" s="1780"/>
      <c r="TQF68" s="1780"/>
      <c r="TQG68" s="1780"/>
      <c r="TQH68" s="1779"/>
      <c r="TQI68" s="1780"/>
      <c r="TQJ68" s="1780"/>
      <c r="TQK68" s="1780"/>
      <c r="TQL68" s="1780"/>
      <c r="TQM68" s="1780"/>
      <c r="TQN68" s="1779"/>
      <c r="TQO68" s="1780"/>
      <c r="TQP68" s="1780"/>
      <c r="TQQ68" s="1780"/>
      <c r="TQR68" s="1780"/>
      <c r="TQS68" s="1780"/>
      <c r="TQT68" s="1779"/>
      <c r="TQU68" s="1780"/>
      <c r="TQV68" s="1780"/>
      <c r="TQW68" s="1780"/>
      <c r="TQX68" s="1780"/>
      <c r="TQY68" s="1780"/>
      <c r="TQZ68" s="1779"/>
      <c r="TRA68" s="1780"/>
      <c r="TRB68" s="1780"/>
      <c r="TRC68" s="1780"/>
      <c r="TRD68" s="1780"/>
      <c r="TRE68" s="1780"/>
      <c r="TRF68" s="1779"/>
      <c r="TRG68" s="1780"/>
      <c r="TRH68" s="1780"/>
      <c r="TRI68" s="1780"/>
      <c r="TRJ68" s="1780"/>
      <c r="TRK68" s="1780"/>
      <c r="TRL68" s="1779"/>
      <c r="TRM68" s="1780"/>
      <c r="TRN68" s="1780"/>
      <c r="TRO68" s="1780"/>
      <c r="TRP68" s="1780"/>
      <c r="TRQ68" s="1780"/>
      <c r="TRR68" s="1779"/>
      <c r="TRS68" s="1780"/>
      <c r="TRT68" s="1780"/>
      <c r="TRU68" s="1780"/>
      <c r="TRV68" s="1780"/>
      <c r="TRW68" s="1780"/>
      <c r="TRX68" s="1779"/>
      <c r="TRY68" s="1780"/>
      <c r="TRZ68" s="1780"/>
      <c r="TSA68" s="1780"/>
      <c r="TSB68" s="1780"/>
      <c r="TSC68" s="1780"/>
      <c r="TSD68" s="1779"/>
      <c r="TSE68" s="1780"/>
      <c r="TSF68" s="1780"/>
      <c r="TSG68" s="1780"/>
      <c r="TSH68" s="1780"/>
      <c r="TSI68" s="1780"/>
      <c r="TSJ68" s="1779"/>
      <c r="TSK68" s="1780"/>
      <c r="TSL68" s="1780"/>
      <c r="TSM68" s="1780"/>
      <c r="TSN68" s="1780"/>
      <c r="TSO68" s="1780"/>
      <c r="TSP68" s="1779"/>
      <c r="TSQ68" s="1780"/>
      <c r="TSR68" s="1780"/>
      <c r="TSS68" s="1780"/>
      <c r="TST68" s="1780"/>
      <c r="TSU68" s="1780"/>
      <c r="TSV68" s="1779"/>
      <c r="TSW68" s="1780"/>
      <c r="TSX68" s="1780"/>
      <c r="TSY68" s="1780"/>
      <c r="TSZ68" s="1780"/>
      <c r="TTA68" s="1780"/>
      <c r="TTB68" s="1779"/>
      <c r="TTC68" s="1780"/>
      <c r="TTD68" s="1780"/>
      <c r="TTE68" s="1780"/>
      <c r="TTF68" s="1780"/>
      <c r="TTG68" s="1780"/>
      <c r="TTH68" s="1779"/>
      <c r="TTI68" s="1780"/>
      <c r="TTJ68" s="1780"/>
      <c r="TTK68" s="1780"/>
      <c r="TTL68" s="1780"/>
      <c r="TTM68" s="1780"/>
      <c r="TTN68" s="1779"/>
      <c r="TTO68" s="1780"/>
      <c r="TTP68" s="1780"/>
      <c r="TTQ68" s="1780"/>
      <c r="TTR68" s="1780"/>
      <c r="TTS68" s="1780"/>
      <c r="TTT68" s="1779"/>
      <c r="TTU68" s="1780"/>
      <c r="TTV68" s="1780"/>
      <c r="TTW68" s="1780"/>
      <c r="TTX68" s="1780"/>
      <c r="TTY68" s="1780"/>
      <c r="TTZ68" s="1779"/>
      <c r="TUA68" s="1780"/>
      <c r="TUB68" s="1780"/>
      <c r="TUC68" s="1780"/>
      <c r="TUD68" s="1780"/>
      <c r="TUE68" s="1780"/>
      <c r="TUF68" s="1779"/>
      <c r="TUG68" s="1780"/>
      <c r="TUH68" s="1780"/>
      <c r="TUI68" s="1780"/>
      <c r="TUJ68" s="1780"/>
      <c r="TUK68" s="1780"/>
      <c r="TUL68" s="1779"/>
      <c r="TUM68" s="1780"/>
      <c r="TUN68" s="1780"/>
      <c r="TUO68" s="1780"/>
      <c r="TUP68" s="1780"/>
      <c r="TUQ68" s="1780"/>
      <c r="TUR68" s="1779"/>
      <c r="TUS68" s="1780"/>
      <c r="TUT68" s="1780"/>
      <c r="TUU68" s="1780"/>
      <c r="TUV68" s="1780"/>
      <c r="TUW68" s="1780"/>
      <c r="TUX68" s="1779"/>
      <c r="TUY68" s="1780"/>
      <c r="TUZ68" s="1780"/>
      <c r="TVA68" s="1780"/>
      <c r="TVB68" s="1780"/>
      <c r="TVC68" s="1780"/>
      <c r="TVD68" s="1779"/>
      <c r="TVE68" s="1780"/>
      <c r="TVF68" s="1780"/>
      <c r="TVG68" s="1780"/>
      <c r="TVH68" s="1780"/>
      <c r="TVI68" s="1780"/>
      <c r="TVJ68" s="1779"/>
      <c r="TVK68" s="1780"/>
      <c r="TVL68" s="1780"/>
      <c r="TVM68" s="1780"/>
      <c r="TVN68" s="1780"/>
      <c r="TVO68" s="1780"/>
      <c r="TVP68" s="1779"/>
      <c r="TVQ68" s="1780"/>
      <c r="TVR68" s="1780"/>
      <c r="TVS68" s="1780"/>
      <c r="TVT68" s="1780"/>
      <c r="TVU68" s="1780"/>
      <c r="TVV68" s="1779"/>
      <c r="TVW68" s="1780"/>
      <c r="TVX68" s="1780"/>
      <c r="TVY68" s="1780"/>
      <c r="TVZ68" s="1780"/>
      <c r="TWA68" s="1780"/>
      <c r="TWB68" s="1779"/>
      <c r="TWC68" s="1780"/>
      <c r="TWD68" s="1780"/>
      <c r="TWE68" s="1780"/>
      <c r="TWF68" s="1780"/>
      <c r="TWG68" s="1780"/>
      <c r="TWH68" s="1779"/>
      <c r="TWI68" s="1780"/>
      <c r="TWJ68" s="1780"/>
      <c r="TWK68" s="1780"/>
      <c r="TWL68" s="1780"/>
      <c r="TWM68" s="1780"/>
      <c r="TWN68" s="1779"/>
      <c r="TWO68" s="1780"/>
      <c r="TWP68" s="1780"/>
      <c r="TWQ68" s="1780"/>
      <c r="TWR68" s="1780"/>
      <c r="TWS68" s="1780"/>
      <c r="TWT68" s="1779"/>
      <c r="TWU68" s="1780"/>
      <c r="TWV68" s="1780"/>
      <c r="TWW68" s="1780"/>
      <c r="TWX68" s="1780"/>
      <c r="TWY68" s="1780"/>
      <c r="TWZ68" s="1779"/>
      <c r="TXA68" s="1780"/>
      <c r="TXB68" s="1780"/>
      <c r="TXC68" s="1780"/>
      <c r="TXD68" s="1780"/>
      <c r="TXE68" s="1780"/>
      <c r="TXF68" s="1779"/>
      <c r="TXG68" s="1780"/>
      <c r="TXH68" s="1780"/>
      <c r="TXI68" s="1780"/>
      <c r="TXJ68" s="1780"/>
      <c r="TXK68" s="1780"/>
      <c r="TXL68" s="1779"/>
      <c r="TXM68" s="1780"/>
      <c r="TXN68" s="1780"/>
      <c r="TXO68" s="1780"/>
      <c r="TXP68" s="1780"/>
      <c r="TXQ68" s="1780"/>
      <c r="TXR68" s="1779"/>
      <c r="TXS68" s="1780"/>
      <c r="TXT68" s="1780"/>
      <c r="TXU68" s="1780"/>
      <c r="TXV68" s="1780"/>
      <c r="TXW68" s="1780"/>
      <c r="TXX68" s="1779"/>
      <c r="TXY68" s="1780"/>
      <c r="TXZ68" s="1780"/>
      <c r="TYA68" s="1780"/>
      <c r="TYB68" s="1780"/>
      <c r="TYC68" s="1780"/>
      <c r="TYD68" s="1779"/>
      <c r="TYE68" s="1780"/>
      <c r="TYF68" s="1780"/>
      <c r="TYG68" s="1780"/>
      <c r="TYH68" s="1780"/>
      <c r="TYI68" s="1780"/>
      <c r="TYJ68" s="1779"/>
      <c r="TYK68" s="1780"/>
      <c r="TYL68" s="1780"/>
      <c r="TYM68" s="1780"/>
      <c r="TYN68" s="1780"/>
      <c r="TYO68" s="1780"/>
      <c r="TYP68" s="1779"/>
      <c r="TYQ68" s="1780"/>
      <c r="TYR68" s="1780"/>
      <c r="TYS68" s="1780"/>
      <c r="TYT68" s="1780"/>
      <c r="TYU68" s="1780"/>
      <c r="TYV68" s="1779"/>
      <c r="TYW68" s="1780"/>
      <c r="TYX68" s="1780"/>
      <c r="TYY68" s="1780"/>
      <c r="TYZ68" s="1780"/>
      <c r="TZA68" s="1780"/>
      <c r="TZB68" s="1779"/>
      <c r="TZC68" s="1780"/>
      <c r="TZD68" s="1780"/>
      <c r="TZE68" s="1780"/>
      <c r="TZF68" s="1780"/>
      <c r="TZG68" s="1780"/>
      <c r="TZH68" s="1779"/>
      <c r="TZI68" s="1780"/>
      <c r="TZJ68" s="1780"/>
      <c r="TZK68" s="1780"/>
      <c r="TZL68" s="1780"/>
      <c r="TZM68" s="1780"/>
      <c r="TZN68" s="1779"/>
      <c r="TZO68" s="1780"/>
      <c r="TZP68" s="1780"/>
      <c r="TZQ68" s="1780"/>
      <c r="TZR68" s="1780"/>
      <c r="TZS68" s="1780"/>
      <c r="TZT68" s="1779"/>
      <c r="TZU68" s="1780"/>
      <c r="TZV68" s="1780"/>
      <c r="TZW68" s="1780"/>
      <c r="TZX68" s="1780"/>
      <c r="TZY68" s="1780"/>
      <c r="TZZ68" s="1779"/>
      <c r="UAA68" s="1780"/>
      <c r="UAB68" s="1780"/>
      <c r="UAC68" s="1780"/>
      <c r="UAD68" s="1780"/>
      <c r="UAE68" s="1780"/>
      <c r="UAF68" s="1779"/>
      <c r="UAG68" s="1780"/>
      <c r="UAH68" s="1780"/>
      <c r="UAI68" s="1780"/>
      <c r="UAJ68" s="1780"/>
      <c r="UAK68" s="1780"/>
      <c r="UAL68" s="1779"/>
      <c r="UAM68" s="1780"/>
      <c r="UAN68" s="1780"/>
      <c r="UAO68" s="1780"/>
      <c r="UAP68" s="1780"/>
      <c r="UAQ68" s="1780"/>
      <c r="UAR68" s="1779"/>
      <c r="UAS68" s="1780"/>
      <c r="UAT68" s="1780"/>
      <c r="UAU68" s="1780"/>
      <c r="UAV68" s="1780"/>
      <c r="UAW68" s="1780"/>
      <c r="UAX68" s="1779"/>
      <c r="UAY68" s="1780"/>
      <c r="UAZ68" s="1780"/>
      <c r="UBA68" s="1780"/>
      <c r="UBB68" s="1780"/>
      <c r="UBC68" s="1780"/>
      <c r="UBD68" s="1779"/>
      <c r="UBE68" s="1780"/>
      <c r="UBF68" s="1780"/>
      <c r="UBG68" s="1780"/>
      <c r="UBH68" s="1780"/>
      <c r="UBI68" s="1780"/>
      <c r="UBJ68" s="1779"/>
      <c r="UBK68" s="1780"/>
      <c r="UBL68" s="1780"/>
      <c r="UBM68" s="1780"/>
      <c r="UBN68" s="1780"/>
      <c r="UBO68" s="1780"/>
      <c r="UBP68" s="1779"/>
      <c r="UBQ68" s="1780"/>
      <c r="UBR68" s="1780"/>
      <c r="UBS68" s="1780"/>
      <c r="UBT68" s="1780"/>
      <c r="UBU68" s="1780"/>
      <c r="UBV68" s="1779"/>
      <c r="UBW68" s="1780"/>
      <c r="UBX68" s="1780"/>
      <c r="UBY68" s="1780"/>
      <c r="UBZ68" s="1780"/>
      <c r="UCA68" s="1780"/>
      <c r="UCB68" s="1779"/>
      <c r="UCC68" s="1780"/>
      <c r="UCD68" s="1780"/>
      <c r="UCE68" s="1780"/>
      <c r="UCF68" s="1780"/>
      <c r="UCG68" s="1780"/>
      <c r="UCH68" s="1779"/>
      <c r="UCI68" s="1780"/>
      <c r="UCJ68" s="1780"/>
      <c r="UCK68" s="1780"/>
      <c r="UCL68" s="1780"/>
      <c r="UCM68" s="1780"/>
      <c r="UCN68" s="1779"/>
      <c r="UCO68" s="1780"/>
      <c r="UCP68" s="1780"/>
      <c r="UCQ68" s="1780"/>
      <c r="UCR68" s="1780"/>
      <c r="UCS68" s="1780"/>
      <c r="UCT68" s="1779"/>
      <c r="UCU68" s="1780"/>
      <c r="UCV68" s="1780"/>
      <c r="UCW68" s="1780"/>
      <c r="UCX68" s="1780"/>
      <c r="UCY68" s="1780"/>
      <c r="UCZ68" s="1779"/>
      <c r="UDA68" s="1780"/>
      <c r="UDB68" s="1780"/>
      <c r="UDC68" s="1780"/>
      <c r="UDD68" s="1780"/>
      <c r="UDE68" s="1780"/>
      <c r="UDF68" s="1779"/>
      <c r="UDG68" s="1780"/>
      <c r="UDH68" s="1780"/>
      <c r="UDI68" s="1780"/>
      <c r="UDJ68" s="1780"/>
      <c r="UDK68" s="1780"/>
      <c r="UDL68" s="1779"/>
      <c r="UDM68" s="1780"/>
      <c r="UDN68" s="1780"/>
      <c r="UDO68" s="1780"/>
      <c r="UDP68" s="1780"/>
      <c r="UDQ68" s="1780"/>
      <c r="UDR68" s="1779"/>
      <c r="UDS68" s="1780"/>
      <c r="UDT68" s="1780"/>
      <c r="UDU68" s="1780"/>
      <c r="UDV68" s="1780"/>
      <c r="UDW68" s="1780"/>
      <c r="UDX68" s="1779"/>
      <c r="UDY68" s="1780"/>
      <c r="UDZ68" s="1780"/>
      <c r="UEA68" s="1780"/>
      <c r="UEB68" s="1780"/>
      <c r="UEC68" s="1780"/>
      <c r="UED68" s="1779"/>
      <c r="UEE68" s="1780"/>
      <c r="UEF68" s="1780"/>
      <c r="UEG68" s="1780"/>
      <c r="UEH68" s="1780"/>
      <c r="UEI68" s="1780"/>
      <c r="UEJ68" s="1779"/>
      <c r="UEK68" s="1780"/>
      <c r="UEL68" s="1780"/>
      <c r="UEM68" s="1780"/>
      <c r="UEN68" s="1780"/>
      <c r="UEO68" s="1780"/>
      <c r="UEP68" s="1779"/>
      <c r="UEQ68" s="1780"/>
      <c r="UER68" s="1780"/>
      <c r="UES68" s="1780"/>
      <c r="UET68" s="1780"/>
      <c r="UEU68" s="1780"/>
      <c r="UEV68" s="1779"/>
      <c r="UEW68" s="1780"/>
      <c r="UEX68" s="1780"/>
      <c r="UEY68" s="1780"/>
      <c r="UEZ68" s="1780"/>
      <c r="UFA68" s="1780"/>
      <c r="UFB68" s="1779"/>
      <c r="UFC68" s="1780"/>
      <c r="UFD68" s="1780"/>
      <c r="UFE68" s="1780"/>
      <c r="UFF68" s="1780"/>
      <c r="UFG68" s="1780"/>
      <c r="UFH68" s="1779"/>
      <c r="UFI68" s="1780"/>
      <c r="UFJ68" s="1780"/>
      <c r="UFK68" s="1780"/>
      <c r="UFL68" s="1780"/>
      <c r="UFM68" s="1780"/>
      <c r="UFN68" s="1779"/>
      <c r="UFO68" s="1780"/>
      <c r="UFP68" s="1780"/>
      <c r="UFQ68" s="1780"/>
      <c r="UFR68" s="1780"/>
      <c r="UFS68" s="1780"/>
      <c r="UFT68" s="1779"/>
      <c r="UFU68" s="1780"/>
      <c r="UFV68" s="1780"/>
      <c r="UFW68" s="1780"/>
      <c r="UFX68" s="1780"/>
      <c r="UFY68" s="1780"/>
      <c r="UFZ68" s="1779"/>
      <c r="UGA68" s="1780"/>
      <c r="UGB68" s="1780"/>
      <c r="UGC68" s="1780"/>
      <c r="UGD68" s="1780"/>
      <c r="UGE68" s="1780"/>
      <c r="UGF68" s="1779"/>
      <c r="UGG68" s="1780"/>
      <c r="UGH68" s="1780"/>
      <c r="UGI68" s="1780"/>
      <c r="UGJ68" s="1780"/>
      <c r="UGK68" s="1780"/>
      <c r="UGL68" s="1779"/>
      <c r="UGM68" s="1780"/>
      <c r="UGN68" s="1780"/>
      <c r="UGO68" s="1780"/>
      <c r="UGP68" s="1780"/>
      <c r="UGQ68" s="1780"/>
      <c r="UGR68" s="1779"/>
      <c r="UGS68" s="1780"/>
      <c r="UGT68" s="1780"/>
      <c r="UGU68" s="1780"/>
      <c r="UGV68" s="1780"/>
      <c r="UGW68" s="1780"/>
      <c r="UGX68" s="1779"/>
      <c r="UGY68" s="1780"/>
      <c r="UGZ68" s="1780"/>
      <c r="UHA68" s="1780"/>
      <c r="UHB68" s="1780"/>
      <c r="UHC68" s="1780"/>
      <c r="UHD68" s="1779"/>
      <c r="UHE68" s="1780"/>
      <c r="UHF68" s="1780"/>
      <c r="UHG68" s="1780"/>
      <c r="UHH68" s="1780"/>
      <c r="UHI68" s="1780"/>
      <c r="UHJ68" s="1779"/>
      <c r="UHK68" s="1780"/>
      <c r="UHL68" s="1780"/>
      <c r="UHM68" s="1780"/>
      <c r="UHN68" s="1780"/>
      <c r="UHO68" s="1780"/>
      <c r="UHP68" s="1779"/>
      <c r="UHQ68" s="1780"/>
      <c r="UHR68" s="1780"/>
      <c r="UHS68" s="1780"/>
      <c r="UHT68" s="1780"/>
      <c r="UHU68" s="1780"/>
      <c r="UHV68" s="1779"/>
      <c r="UHW68" s="1780"/>
      <c r="UHX68" s="1780"/>
      <c r="UHY68" s="1780"/>
      <c r="UHZ68" s="1780"/>
      <c r="UIA68" s="1780"/>
      <c r="UIB68" s="1779"/>
      <c r="UIC68" s="1780"/>
      <c r="UID68" s="1780"/>
      <c r="UIE68" s="1780"/>
      <c r="UIF68" s="1780"/>
      <c r="UIG68" s="1780"/>
      <c r="UIH68" s="1779"/>
      <c r="UII68" s="1780"/>
      <c r="UIJ68" s="1780"/>
      <c r="UIK68" s="1780"/>
      <c r="UIL68" s="1780"/>
      <c r="UIM68" s="1780"/>
      <c r="UIN68" s="1779"/>
      <c r="UIO68" s="1780"/>
      <c r="UIP68" s="1780"/>
      <c r="UIQ68" s="1780"/>
      <c r="UIR68" s="1780"/>
      <c r="UIS68" s="1780"/>
      <c r="UIT68" s="1779"/>
      <c r="UIU68" s="1780"/>
      <c r="UIV68" s="1780"/>
      <c r="UIW68" s="1780"/>
      <c r="UIX68" s="1780"/>
      <c r="UIY68" s="1780"/>
      <c r="UIZ68" s="1779"/>
      <c r="UJA68" s="1780"/>
      <c r="UJB68" s="1780"/>
      <c r="UJC68" s="1780"/>
      <c r="UJD68" s="1780"/>
      <c r="UJE68" s="1780"/>
      <c r="UJF68" s="1779"/>
      <c r="UJG68" s="1780"/>
      <c r="UJH68" s="1780"/>
      <c r="UJI68" s="1780"/>
      <c r="UJJ68" s="1780"/>
      <c r="UJK68" s="1780"/>
      <c r="UJL68" s="1779"/>
      <c r="UJM68" s="1780"/>
      <c r="UJN68" s="1780"/>
      <c r="UJO68" s="1780"/>
      <c r="UJP68" s="1780"/>
      <c r="UJQ68" s="1780"/>
      <c r="UJR68" s="1779"/>
      <c r="UJS68" s="1780"/>
      <c r="UJT68" s="1780"/>
      <c r="UJU68" s="1780"/>
      <c r="UJV68" s="1780"/>
      <c r="UJW68" s="1780"/>
      <c r="UJX68" s="1779"/>
      <c r="UJY68" s="1780"/>
      <c r="UJZ68" s="1780"/>
      <c r="UKA68" s="1780"/>
      <c r="UKB68" s="1780"/>
      <c r="UKC68" s="1780"/>
      <c r="UKD68" s="1779"/>
      <c r="UKE68" s="1780"/>
      <c r="UKF68" s="1780"/>
      <c r="UKG68" s="1780"/>
      <c r="UKH68" s="1780"/>
      <c r="UKI68" s="1780"/>
      <c r="UKJ68" s="1779"/>
      <c r="UKK68" s="1780"/>
      <c r="UKL68" s="1780"/>
      <c r="UKM68" s="1780"/>
      <c r="UKN68" s="1780"/>
      <c r="UKO68" s="1780"/>
      <c r="UKP68" s="1779"/>
      <c r="UKQ68" s="1780"/>
      <c r="UKR68" s="1780"/>
      <c r="UKS68" s="1780"/>
      <c r="UKT68" s="1780"/>
      <c r="UKU68" s="1780"/>
      <c r="UKV68" s="1779"/>
      <c r="UKW68" s="1780"/>
      <c r="UKX68" s="1780"/>
      <c r="UKY68" s="1780"/>
      <c r="UKZ68" s="1780"/>
      <c r="ULA68" s="1780"/>
      <c r="ULB68" s="1779"/>
      <c r="ULC68" s="1780"/>
      <c r="ULD68" s="1780"/>
      <c r="ULE68" s="1780"/>
      <c r="ULF68" s="1780"/>
      <c r="ULG68" s="1780"/>
      <c r="ULH68" s="1779"/>
      <c r="ULI68" s="1780"/>
      <c r="ULJ68" s="1780"/>
      <c r="ULK68" s="1780"/>
      <c r="ULL68" s="1780"/>
      <c r="ULM68" s="1780"/>
      <c r="ULN68" s="1779"/>
      <c r="ULO68" s="1780"/>
      <c r="ULP68" s="1780"/>
      <c r="ULQ68" s="1780"/>
      <c r="ULR68" s="1780"/>
      <c r="ULS68" s="1780"/>
      <c r="ULT68" s="1779"/>
      <c r="ULU68" s="1780"/>
      <c r="ULV68" s="1780"/>
      <c r="ULW68" s="1780"/>
      <c r="ULX68" s="1780"/>
      <c r="ULY68" s="1780"/>
      <c r="ULZ68" s="1779"/>
      <c r="UMA68" s="1780"/>
      <c r="UMB68" s="1780"/>
      <c r="UMC68" s="1780"/>
      <c r="UMD68" s="1780"/>
      <c r="UME68" s="1780"/>
      <c r="UMF68" s="1779"/>
      <c r="UMG68" s="1780"/>
      <c r="UMH68" s="1780"/>
      <c r="UMI68" s="1780"/>
      <c r="UMJ68" s="1780"/>
      <c r="UMK68" s="1780"/>
      <c r="UML68" s="1779"/>
      <c r="UMM68" s="1780"/>
      <c r="UMN68" s="1780"/>
      <c r="UMO68" s="1780"/>
      <c r="UMP68" s="1780"/>
      <c r="UMQ68" s="1780"/>
      <c r="UMR68" s="1779"/>
      <c r="UMS68" s="1780"/>
      <c r="UMT68" s="1780"/>
      <c r="UMU68" s="1780"/>
      <c r="UMV68" s="1780"/>
      <c r="UMW68" s="1780"/>
      <c r="UMX68" s="1779"/>
      <c r="UMY68" s="1780"/>
      <c r="UMZ68" s="1780"/>
      <c r="UNA68" s="1780"/>
      <c r="UNB68" s="1780"/>
      <c r="UNC68" s="1780"/>
      <c r="UND68" s="1779"/>
      <c r="UNE68" s="1780"/>
      <c r="UNF68" s="1780"/>
      <c r="UNG68" s="1780"/>
      <c r="UNH68" s="1780"/>
      <c r="UNI68" s="1780"/>
      <c r="UNJ68" s="1779"/>
      <c r="UNK68" s="1780"/>
      <c r="UNL68" s="1780"/>
      <c r="UNM68" s="1780"/>
      <c r="UNN68" s="1780"/>
      <c r="UNO68" s="1780"/>
      <c r="UNP68" s="1779"/>
      <c r="UNQ68" s="1780"/>
      <c r="UNR68" s="1780"/>
      <c r="UNS68" s="1780"/>
      <c r="UNT68" s="1780"/>
      <c r="UNU68" s="1780"/>
      <c r="UNV68" s="1779"/>
      <c r="UNW68" s="1780"/>
      <c r="UNX68" s="1780"/>
      <c r="UNY68" s="1780"/>
      <c r="UNZ68" s="1780"/>
      <c r="UOA68" s="1780"/>
      <c r="UOB68" s="1779"/>
      <c r="UOC68" s="1780"/>
      <c r="UOD68" s="1780"/>
      <c r="UOE68" s="1780"/>
      <c r="UOF68" s="1780"/>
      <c r="UOG68" s="1780"/>
      <c r="UOH68" s="1779"/>
      <c r="UOI68" s="1780"/>
      <c r="UOJ68" s="1780"/>
      <c r="UOK68" s="1780"/>
      <c r="UOL68" s="1780"/>
      <c r="UOM68" s="1780"/>
      <c r="UON68" s="1779"/>
      <c r="UOO68" s="1780"/>
      <c r="UOP68" s="1780"/>
      <c r="UOQ68" s="1780"/>
      <c r="UOR68" s="1780"/>
      <c r="UOS68" s="1780"/>
      <c r="UOT68" s="1779"/>
      <c r="UOU68" s="1780"/>
      <c r="UOV68" s="1780"/>
      <c r="UOW68" s="1780"/>
      <c r="UOX68" s="1780"/>
      <c r="UOY68" s="1780"/>
      <c r="UOZ68" s="1779"/>
      <c r="UPA68" s="1780"/>
      <c r="UPB68" s="1780"/>
      <c r="UPC68" s="1780"/>
      <c r="UPD68" s="1780"/>
      <c r="UPE68" s="1780"/>
      <c r="UPF68" s="1779"/>
      <c r="UPG68" s="1780"/>
      <c r="UPH68" s="1780"/>
      <c r="UPI68" s="1780"/>
      <c r="UPJ68" s="1780"/>
      <c r="UPK68" s="1780"/>
      <c r="UPL68" s="1779"/>
      <c r="UPM68" s="1780"/>
      <c r="UPN68" s="1780"/>
      <c r="UPO68" s="1780"/>
      <c r="UPP68" s="1780"/>
      <c r="UPQ68" s="1780"/>
      <c r="UPR68" s="1779"/>
      <c r="UPS68" s="1780"/>
      <c r="UPT68" s="1780"/>
      <c r="UPU68" s="1780"/>
      <c r="UPV68" s="1780"/>
      <c r="UPW68" s="1780"/>
      <c r="UPX68" s="1779"/>
      <c r="UPY68" s="1780"/>
      <c r="UPZ68" s="1780"/>
      <c r="UQA68" s="1780"/>
      <c r="UQB68" s="1780"/>
      <c r="UQC68" s="1780"/>
      <c r="UQD68" s="1779"/>
      <c r="UQE68" s="1780"/>
      <c r="UQF68" s="1780"/>
      <c r="UQG68" s="1780"/>
      <c r="UQH68" s="1780"/>
      <c r="UQI68" s="1780"/>
      <c r="UQJ68" s="1779"/>
      <c r="UQK68" s="1780"/>
      <c r="UQL68" s="1780"/>
      <c r="UQM68" s="1780"/>
      <c r="UQN68" s="1780"/>
      <c r="UQO68" s="1780"/>
      <c r="UQP68" s="1779"/>
      <c r="UQQ68" s="1780"/>
      <c r="UQR68" s="1780"/>
      <c r="UQS68" s="1780"/>
      <c r="UQT68" s="1780"/>
      <c r="UQU68" s="1780"/>
      <c r="UQV68" s="1779"/>
      <c r="UQW68" s="1780"/>
      <c r="UQX68" s="1780"/>
      <c r="UQY68" s="1780"/>
      <c r="UQZ68" s="1780"/>
      <c r="URA68" s="1780"/>
      <c r="URB68" s="1779"/>
      <c r="URC68" s="1780"/>
      <c r="URD68" s="1780"/>
      <c r="URE68" s="1780"/>
      <c r="URF68" s="1780"/>
      <c r="URG68" s="1780"/>
      <c r="URH68" s="1779"/>
      <c r="URI68" s="1780"/>
      <c r="URJ68" s="1780"/>
      <c r="URK68" s="1780"/>
      <c r="URL68" s="1780"/>
      <c r="URM68" s="1780"/>
      <c r="URN68" s="1779"/>
      <c r="URO68" s="1780"/>
      <c r="URP68" s="1780"/>
      <c r="URQ68" s="1780"/>
      <c r="URR68" s="1780"/>
      <c r="URS68" s="1780"/>
      <c r="URT68" s="1779"/>
      <c r="URU68" s="1780"/>
      <c r="URV68" s="1780"/>
      <c r="URW68" s="1780"/>
      <c r="URX68" s="1780"/>
      <c r="URY68" s="1780"/>
      <c r="URZ68" s="1779"/>
      <c r="USA68" s="1780"/>
      <c r="USB68" s="1780"/>
      <c r="USC68" s="1780"/>
      <c r="USD68" s="1780"/>
      <c r="USE68" s="1780"/>
      <c r="USF68" s="1779"/>
      <c r="USG68" s="1780"/>
      <c r="USH68" s="1780"/>
      <c r="USI68" s="1780"/>
      <c r="USJ68" s="1780"/>
      <c r="USK68" s="1780"/>
      <c r="USL68" s="1779"/>
      <c r="USM68" s="1780"/>
      <c r="USN68" s="1780"/>
      <c r="USO68" s="1780"/>
      <c r="USP68" s="1780"/>
      <c r="USQ68" s="1780"/>
      <c r="USR68" s="1779"/>
      <c r="USS68" s="1780"/>
      <c r="UST68" s="1780"/>
      <c r="USU68" s="1780"/>
      <c r="USV68" s="1780"/>
      <c r="USW68" s="1780"/>
      <c r="USX68" s="1779"/>
      <c r="USY68" s="1780"/>
      <c r="USZ68" s="1780"/>
      <c r="UTA68" s="1780"/>
      <c r="UTB68" s="1780"/>
      <c r="UTC68" s="1780"/>
      <c r="UTD68" s="1779"/>
      <c r="UTE68" s="1780"/>
      <c r="UTF68" s="1780"/>
      <c r="UTG68" s="1780"/>
      <c r="UTH68" s="1780"/>
      <c r="UTI68" s="1780"/>
      <c r="UTJ68" s="1779"/>
      <c r="UTK68" s="1780"/>
      <c r="UTL68" s="1780"/>
      <c r="UTM68" s="1780"/>
      <c r="UTN68" s="1780"/>
      <c r="UTO68" s="1780"/>
      <c r="UTP68" s="1779"/>
      <c r="UTQ68" s="1780"/>
      <c r="UTR68" s="1780"/>
      <c r="UTS68" s="1780"/>
      <c r="UTT68" s="1780"/>
      <c r="UTU68" s="1780"/>
      <c r="UTV68" s="1779"/>
      <c r="UTW68" s="1780"/>
      <c r="UTX68" s="1780"/>
      <c r="UTY68" s="1780"/>
      <c r="UTZ68" s="1780"/>
      <c r="UUA68" s="1780"/>
      <c r="UUB68" s="1779"/>
      <c r="UUC68" s="1780"/>
      <c r="UUD68" s="1780"/>
      <c r="UUE68" s="1780"/>
      <c r="UUF68" s="1780"/>
      <c r="UUG68" s="1780"/>
      <c r="UUH68" s="1779"/>
      <c r="UUI68" s="1780"/>
      <c r="UUJ68" s="1780"/>
      <c r="UUK68" s="1780"/>
      <c r="UUL68" s="1780"/>
      <c r="UUM68" s="1780"/>
      <c r="UUN68" s="1779"/>
      <c r="UUO68" s="1780"/>
      <c r="UUP68" s="1780"/>
      <c r="UUQ68" s="1780"/>
      <c r="UUR68" s="1780"/>
      <c r="UUS68" s="1780"/>
      <c r="UUT68" s="1779"/>
      <c r="UUU68" s="1780"/>
      <c r="UUV68" s="1780"/>
      <c r="UUW68" s="1780"/>
      <c r="UUX68" s="1780"/>
      <c r="UUY68" s="1780"/>
      <c r="UUZ68" s="1779"/>
      <c r="UVA68" s="1780"/>
      <c r="UVB68" s="1780"/>
      <c r="UVC68" s="1780"/>
      <c r="UVD68" s="1780"/>
      <c r="UVE68" s="1780"/>
      <c r="UVF68" s="1779"/>
      <c r="UVG68" s="1780"/>
      <c r="UVH68" s="1780"/>
      <c r="UVI68" s="1780"/>
      <c r="UVJ68" s="1780"/>
      <c r="UVK68" s="1780"/>
      <c r="UVL68" s="1779"/>
      <c r="UVM68" s="1780"/>
      <c r="UVN68" s="1780"/>
      <c r="UVO68" s="1780"/>
      <c r="UVP68" s="1780"/>
      <c r="UVQ68" s="1780"/>
      <c r="UVR68" s="1779"/>
      <c r="UVS68" s="1780"/>
      <c r="UVT68" s="1780"/>
      <c r="UVU68" s="1780"/>
      <c r="UVV68" s="1780"/>
      <c r="UVW68" s="1780"/>
      <c r="UVX68" s="1779"/>
      <c r="UVY68" s="1780"/>
      <c r="UVZ68" s="1780"/>
      <c r="UWA68" s="1780"/>
      <c r="UWB68" s="1780"/>
      <c r="UWC68" s="1780"/>
      <c r="UWD68" s="1779"/>
      <c r="UWE68" s="1780"/>
      <c r="UWF68" s="1780"/>
      <c r="UWG68" s="1780"/>
      <c r="UWH68" s="1780"/>
      <c r="UWI68" s="1780"/>
      <c r="UWJ68" s="1779"/>
      <c r="UWK68" s="1780"/>
      <c r="UWL68" s="1780"/>
      <c r="UWM68" s="1780"/>
      <c r="UWN68" s="1780"/>
      <c r="UWO68" s="1780"/>
      <c r="UWP68" s="1779"/>
      <c r="UWQ68" s="1780"/>
      <c r="UWR68" s="1780"/>
      <c r="UWS68" s="1780"/>
      <c r="UWT68" s="1780"/>
      <c r="UWU68" s="1780"/>
      <c r="UWV68" s="1779"/>
      <c r="UWW68" s="1780"/>
      <c r="UWX68" s="1780"/>
      <c r="UWY68" s="1780"/>
      <c r="UWZ68" s="1780"/>
      <c r="UXA68" s="1780"/>
      <c r="UXB68" s="1779"/>
      <c r="UXC68" s="1780"/>
      <c r="UXD68" s="1780"/>
      <c r="UXE68" s="1780"/>
      <c r="UXF68" s="1780"/>
      <c r="UXG68" s="1780"/>
      <c r="UXH68" s="1779"/>
      <c r="UXI68" s="1780"/>
      <c r="UXJ68" s="1780"/>
      <c r="UXK68" s="1780"/>
      <c r="UXL68" s="1780"/>
      <c r="UXM68" s="1780"/>
      <c r="UXN68" s="1779"/>
      <c r="UXO68" s="1780"/>
      <c r="UXP68" s="1780"/>
      <c r="UXQ68" s="1780"/>
      <c r="UXR68" s="1780"/>
      <c r="UXS68" s="1780"/>
      <c r="UXT68" s="1779"/>
      <c r="UXU68" s="1780"/>
      <c r="UXV68" s="1780"/>
      <c r="UXW68" s="1780"/>
      <c r="UXX68" s="1780"/>
      <c r="UXY68" s="1780"/>
      <c r="UXZ68" s="1779"/>
      <c r="UYA68" s="1780"/>
      <c r="UYB68" s="1780"/>
      <c r="UYC68" s="1780"/>
      <c r="UYD68" s="1780"/>
      <c r="UYE68" s="1780"/>
      <c r="UYF68" s="1779"/>
      <c r="UYG68" s="1780"/>
      <c r="UYH68" s="1780"/>
      <c r="UYI68" s="1780"/>
      <c r="UYJ68" s="1780"/>
      <c r="UYK68" s="1780"/>
      <c r="UYL68" s="1779"/>
      <c r="UYM68" s="1780"/>
      <c r="UYN68" s="1780"/>
      <c r="UYO68" s="1780"/>
      <c r="UYP68" s="1780"/>
      <c r="UYQ68" s="1780"/>
      <c r="UYR68" s="1779"/>
      <c r="UYS68" s="1780"/>
      <c r="UYT68" s="1780"/>
      <c r="UYU68" s="1780"/>
      <c r="UYV68" s="1780"/>
      <c r="UYW68" s="1780"/>
      <c r="UYX68" s="1779"/>
      <c r="UYY68" s="1780"/>
      <c r="UYZ68" s="1780"/>
      <c r="UZA68" s="1780"/>
      <c r="UZB68" s="1780"/>
      <c r="UZC68" s="1780"/>
      <c r="UZD68" s="1779"/>
      <c r="UZE68" s="1780"/>
      <c r="UZF68" s="1780"/>
      <c r="UZG68" s="1780"/>
      <c r="UZH68" s="1780"/>
      <c r="UZI68" s="1780"/>
      <c r="UZJ68" s="1779"/>
      <c r="UZK68" s="1780"/>
      <c r="UZL68" s="1780"/>
      <c r="UZM68" s="1780"/>
      <c r="UZN68" s="1780"/>
      <c r="UZO68" s="1780"/>
      <c r="UZP68" s="1779"/>
      <c r="UZQ68" s="1780"/>
      <c r="UZR68" s="1780"/>
      <c r="UZS68" s="1780"/>
      <c r="UZT68" s="1780"/>
      <c r="UZU68" s="1780"/>
      <c r="UZV68" s="1779"/>
      <c r="UZW68" s="1780"/>
      <c r="UZX68" s="1780"/>
      <c r="UZY68" s="1780"/>
      <c r="UZZ68" s="1780"/>
      <c r="VAA68" s="1780"/>
      <c r="VAB68" s="1779"/>
      <c r="VAC68" s="1780"/>
      <c r="VAD68" s="1780"/>
      <c r="VAE68" s="1780"/>
      <c r="VAF68" s="1780"/>
      <c r="VAG68" s="1780"/>
      <c r="VAH68" s="1779"/>
      <c r="VAI68" s="1780"/>
      <c r="VAJ68" s="1780"/>
      <c r="VAK68" s="1780"/>
      <c r="VAL68" s="1780"/>
      <c r="VAM68" s="1780"/>
      <c r="VAN68" s="1779"/>
      <c r="VAO68" s="1780"/>
      <c r="VAP68" s="1780"/>
      <c r="VAQ68" s="1780"/>
      <c r="VAR68" s="1780"/>
      <c r="VAS68" s="1780"/>
      <c r="VAT68" s="1779"/>
      <c r="VAU68" s="1780"/>
      <c r="VAV68" s="1780"/>
      <c r="VAW68" s="1780"/>
      <c r="VAX68" s="1780"/>
      <c r="VAY68" s="1780"/>
      <c r="VAZ68" s="1779"/>
      <c r="VBA68" s="1780"/>
      <c r="VBB68" s="1780"/>
      <c r="VBC68" s="1780"/>
      <c r="VBD68" s="1780"/>
      <c r="VBE68" s="1780"/>
      <c r="VBF68" s="1779"/>
      <c r="VBG68" s="1780"/>
      <c r="VBH68" s="1780"/>
      <c r="VBI68" s="1780"/>
      <c r="VBJ68" s="1780"/>
      <c r="VBK68" s="1780"/>
      <c r="VBL68" s="1779"/>
      <c r="VBM68" s="1780"/>
      <c r="VBN68" s="1780"/>
      <c r="VBO68" s="1780"/>
      <c r="VBP68" s="1780"/>
      <c r="VBQ68" s="1780"/>
      <c r="VBR68" s="1779"/>
      <c r="VBS68" s="1780"/>
      <c r="VBT68" s="1780"/>
      <c r="VBU68" s="1780"/>
      <c r="VBV68" s="1780"/>
      <c r="VBW68" s="1780"/>
      <c r="VBX68" s="1779"/>
      <c r="VBY68" s="1780"/>
      <c r="VBZ68" s="1780"/>
      <c r="VCA68" s="1780"/>
      <c r="VCB68" s="1780"/>
      <c r="VCC68" s="1780"/>
      <c r="VCD68" s="1779"/>
      <c r="VCE68" s="1780"/>
      <c r="VCF68" s="1780"/>
      <c r="VCG68" s="1780"/>
      <c r="VCH68" s="1780"/>
      <c r="VCI68" s="1780"/>
      <c r="VCJ68" s="1779"/>
      <c r="VCK68" s="1780"/>
      <c r="VCL68" s="1780"/>
      <c r="VCM68" s="1780"/>
      <c r="VCN68" s="1780"/>
      <c r="VCO68" s="1780"/>
      <c r="VCP68" s="1779"/>
      <c r="VCQ68" s="1780"/>
      <c r="VCR68" s="1780"/>
      <c r="VCS68" s="1780"/>
      <c r="VCT68" s="1780"/>
      <c r="VCU68" s="1780"/>
      <c r="VCV68" s="1779"/>
      <c r="VCW68" s="1780"/>
      <c r="VCX68" s="1780"/>
      <c r="VCY68" s="1780"/>
      <c r="VCZ68" s="1780"/>
      <c r="VDA68" s="1780"/>
      <c r="VDB68" s="1779"/>
      <c r="VDC68" s="1780"/>
      <c r="VDD68" s="1780"/>
      <c r="VDE68" s="1780"/>
      <c r="VDF68" s="1780"/>
      <c r="VDG68" s="1780"/>
      <c r="VDH68" s="1779"/>
      <c r="VDI68" s="1780"/>
      <c r="VDJ68" s="1780"/>
      <c r="VDK68" s="1780"/>
      <c r="VDL68" s="1780"/>
      <c r="VDM68" s="1780"/>
      <c r="VDN68" s="1779"/>
      <c r="VDO68" s="1780"/>
      <c r="VDP68" s="1780"/>
      <c r="VDQ68" s="1780"/>
      <c r="VDR68" s="1780"/>
      <c r="VDS68" s="1780"/>
      <c r="VDT68" s="1779"/>
      <c r="VDU68" s="1780"/>
      <c r="VDV68" s="1780"/>
      <c r="VDW68" s="1780"/>
      <c r="VDX68" s="1780"/>
      <c r="VDY68" s="1780"/>
      <c r="VDZ68" s="1779"/>
      <c r="VEA68" s="1780"/>
      <c r="VEB68" s="1780"/>
      <c r="VEC68" s="1780"/>
      <c r="VED68" s="1780"/>
      <c r="VEE68" s="1780"/>
      <c r="VEF68" s="1779"/>
      <c r="VEG68" s="1780"/>
      <c r="VEH68" s="1780"/>
      <c r="VEI68" s="1780"/>
      <c r="VEJ68" s="1780"/>
      <c r="VEK68" s="1780"/>
      <c r="VEL68" s="1779"/>
      <c r="VEM68" s="1780"/>
      <c r="VEN68" s="1780"/>
      <c r="VEO68" s="1780"/>
      <c r="VEP68" s="1780"/>
      <c r="VEQ68" s="1780"/>
      <c r="VER68" s="1779"/>
      <c r="VES68" s="1780"/>
      <c r="VET68" s="1780"/>
      <c r="VEU68" s="1780"/>
      <c r="VEV68" s="1780"/>
      <c r="VEW68" s="1780"/>
      <c r="VEX68" s="1779"/>
      <c r="VEY68" s="1780"/>
      <c r="VEZ68" s="1780"/>
      <c r="VFA68" s="1780"/>
      <c r="VFB68" s="1780"/>
      <c r="VFC68" s="1780"/>
      <c r="VFD68" s="1779"/>
      <c r="VFE68" s="1780"/>
      <c r="VFF68" s="1780"/>
      <c r="VFG68" s="1780"/>
      <c r="VFH68" s="1780"/>
      <c r="VFI68" s="1780"/>
      <c r="VFJ68" s="1779"/>
      <c r="VFK68" s="1780"/>
      <c r="VFL68" s="1780"/>
      <c r="VFM68" s="1780"/>
      <c r="VFN68" s="1780"/>
      <c r="VFO68" s="1780"/>
      <c r="VFP68" s="1779"/>
      <c r="VFQ68" s="1780"/>
      <c r="VFR68" s="1780"/>
      <c r="VFS68" s="1780"/>
      <c r="VFT68" s="1780"/>
      <c r="VFU68" s="1780"/>
      <c r="VFV68" s="1779"/>
      <c r="VFW68" s="1780"/>
      <c r="VFX68" s="1780"/>
      <c r="VFY68" s="1780"/>
      <c r="VFZ68" s="1780"/>
      <c r="VGA68" s="1780"/>
      <c r="VGB68" s="1779"/>
      <c r="VGC68" s="1780"/>
      <c r="VGD68" s="1780"/>
      <c r="VGE68" s="1780"/>
      <c r="VGF68" s="1780"/>
      <c r="VGG68" s="1780"/>
      <c r="VGH68" s="1779"/>
      <c r="VGI68" s="1780"/>
      <c r="VGJ68" s="1780"/>
      <c r="VGK68" s="1780"/>
      <c r="VGL68" s="1780"/>
      <c r="VGM68" s="1780"/>
      <c r="VGN68" s="1779"/>
      <c r="VGO68" s="1780"/>
      <c r="VGP68" s="1780"/>
      <c r="VGQ68" s="1780"/>
      <c r="VGR68" s="1780"/>
      <c r="VGS68" s="1780"/>
      <c r="VGT68" s="1779"/>
      <c r="VGU68" s="1780"/>
      <c r="VGV68" s="1780"/>
      <c r="VGW68" s="1780"/>
      <c r="VGX68" s="1780"/>
      <c r="VGY68" s="1780"/>
      <c r="VGZ68" s="1779"/>
      <c r="VHA68" s="1780"/>
      <c r="VHB68" s="1780"/>
      <c r="VHC68" s="1780"/>
      <c r="VHD68" s="1780"/>
      <c r="VHE68" s="1780"/>
      <c r="VHF68" s="1779"/>
      <c r="VHG68" s="1780"/>
      <c r="VHH68" s="1780"/>
      <c r="VHI68" s="1780"/>
      <c r="VHJ68" s="1780"/>
      <c r="VHK68" s="1780"/>
      <c r="VHL68" s="1779"/>
      <c r="VHM68" s="1780"/>
      <c r="VHN68" s="1780"/>
      <c r="VHO68" s="1780"/>
      <c r="VHP68" s="1780"/>
      <c r="VHQ68" s="1780"/>
      <c r="VHR68" s="1779"/>
      <c r="VHS68" s="1780"/>
      <c r="VHT68" s="1780"/>
      <c r="VHU68" s="1780"/>
      <c r="VHV68" s="1780"/>
      <c r="VHW68" s="1780"/>
      <c r="VHX68" s="1779"/>
      <c r="VHY68" s="1780"/>
      <c r="VHZ68" s="1780"/>
      <c r="VIA68" s="1780"/>
      <c r="VIB68" s="1780"/>
      <c r="VIC68" s="1780"/>
      <c r="VID68" s="1779"/>
      <c r="VIE68" s="1780"/>
      <c r="VIF68" s="1780"/>
      <c r="VIG68" s="1780"/>
      <c r="VIH68" s="1780"/>
      <c r="VII68" s="1780"/>
      <c r="VIJ68" s="1779"/>
      <c r="VIK68" s="1780"/>
      <c r="VIL68" s="1780"/>
      <c r="VIM68" s="1780"/>
      <c r="VIN68" s="1780"/>
      <c r="VIO68" s="1780"/>
      <c r="VIP68" s="1779"/>
      <c r="VIQ68" s="1780"/>
      <c r="VIR68" s="1780"/>
      <c r="VIS68" s="1780"/>
      <c r="VIT68" s="1780"/>
      <c r="VIU68" s="1780"/>
      <c r="VIV68" s="1779"/>
      <c r="VIW68" s="1780"/>
      <c r="VIX68" s="1780"/>
      <c r="VIY68" s="1780"/>
      <c r="VIZ68" s="1780"/>
      <c r="VJA68" s="1780"/>
      <c r="VJB68" s="1779"/>
      <c r="VJC68" s="1780"/>
      <c r="VJD68" s="1780"/>
      <c r="VJE68" s="1780"/>
      <c r="VJF68" s="1780"/>
      <c r="VJG68" s="1780"/>
      <c r="VJH68" s="1779"/>
      <c r="VJI68" s="1780"/>
      <c r="VJJ68" s="1780"/>
      <c r="VJK68" s="1780"/>
      <c r="VJL68" s="1780"/>
      <c r="VJM68" s="1780"/>
      <c r="VJN68" s="1779"/>
      <c r="VJO68" s="1780"/>
      <c r="VJP68" s="1780"/>
      <c r="VJQ68" s="1780"/>
      <c r="VJR68" s="1780"/>
      <c r="VJS68" s="1780"/>
      <c r="VJT68" s="1779"/>
      <c r="VJU68" s="1780"/>
      <c r="VJV68" s="1780"/>
      <c r="VJW68" s="1780"/>
      <c r="VJX68" s="1780"/>
      <c r="VJY68" s="1780"/>
      <c r="VJZ68" s="1779"/>
      <c r="VKA68" s="1780"/>
      <c r="VKB68" s="1780"/>
      <c r="VKC68" s="1780"/>
      <c r="VKD68" s="1780"/>
      <c r="VKE68" s="1780"/>
      <c r="VKF68" s="1779"/>
      <c r="VKG68" s="1780"/>
      <c r="VKH68" s="1780"/>
      <c r="VKI68" s="1780"/>
      <c r="VKJ68" s="1780"/>
      <c r="VKK68" s="1780"/>
      <c r="VKL68" s="1779"/>
      <c r="VKM68" s="1780"/>
      <c r="VKN68" s="1780"/>
      <c r="VKO68" s="1780"/>
      <c r="VKP68" s="1780"/>
      <c r="VKQ68" s="1780"/>
      <c r="VKR68" s="1779"/>
      <c r="VKS68" s="1780"/>
      <c r="VKT68" s="1780"/>
      <c r="VKU68" s="1780"/>
      <c r="VKV68" s="1780"/>
      <c r="VKW68" s="1780"/>
      <c r="VKX68" s="1779"/>
      <c r="VKY68" s="1780"/>
      <c r="VKZ68" s="1780"/>
      <c r="VLA68" s="1780"/>
      <c r="VLB68" s="1780"/>
      <c r="VLC68" s="1780"/>
      <c r="VLD68" s="1779"/>
      <c r="VLE68" s="1780"/>
      <c r="VLF68" s="1780"/>
      <c r="VLG68" s="1780"/>
      <c r="VLH68" s="1780"/>
      <c r="VLI68" s="1780"/>
      <c r="VLJ68" s="1779"/>
      <c r="VLK68" s="1780"/>
      <c r="VLL68" s="1780"/>
      <c r="VLM68" s="1780"/>
      <c r="VLN68" s="1780"/>
      <c r="VLO68" s="1780"/>
      <c r="VLP68" s="1779"/>
      <c r="VLQ68" s="1780"/>
      <c r="VLR68" s="1780"/>
      <c r="VLS68" s="1780"/>
      <c r="VLT68" s="1780"/>
      <c r="VLU68" s="1780"/>
      <c r="VLV68" s="1779"/>
      <c r="VLW68" s="1780"/>
      <c r="VLX68" s="1780"/>
      <c r="VLY68" s="1780"/>
      <c r="VLZ68" s="1780"/>
      <c r="VMA68" s="1780"/>
      <c r="VMB68" s="1779"/>
      <c r="VMC68" s="1780"/>
      <c r="VMD68" s="1780"/>
      <c r="VME68" s="1780"/>
      <c r="VMF68" s="1780"/>
      <c r="VMG68" s="1780"/>
      <c r="VMH68" s="1779"/>
      <c r="VMI68" s="1780"/>
      <c r="VMJ68" s="1780"/>
      <c r="VMK68" s="1780"/>
      <c r="VML68" s="1780"/>
      <c r="VMM68" s="1780"/>
      <c r="VMN68" s="1779"/>
      <c r="VMO68" s="1780"/>
      <c r="VMP68" s="1780"/>
      <c r="VMQ68" s="1780"/>
      <c r="VMR68" s="1780"/>
      <c r="VMS68" s="1780"/>
      <c r="VMT68" s="1779"/>
      <c r="VMU68" s="1780"/>
      <c r="VMV68" s="1780"/>
      <c r="VMW68" s="1780"/>
      <c r="VMX68" s="1780"/>
      <c r="VMY68" s="1780"/>
      <c r="VMZ68" s="1779"/>
      <c r="VNA68" s="1780"/>
      <c r="VNB68" s="1780"/>
      <c r="VNC68" s="1780"/>
      <c r="VND68" s="1780"/>
      <c r="VNE68" s="1780"/>
      <c r="VNF68" s="1779"/>
      <c r="VNG68" s="1780"/>
      <c r="VNH68" s="1780"/>
      <c r="VNI68" s="1780"/>
      <c r="VNJ68" s="1780"/>
      <c r="VNK68" s="1780"/>
      <c r="VNL68" s="1779"/>
      <c r="VNM68" s="1780"/>
      <c r="VNN68" s="1780"/>
      <c r="VNO68" s="1780"/>
      <c r="VNP68" s="1780"/>
      <c r="VNQ68" s="1780"/>
      <c r="VNR68" s="1779"/>
      <c r="VNS68" s="1780"/>
      <c r="VNT68" s="1780"/>
      <c r="VNU68" s="1780"/>
      <c r="VNV68" s="1780"/>
      <c r="VNW68" s="1780"/>
      <c r="VNX68" s="1779"/>
      <c r="VNY68" s="1780"/>
      <c r="VNZ68" s="1780"/>
      <c r="VOA68" s="1780"/>
      <c r="VOB68" s="1780"/>
      <c r="VOC68" s="1780"/>
      <c r="VOD68" s="1779"/>
      <c r="VOE68" s="1780"/>
      <c r="VOF68" s="1780"/>
      <c r="VOG68" s="1780"/>
      <c r="VOH68" s="1780"/>
      <c r="VOI68" s="1780"/>
      <c r="VOJ68" s="1779"/>
      <c r="VOK68" s="1780"/>
      <c r="VOL68" s="1780"/>
      <c r="VOM68" s="1780"/>
      <c r="VON68" s="1780"/>
      <c r="VOO68" s="1780"/>
      <c r="VOP68" s="1779"/>
      <c r="VOQ68" s="1780"/>
      <c r="VOR68" s="1780"/>
      <c r="VOS68" s="1780"/>
      <c r="VOT68" s="1780"/>
      <c r="VOU68" s="1780"/>
      <c r="VOV68" s="1779"/>
      <c r="VOW68" s="1780"/>
      <c r="VOX68" s="1780"/>
      <c r="VOY68" s="1780"/>
      <c r="VOZ68" s="1780"/>
      <c r="VPA68" s="1780"/>
      <c r="VPB68" s="1779"/>
      <c r="VPC68" s="1780"/>
      <c r="VPD68" s="1780"/>
      <c r="VPE68" s="1780"/>
      <c r="VPF68" s="1780"/>
      <c r="VPG68" s="1780"/>
      <c r="VPH68" s="1779"/>
      <c r="VPI68" s="1780"/>
      <c r="VPJ68" s="1780"/>
      <c r="VPK68" s="1780"/>
      <c r="VPL68" s="1780"/>
      <c r="VPM68" s="1780"/>
      <c r="VPN68" s="1779"/>
      <c r="VPO68" s="1780"/>
      <c r="VPP68" s="1780"/>
      <c r="VPQ68" s="1780"/>
      <c r="VPR68" s="1780"/>
      <c r="VPS68" s="1780"/>
      <c r="VPT68" s="1779"/>
      <c r="VPU68" s="1780"/>
      <c r="VPV68" s="1780"/>
      <c r="VPW68" s="1780"/>
      <c r="VPX68" s="1780"/>
      <c r="VPY68" s="1780"/>
      <c r="VPZ68" s="1779"/>
      <c r="VQA68" s="1780"/>
      <c r="VQB68" s="1780"/>
      <c r="VQC68" s="1780"/>
      <c r="VQD68" s="1780"/>
      <c r="VQE68" s="1780"/>
      <c r="VQF68" s="1779"/>
      <c r="VQG68" s="1780"/>
      <c r="VQH68" s="1780"/>
      <c r="VQI68" s="1780"/>
      <c r="VQJ68" s="1780"/>
      <c r="VQK68" s="1780"/>
      <c r="VQL68" s="1779"/>
      <c r="VQM68" s="1780"/>
      <c r="VQN68" s="1780"/>
      <c r="VQO68" s="1780"/>
      <c r="VQP68" s="1780"/>
      <c r="VQQ68" s="1780"/>
      <c r="VQR68" s="1779"/>
      <c r="VQS68" s="1780"/>
      <c r="VQT68" s="1780"/>
      <c r="VQU68" s="1780"/>
      <c r="VQV68" s="1780"/>
      <c r="VQW68" s="1780"/>
      <c r="VQX68" s="1779"/>
      <c r="VQY68" s="1780"/>
      <c r="VQZ68" s="1780"/>
      <c r="VRA68" s="1780"/>
      <c r="VRB68" s="1780"/>
      <c r="VRC68" s="1780"/>
      <c r="VRD68" s="1779"/>
      <c r="VRE68" s="1780"/>
      <c r="VRF68" s="1780"/>
      <c r="VRG68" s="1780"/>
      <c r="VRH68" s="1780"/>
      <c r="VRI68" s="1780"/>
      <c r="VRJ68" s="1779"/>
      <c r="VRK68" s="1780"/>
      <c r="VRL68" s="1780"/>
      <c r="VRM68" s="1780"/>
      <c r="VRN68" s="1780"/>
      <c r="VRO68" s="1780"/>
      <c r="VRP68" s="1779"/>
      <c r="VRQ68" s="1780"/>
      <c r="VRR68" s="1780"/>
      <c r="VRS68" s="1780"/>
      <c r="VRT68" s="1780"/>
      <c r="VRU68" s="1780"/>
      <c r="VRV68" s="1779"/>
      <c r="VRW68" s="1780"/>
      <c r="VRX68" s="1780"/>
      <c r="VRY68" s="1780"/>
      <c r="VRZ68" s="1780"/>
      <c r="VSA68" s="1780"/>
      <c r="VSB68" s="1779"/>
      <c r="VSC68" s="1780"/>
      <c r="VSD68" s="1780"/>
      <c r="VSE68" s="1780"/>
      <c r="VSF68" s="1780"/>
      <c r="VSG68" s="1780"/>
      <c r="VSH68" s="1779"/>
      <c r="VSI68" s="1780"/>
      <c r="VSJ68" s="1780"/>
      <c r="VSK68" s="1780"/>
      <c r="VSL68" s="1780"/>
      <c r="VSM68" s="1780"/>
      <c r="VSN68" s="1779"/>
      <c r="VSO68" s="1780"/>
      <c r="VSP68" s="1780"/>
      <c r="VSQ68" s="1780"/>
      <c r="VSR68" s="1780"/>
      <c r="VSS68" s="1780"/>
      <c r="VST68" s="1779"/>
      <c r="VSU68" s="1780"/>
      <c r="VSV68" s="1780"/>
      <c r="VSW68" s="1780"/>
      <c r="VSX68" s="1780"/>
      <c r="VSY68" s="1780"/>
      <c r="VSZ68" s="1779"/>
      <c r="VTA68" s="1780"/>
      <c r="VTB68" s="1780"/>
      <c r="VTC68" s="1780"/>
      <c r="VTD68" s="1780"/>
      <c r="VTE68" s="1780"/>
      <c r="VTF68" s="1779"/>
      <c r="VTG68" s="1780"/>
      <c r="VTH68" s="1780"/>
      <c r="VTI68" s="1780"/>
      <c r="VTJ68" s="1780"/>
      <c r="VTK68" s="1780"/>
      <c r="VTL68" s="1779"/>
      <c r="VTM68" s="1780"/>
      <c r="VTN68" s="1780"/>
      <c r="VTO68" s="1780"/>
      <c r="VTP68" s="1780"/>
      <c r="VTQ68" s="1780"/>
      <c r="VTR68" s="1779"/>
      <c r="VTS68" s="1780"/>
      <c r="VTT68" s="1780"/>
      <c r="VTU68" s="1780"/>
      <c r="VTV68" s="1780"/>
      <c r="VTW68" s="1780"/>
      <c r="VTX68" s="1779"/>
      <c r="VTY68" s="1780"/>
      <c r="VTZ68" s="1780"/>
      <c r="VUA68" s="1780"/>
      <c r="VUB68" s="1780"/>
      <c r="VUC68" s="1780"/>
      <c r="VUD68" s="1779"/>
      <c r="VUE68" s="1780"/>
      <c r="VUF68" s="1780"/>
      <c r="VUG68" s="1780"/>
      <c r="VUH68" s="1780"/>
      <c r="VUI68" s="1780"/>
      <c r="VUJ68" s="1779"/>
      <c r="VUK68" s="1780"/>
      <c r="VUL68" s="1780"/>
      <c r="VUM68" s="1780"/>
      <c r="VUN68" s="1780"/>
      <c r="VUO68" s="1780"/>
      <c r="VUP68" s="1779"/>
      <c r="VUQ68" s="1780"/>
      <c r="VUR68" s="1780"/>
      <c r="VUS68" s="1780"/>
      <c r="VUT68" s="1780"/>
      <c r="VUU68" s="1780"/>
      <c r="VUV68" s="1779"/>
      <c r="VUW68" s="1780"/>
      <c r="VUX68" s="1780"/>
      <c r="VUY68" s="1780"/>
      <c r="VUZ68" s="1780"/>
      <c r="VVA68" s="1780"/>
      <c r="VVB68" s="1779"/>
      <c r="VVC68" s="1780"/>
      <c r="VVD68" s="1780"/>
      <c r="VVE68" s="1780"/>
      <c r="VVF68" s="1780"/>
      <c r="VVG68" s="1780"/>
      <c r="VVH68" s="1779"/>
      <c r="VVI68" s="1780"/>
      <c r="VVJ68" s="1780"/>
      <c r="VVK68" s="1780"/>
      <c r="VVL68" s="1780"/>
      <c r="VVM68" s="1780"/>
      <c r="VVN68" s="1779"/>
      <c r="VVO68" s="1780"/>
      <c r="VVP68" s="1780"/>
      <c r="VVQ68" s="1780"/>
      <c r="VVR68" s="1780"/>
      <c r="VVS68" s="1780"/>
      <c r="VVT68" s="1779"/>
      <c r="VVU68" s="1780"/>
      <c r="VVV68" s="1780"/>
      <c r="VVW68" s="1780"/>
      <c r="VVX68" s="1780"/>
      <c r="VVY68" s="1780"/>
      <c r="VVZ68" s="1779"/>
      <c r="VWA68" s="1780"/>
      <c r="VWB68" s="1780"/>
      <c r="VWC68" s="1780"/>
      <c r="VWD68" s="1780"/>
      <c r="VWE68" s="1780"/>
      <c r="VWF68" s="1779"/>
      <c r="VWG68" s="1780"/>
      <c r="VWH68" s="1780"/>
      <c r="VWI68" s="1780"/>
      <c r="VWJ68" s="1780"/>
      <c r="VWK68" s="1780"/>
      <c r="VWL68" s="1779"/>
      <c r="VWM68" s="1780"/>
      <c r="VWN68" s="1780"/>
      <c r="VWO68" s="1780"/>
      <c r="VWP68" s="1780"/>
      <c r="VWQ68" s="1780"/>
      <c r="VWR68" s="1779"/>
      <c r="VWS68" s="1780"/>
      <c r="VWT68" s="1780"/>
      <c r="VWU68" s="1780"/>
      <c r="VWV68" s="1780"/>
      <c r="VWW68" s="1780"/>
      <c r="VWX68" s="1779"/>
      <c r="VWY68" s="1780"/>
      <c r="VWZ68" s="1780"/>
      <c r="VXA68" s="1780"/>
      <c r="VXB68" s="1780"/>
      <c r="VXC68" s="1780"/>
      <c r="VXD68" s="1779"/>
      <c r="VXE68" s="1780"/>
      <c r="VXF68" s="1780"/>
      <c r="VXG68" s="1780"/>
      <c r="VXH68" s="1780"/>
      <c r="VXI68" s="1780"/>
      <c r="VXJ68" s="1779"/>
      <c r="VXK68" s="1780"/>
      <c r="VXL68" s="1780"/>
      <c r="VXM68" s="1780"/>
      <c r="VXN68" s="1780"/>
      <c r="VXO68" s="1780"/>
      <c r="VXP68" s="1779"/>
      <c r="VXQ68" s="1780"/>
      <c r="VXR68" s="1780"/>
      <c r="VXS68" s="1780"/>
      <c r="VXT68" s="1780"/>
      <c r="VXU68" s="1780"/>
      <c r="VXV68" s="1779"/>
      <c r="VXW68" s="1780"/>
      <c r="VXX68" s="1780"/>
      <c r="VXY68" s="1780"/>
      <c r="VXZ68" s="1780"/>
      <c r="VYA68" s="1780"/>
      <c r="VYB68" s="1779"/>
      <c r="VYC68" s="1780"/>
      <c r="VYD68" s="1780"/>
      <c r="VYE68" s="1780"/>
      <c r="VYF68" s="1780"/>
      <c r="VYG68" s="1780"/>
      <c r="VYH68" s="1779"/>
      <c r="VYI68" s="1780"/>
      <c r="VYJ68" s="1780"/>
      <c r="VYK68" s="1780"/>
      <c r="VYL68" s="1780"/>
      <c r="VYM68" s="1780"/>
      <c r="VYN68" s="1779"/>
      <c r="VYO68" s="1780"/>
      <c r="VYP68" s="1780"/>
      <c r="VYQ68" s="1780"/>
      <c r="VYR68" s="1780"/>
      <c r="VYS68" s="1780"/>
      <c r="VYT68" s="1779"/>
      <c r="VYU68" s="1780"/>
      <c r="VYV68" s="1780"/>
      <c r="VYW68" s="1780"/>
      <c r="VYX68" s="1780"/>
      <c r="VYY68" s="1780"/>
      <c r="VYZ68" s="1779"/>
      <c r="VZA68" s="1780"/>
      <c r="VZB68" s="1780"/>
      <c r="VZC68" s="1780"/>
      <c r="VZD68" s="1780"/>
      <c r="VZE68" s="1780"/>
      <c r="VZF68" s="1779"/>
      <c r="VZG68" s="1780"/>
      <c r="VZH68" s="1780"/>
      <c r="VZI68" s="1780"/>
      <c r="VZJ68" s="1780"/>
      <c r="VZK68" s="1780"/>
      <c r="VZL68" s="1779"/>
      <c r="VZM68" s="1780"/>
      <c r="VZN68" s="1780"/>
      <c r="VZO68" s="1780"/>
      <c r="VZP68" s="1780"/>
      <c r="VZQ68" s="1780"/>
      <c r="VZR68" s="1779"/>
      <c r="VZS68" s="1780"/>
      <c r="VZT68" s="1780"/>
      <c r="VZU68" s="1780"/>
      <c r="VZV68" s="1780"/>
      <c r="VZW68" s="1780"/>
      <c r="VZX68" s="1779"/>
      <c r="VZY68" s="1780"/>
      <c r="VZZ68" s="1780"/>
      <c r="WAA68" s="1780"/>
      <c r="WAB68" s="1780"/>
      <c r="WAC68" s="1780"/>
      <c r="WAD68" s="1779"/>
      <c r="WAE68" s="1780"/>
      <c r="WAF68" s="1780"/>
      <c r="WAG68" s="1780"/>
      <c r="WAH68" s="1780"/>
      <c r="WAI68" s="1780"/>
      <c r="WAJ68" s="1779"/>
      <c r="WAK68" s="1780"/>
      <c r="WAL68" s="1780"/>
      <c r="WAM68" s="1780"/>
      <c r="WAN68" s="1780"/>
      <c r="WAO68" s="1780"/>
      <c r="WAP68" s="1779"/>
      <c r="WAQ68" s="1780"/>
      <c r="WAR68" s="1780"/>
      <c r="WAS68" s="1780"/>
      <c r="WAT68" s="1780"/>
      <c r="WAU68" s="1780"/>
      <c r="WAV68" s="1779"/>
      <c r="WAW68" s="1780"/>
      <c r="WAX68" s="1780"/>
      <c r="WAY68" s="1780"/>
      <c r="WAZ68" s="1780"/>
      <c r="WBA68" s="1780"/>
      <c r="WBB68" s="1779"/>
      <c r="WBC68" s="1780"/>
      <c r="WBD68" s="1780"/>
      <c r="WBE68" s="1780"/>
      <c r="WBF68" s="1780"/>
      <c r="WBG68" s="1780"/>
      <c r="WBH68" s="1779"/>
      <c r="WBI68" s="1780"/>
      <c r="WBJ68" s="1780"/>
      <c r="WBK68" s="1780"/>
      <c r="WBL68" s="1780"/>
      <c r="WBM68" s="1780"/>
      <c r="WBN68" s="1779"/>
      <c r="WBO68" s="1780"/>
      <c r="WBP68" s="1780"/>
      <c r="WBQ68" s="1780"/>
      <c r="WBR68" s="1780"/>
      <c r="WBS68" s="1780"/>
      <c r="WBT68" s="1779"/>
      <c r="WBU68" s="1780"/>
      <c r="WBV68" s="1780"/>
      <c r="WBW68" s="1780"/>
      <c r="WBX68" s="1780"/>
      <c r="WBY68" s="1780"/>
      <c r="WBZ68" s="1779"/>
      <c r="WCA68" s="1780"/>
      <c r="WCB68" s="1780"/>
      <c r="WCC68" s="1780"/>
      <c r="WCD68" s="1780"/>
      <c r="WCE68" s="1780"/>
      <c r="WCF68" s="1779"/>
      <c r="WCG68" s="1780"/>
      <c r="WCH68" s="1780"/>
      <c r="WCI68" s="1780"/>
      <c r="WCJ68" s="1780"/>
      <c r="WCK68" s="1780"/>
      <c r="WCL68" s="1779"/>
      <c r="WCM68" s="1780"/>
      <c r="WCN68" s="1780"/>
      <c r="WCO68" s="1780"/>
      <c r="WCP68" s="1780"/>
      <c r="WCQ68" s="1780"/>
      <c r="WCR68" s="1779"/>
      <c r="WCS68" s="1780"/>
      <c r="WCT68" s="1780"/>
      <c r="WCU68" s="1780"/>
      <c r="WCV68" s="1780"/>
      <c r="WCW68" s="1780"/>
      <c r="WCX68" s="1779"/>
      <c r="WCY68" s="1780"/>
      <c r="WCZ68" s="1780"/>
      <c r="WDA68" s="1780"/>
      <c r="WDB68" s="1780"/>
      <c r="WDC68" s="1780"/>
      <c r="WDD68" s="1779"/>
      <c r="WDE68" s="1780"/>
      <c r="WDF68" s="1780"/>
      <c r="WDG68" s="1780"/>
      <c r="WDH68" s="1780"/>
      <c r="WDI68" s="1780"/>
      <c r="WDJ68" s="1779"/>
      <c r="WDK68" s="1780"/>
      <c r="WDL68" s="1780"/>
      <c r="WDM68" s="1780"/>
      <c r="WDN68" s="1780"/>
      <c r="WDO68" s="1780"/>
      <c r="WDP68" s="1779"/>
      <c r="WDQ68" s="1780"/>
      <c r="WDR68" s="1780"/>
      <c r="WDS68" s="1780"/>
      <c r="WDT68" s="1780"/>
      <c r="WDU68" s="1780"/>
      <c r="WDV68" s="1779"/>
      <c r="WDW68" s="1780"/>
      <c r="WDX68" s="1780"/>
      <c r="WDY68" s="1780"/>
      <c r="WDZ68" s="1780"/>
      <c r="WEA68" s="1780"/>
      <c r="WEB68" s="1779"/>
      <c r="WEC68" s="1780"/>
      <c r="WED68" s="1780"/>
      <c r="WEE68" s="1780"/>
      <c r="WEF68" s="1780"/>
      <c r="WEG68" s="1780"/>
      <c r="WEH68" s="1779"/>
      <c r="WEI68" s="1780"/>
      <c r="WEJ68" s="1780"/>
      <c r="WEK68" s="1780"/>
      <c r="WEL68" s="1780"/>
      <c r="WEM68" s="1780"/>
      <c r="WEN68" s="1779"/>
      <c r="WEO68" s="1780"/>
      <c r="WEP68" s="1780"/>
      <c r="WEQ68" s="1780"/>
      <c r="WER68" s="1780"/>
      <c r="WES68" s="1780"/>
      <c r="WET68" s="1779"/>
      <c r="WEU68" s="1780"/>
      <c r="WEV68" s="1780"/>
      <c r="WEW68" s="1780"/>
      <c r="WEX68" s="1780"/>
      <c r="WEY68" s="1780"/>
      <c r="WEZ68" s="1779"/>
      <c r="WFA68" s="1780"/>
      <c r="WFB68" s="1780"/>
      <c r="WFC68" s="1780"/>
      <c r="WFD68" s="1780"/>
      <c r="WFE68" s="1780"/>
      <c r="WFF68" s="1779"/>
      <c r="WFG68" s="1780"/>
      <c r="WFH68" s="1780"/>
      <c r="WFI68" s="1780"/>
      <c r="WFJ68" s="1780"/>
      <c r="WFK68" s="1780"/>
      <c r="WFL68" s="1779"/>
      <c r="WFM68" s="1780"/>
      <c r="WFN68" s="1780"/>
      <c r="WFO68" s="1780"/>
      <c r="WFP68" s="1780"/>
      <c r="WFQ68" s="1780"/>
      <c r="WFR68" s="1779"/>
      <c r="WFS68" s="1780"/>
      <c r="WFT68" s="1780"/>
      <c r="WFU68" s="1780"/>
      <c r="WFV68" s="1780"/>
      <c r="WFW68" s="1780"/>
      <c r="WFX68" s="1779"/>
      <c r="WFY68" s="1780"/>
      <c r="WFZ68" s="1780"/>
      <c r="WGA68" s="1780"/>
      <c r="WGB68" s="1780"/>
      <c r="WGC68" s="1780"/>
      <c r="WGD68" s="1779"/>
      <c r="WGE68" s="1780"/>
      <c r="WGF68" s="1780"/>
      <c r="WGG68" s="1780"/>
      <c r="WGH68" s="1780"/>
      <c r="WGI68" s="1780"/>
      <c r="WGJ68" s="1779"/>
      <c r="WGK68" s="1780"/>
      <c r="WGL68" s="1780"/>
      <c r="WGM68" s="1780"/>
      <c r="WGN68" s="1780"/>
      <c r="WGO68" s="1780"/>
      <c r="WGP68" s="1779"/>
      <c r="WGQ68" s="1780"/>
      <c r="WGR68" s="1780"/>
      <c r="WGS68" s="1780"/>
      <c r="WGT68" s="1780"/>
      <c r="WGU68" s="1780"/>
      <c r="WGV68" s="1779"/>
      <c r="WGW68" s="1780"/>
      <c r="WGX68" s="1780"/>
      <c r="WGY68" s="1780"/>
      <c r="WGZ68" s="1780"/>
      <c r="WHA68" s="1780"/>
      <c r="WHB68" s="1779"/>
      <c r="WHC68" s="1780"/>
      <c r="WHD68" s="1780"/>
      <c r="WHE68" s="1780"/>
      <c r="WHF68" s="1780"/>
      <c r="WHG68" s="1780"/>
      <c r="WHH68" s="1779"/>
      <c r="WHI68" s="1780"/>
      <c r="WHJ68" s="1780"/>
      <c r="WHK68" s="1780"/>
      <c r="WHL68" s="1780"/>
      <c r="WHM68" s="1780"/>
      <c r="WHN68" s="1779"/>
      <c r="WHO68" s="1780"/>
      <c r="WHP68" s="1780"/>
      <c r="WHQ68" s="1780"/>
      <c r="WHR68" s="1780"/>
      <c r="WHS68" s="1780"/>
      <c r="WHT68" s="1779"/>
      <c r="WHU68" s="1780"/>
      <c r="WHV68" s="1780"/>
      <c r="WHW68" s="1780"/>
      <c r="WHX68" s="1780"/>
      <c r="WHY68" s="1780"/>
      <c r="WHZ68" s="1779"/>
      <c r="WIA68" s="1780"/>
      <c r="WIB68" s="1780"/>
      <c r="WIC68" s="1780"/>
      <c r="WID68" s="1780"/>
      <c r="WIE68" s="1780"/>
      <c r="WIF68" s="1779"/>
      <c r="WIG68" s="1780"/>
      <c r="WIH68" s="1780"/>
      <c r="WII68" s="1780"/>
      <c r="WIJ68" s="1780"/>
      <c r="WIK68" s="1780"/>
      <c r="WIL68" s="1779"/>
      <c r="WIM68" s="1780"/>
      <c r="WIN68" s="1780"/>
      <c r="WIO68" s="1780"/>
      <c r="WIP68" s="1780"/>
      <c r="WIQ68" s="1780"/>
      <c r="WIR68" s="1779"/>
      <c r="WIS68" s="1780"/>
      <c r="WIT68" s="1780"/>
      <c r="WIU68" s="1780"/>
      <c r="WIV68" s="1780"/>
      <c r="WIW68" s="1780"/>
      <c r="WIX68" s="1779"/>
      <c r="WIY68" s="1780"/>
      <c r="WIZ68" s="1780"/>
      <c r="WJA68" s="1780"/>
      <c r="WJB68" s="1780"/>
      <c r="WJC68" s="1780"/>
      <c r="WJD68" s="1779"/>
      <c r="WJE68" s="1780"/>
      <c r="WJF68" s="1780"/>
      <c r="WJG68" s="1780"/>
      <c r="WJH68" s="1780"/>
      <c r="WJI68" s="1780"/>
      <c r="WJJ68" s="1779"/>
      <c r="WJK68" s="1780"/>
      <c r="WJL68" s="1780"/>
      <c r="WJM68" s="1780"/>
      <c r="WJN68" s="1780"/>
      <c r="WJO68" s="1780"/>
      <c r="WJP68" s="1779"/>
      <c r="WJQ68" s="1780"/>
      <c r="WJR68" s="1780"/>
      <c r="WJS68" s="1780"/>
      <c r="WJT68" s="1780"/>
      <c r="WJU68" s="1780"/>
      <c r="WJV68" s="1779"/>
      <c r="WJW68" s="1780"/>
      <c r="WJX68" s="1780"/>
      <c r="WJY68" s="1780"/>
      <c r="WJZ68" s="1780"/>
      <c r="WKA68" s="1780"/>
      <c r="WKB68" s="1779"/>
      <c r="WKC68" s="1780"/>
      <c r="WKD68" s="1780"/>
      <c r="WKE68" s="1780"/>
      <c r="WKF68" s="1780"/>
      <c r="WKG68" s="1780"/>
      <c r="WKH68" s="1779"/>
      <c r="WKI68" s="1780"/>
      <c r="WKJ68" s="1780"/>
      <c r="WKK68" s="1780"/>
      <c r="WKL68" s="1780"/>
      <c r="WKM68" s="1780"/>
      <c r="WKN68" s="1779"/>
      <c r="WKO68" s="1780"/>
      <c r="WKP68" s="1780"/>
      <c r="WKQ68" s="1780"/>
      <c r="WKR68" s="1780"/>
      <c r="WKS68" s="1780"/>
      <c r="WKT68" s="1779"/>
      <c r="WKU68" s="1780"/>
      <c r="WKV68" s="1780"/>
      <c r="WKW68" s="1780"/>
      <c r="WKX68" s="1780"/>
      <c r="WKY68" s="1780"/>
      <c r="WKZ68" s="1779"/>
      <c r="WLA68" s="1780"/>
      <c r="WLB68" s="1780"/>
      <c r="WLC68" s="1780"/>
      <c r="WLD68" s="1780"/>
      <c r="WLE68" s="1780"/>
      <c r="WLF68" s="1779"/>
      <c r="WLG68" s="1780"/>
      <c r="WLH68" s="1780"/>
      <c r="WLI68" s="1780"/>
      <c r="WLJ68" s="1780"/>
      <c r="WLK68" s="1780"/>
      <c r="WLL68" s="1779"/>
      <c r="WLM68" s="1780"/>
      <c r="WLN68" s="1780"/>
      <c r="WLO68" s="1780"/>
      <c r="WLP68" s="1780"/>
      <c r="WLQ68" s="1780"/>
      <c r="WLR68" s="1779"/>
      <c r="WLS68" s="1780"/>
      <c r="WLT68" s="1780"/>
      <c r="WLU68" s="1780"/>
      <c r="WLV68" s="1780"/>
      <c r="WLW68" s="1780"/>
      <c r="WLX68" s="1779"/>
      <c r="WLY68" s="1780"/>
      <c r="WLZ68" s="1780"/>
      <c r="WMA68" s="1780"/>
      <c r="WMB68" s="1780"/>
      <c r="WMC68" s="1780"/>
      <c r="WMD68" s="1779"/>
      <c r="WME68" s="1780"/>
      <c r="WMF68" s="1780"/>
      <c r="WMG68" s="1780"/>
      <c r="WMH68" s="1780"/>
      <c r="WMI68" s="1780"/>
      <c r="WMJ68" s="1779"/>
      <c r="WMK68" s="1780"/>
      <c r="WML68" s="1780"/>
      <c r="WMM68" s="1780"/>
      <c r="WMN68" s="1780"/>
      <c r="WMO68" s="1780"/>
      <c r="WMP68" s="1779"/>
      <c r="WMQ68" s="1780"/>
      <c r="WMR68" s="1780"/>
      <c r="WMS68" s="1780"/>
      <c r="WMT68" s="1780"/>
      <c r="WMU68" s="1780"/>
      <c r="WMV68" s="1779"/>
      <c r="WMW68" s="1780"/>
      <c r="WMX68" s="1780"/>
      <c r="WMY68" s="1780"/>
      <c r="WMZ68" s="1780"/>
      <c r="WNA68" s="1780"/>
      <c r="WNB68" s="1779"/>
      <c r="WNC68" s="1780"/>
      <c r="WND68" s="1780"/>
      <c r="WNE68" s="1780"/>
      <c r="WNF68" s="1780"/>
      <c r="WNG68" s="1780"/>
      <c r="WNH68" s="1779"/>
      <c r="WNI68" s="1780"/>
      <c r="WNJ68" s="1780"/>
      <c r="WNK68" s="1780"/>
      <c r="WNL68" s="1780"/>
      <c r="WNM68" s="1780"/>
      <c r="WNN68" s="1779"/>
      <c r="WNO68" s="1780"/>
      <c r="WNP68" s="1780"/>
      <c r="WNQ68" s="1780"/>
      <c r="WNR68" s="1780"/>
      <c r="WNS68" s="1780"/>
      <c r="WNT68" s="1779"/>
      <c r="WNU68" s="1780"/>
      <c r="WNV68" s="1780"/>
      <c r="WNW68" s="1780"/>
      <c r="WNX68" s="1780"/>
      <c r="WNY68" s="1780"/>
      <c r="WNZ68" s="1779"/>
      <c r="WOA68" s="1780"/>
      <c r="WOB68" s="1780"/>
      <c r="WOC68" s="1780"/>
      <c r="WOD68" s="1780"/>
      <c r="WOE68" s="1780"/>
      <c r="WOF68" s="1779"/>
      <c r="WOG68" s="1780"/>
      <c r="WOH68" s="1780"/>
      <c r="WOI68" s="1780"/>
      <c r="WOJ68" s="1780"/>
      <c r="WOK68" s="1780"/>
      <c r="WOL68" s="1779"/>
      <c r="WOM68" s="1780"/>
      <c r="WON68" s="1780"/>
      <c r="WOO68" s="1780"/>
      <c r="WOP68" s="1780"/>
      <c r="WOQ68" s="1780"/>
      <c r="WOR68" s="1779"/>
      <c r="WOS68" s="1780"/>
      <c r="WOT68" s="1780"/>
      <c r="WOU68" s="1780"/>
      <c r="WOV68" s="1780"/>
      <c r="WOW68" s="1780"/>
      <c r="WOX68" s="1779"/>
      <c r="WOY68" s="1780"/>
      <c r="WOZ68" s="1780"/>
      <c r="WPA68" s="1780"/>
      <c r="WPB68" s="1780"/>
      <c r="WPC68" s="1780"/>
      <c r="WPD68" s="1779"/>
      <c r="WPE68" s="1780"/>
      <c r="WPF68" s="1780"/>
      <c r="WPG68" s="1780"/>
      <c r="WPH68" s="1780"/>
      <c r="WPI68" s="1780"/>
      <c r="WPJ68" s="1779"/>
      <c r="WPK68" s="1780"/>
      <c r="WPL68" s="1780"/>
      <c r="WPM68" s="1780"/>
      <c r="WPN68" s="1780"/>
      <c r="WPO68" s="1780"/>
      <c r="WPP68" s="1779"/>
      <c r="WPQ68" s="1780"/>
      <c r="WPR68" s="1780"/>
      <c r="WPS68" s="1780"/>
      <c r="WPT68" s="1780"/>
      <c r="WPU68" s="1780"/>
      <c r="WPV68" s="1779"/>
      <c r="WPW68" s="1780"/>
      <c r="WPX68" s="1780"/>
      <c r="WPY68" s="1780"/>
      <c r="WPZ68" s="1780"/>
      <c r="WQA68" s="1780"/>
      <c r="WQB68" s="1779"/>
      <c r="WQC68" s="1780"/>
      <c r="WQD68" s="1780"/>
      <c r="WQE68" s="1780"/>
      <c r="WQF68" s="1780"/>
      <c r="WQG68" s="1780"/>
      <c r="WQH68" s="1779"/>
      <c r="WQI68" s="1780"/>
      <c r="WQJ68" s="1780"/>
      <c r="WQK68" s="1780"/>
      <c r="WQL68" s="1780"/>
      <c r="WQM68" s="1780"/>
      <c r="WQN68" s="1779"/>
      <c r="WQO68" s="1780"/>
      <c r="WQP68" s="1780"/>
      <c r="WQQ68" s="1780"/>
      <c r="WQR68" s="1780"/>
      <c r="WQS68" s="1780"/>
      <c r="WQT68" s="1779"/>
      <c r="WQU68" s="1780"/>
      <c r="WQV68" s="1780"/>
      <c r="WQW68" s="1780"/>
      <c r="WQX68" s="1780"/>
      <c r="WQY68" s="1780"/>
      <c r="WQZ68" s="1779"/>
      <c r="WRA68" s="1780"/>
      <c r="WRB68" s="1780"/>
      <c r="WRC68" s="1780"/>
      <c r="WRD68" s="1780"/>
      <c r="WRE68" s="1780"/>
      <c r="WRF68" s="1779"/>
      <c r="WRG68" s="1780"/>
      <c r="WRH68" s="1780"/>
      <c r="WRI68" s="1780"/>
      <c r="WRJ68" s="1780"/>
      <c r="WRK68" s="1780"/>
      <c r="WRL68" s="1779"/>
      <c r="WRM68" s="1780"/>
      <c r="WRN68" s="1780"/>
      <c r="WRO68" s="1780"/>
      <c r="WRP68" s="1780"/>
      <c r="WRQ68" s="1780"/>
      <c r="WRR68" s="1779"/>
      <c r="WRS68" s="1780"/>
      <c r="WRT68" s="1780"/>
      <c r="WRU68" s="1780"/>
      <c r="WRV68" s="1780"/>
      <c r="WRW68" s="1780"/>
      <c r="WRX68" s="1779"/>
      <c r="WRY68" s="1780"/>
      <c r="WRZ68" s="1780"/>
      <c r="WSA68" s="1780"/>
      <c r="WSB68" s="1780"/>
      <c r="WSC68" s="1780"/>
      <c r="WSD68" s="1779"/>
      <c r="WSE68" s="1780"/>
      <c r="WSF68" s="1780"/>
      <c r="WSG68" s="1780"/>
      <c r="WSH68" s="1780"/>
      <c r="WSI68" s="1780"/>
      <c r="WSJ68" s="1779"/>
      <c r="WSK68" s="1780"/>
      <c r="WSL68" s="1780"/>
      <c r="WSM68" s="1780"/>
      <c r="WSN68" s="1780"/>
      <c r="WSO68" s="1780"/>
      <c r="WSP68" s="1779"/>
      <c r="WSQ68" s="1780"/>
      <c r="WSR68" s="1780"/>
      <c r="WSS68" s="1780"/>
      <c r="WST68" s="1780"/>
      <c r="WSU68" s="1780"/>
      <c r="WSV68" s="1779"/>
      <c r="WSW68" s="1780"/>
      <c r="WSX68" s="1780"/>
      <c r="WSY68" s="1780"/>
      <c r="WSZ68" s="1780"/>
      <c r="WTA68" s="1780"/>
      <c r="WTB68" s="1779"/>
      <c r="WTC68" s="1780"/>
      <c r="WTD68" s="1780"/>
      <c r="WTE68" s="1780"/>
      <c r="WTF68" s="1780"/>
      <c r="WTG68" s="1780"/>
      <c r="WTH68" s="1779"/>
      <c r="WTI68" s="1780"/>
      <c r="WTJ68" s="1780"/>
      <c r="WTK68" s="1780"/>
      <c r="WTL68" s="1780"/>
      <c r="WTM68" s="1780"/>
      <c r="WTN68" s="1779"/>
      <c r="WTO68" s="1780"/>
      <c r="WTP68" s="1780"/>
      <c r="WTQ68" s="1780"/>
      <c r="WTR68" s="1780"/>
      <c r="WTS68" s="1780"/>
      <c r="WTT68" s="1779"/>
      <c r="WTU68" s="1780"/>
      <c r="WTV68" s="1780"/>
      <c r="WTW68" s="1780"/>
      <c r="WTX68" s="1780"/>
      <c r="WTY68" s="1780"/>
      <c r="WTZ68" s="1779"/>
      <c r="WUA68" s="1780"/>
      <c r="WUB68" s="1780"/>
      <c r="WUC68" s="1780"/>
      <c r="WUD68" s="1780"/>
      <c r="WUE68" s="1780"/>
      <c r="WUF68" s="1779"/>
      <c r="WUG68" s="1780"/>
      <c r="WUH68" s="1780"/>
      <c r="WUI68" s="1780"/>
      <c r="WUJ68" s="1780"/>
      <c r="WUK68" s="1780"/>
      <c r="WUL68" s="1779"/>
      <c r="WUM68" s="1780"/>
      <c r="WUN68" s="1780"/>
      <c r="WUO68" s="1780"/>
      <c r="WUP68" s="1780"/>
      <c r="WUQ68" s="1780"/>
      <c r="WUR68" s="1779"/>
      <c r="WUS68" s="1780"/>
      <c r="WUT68" s="1780"/>
      <c r="WUU68" s="1780"/>
      <c r="WUV68" s="1780"/>
      <c r="WUW68" s="1780"/>
      <c r="WUX68" s="1779"/>
      <c r="WUY68" s="1780"/>
      <c r="WUZ68" s="1780"/>
      <c r="WVA68" s="1780"/>
      <c r="WVB68" s="1780"/>
      <c r="WVC68" s="1780"/>
      <c r="WVD68" s="1779"/>
      <c r="WVE68" s="1780"/>
      <c r="WVF68" s="1780"/>
      <c r="WVG68" s="1780"/>
      <c r="WVH68" s="1780"/>
      <c r="WVI68" s="1780"/>
      <c r="WVJ68" s="1779"/>
      <c r="WVK68" s="1780"/>
      <c r="WVL68" s="1780"/>
      <c r="WVM68" s="1780"/>
      <c r="WVN68" s="1780"/>
      <c r="WVO68" s="1780"/>
      <c r="WVP68" s="1779"/>
      <c r="WVQ68" s="1780"/>
      <c r="WVR68" s="1780"/>
      <c r="WVS68" s="1780"/>
      <c r="WVT68" s="1780"/>
      <c r="WVU68" s="1780"/>
      <c r="WVV68" s="1779"/>
      <c r="WVW68" s="1780"/>
      <c r="WVX68" s="1780"/>
      <c r="WVY68" s="1780"/>
      <c r="WVZ68" s="1780"/>
      <c r="WWA68" s="1780"/>
      <c r="WWB68" s="1779"/>
      <c r="WWC68" s="1780"/>
      <c r="WWD68" s="1780"/>
      <c r="WWE68" s="1780"/>
      <c r="WWF68" s="1780"/>
      <c r="WWG68" s="1780"/>
      <c r="WWH68" s="1779"/>
      <c r="WWI68" s="1780"/>
      <c r="WWJ68" s="1780"/>
      <c r="WWK68" s="1780"/>
      <c r="WWL68" s="1780"/>
      <c r="WWM68" s="1780"/>
      <c r="WWN68" s="1779"/>
      <c r="WWO68" s="1780"/>
      <c r="WWP68" s="1780"/>
      <c r="WWQ68" s="1780"/>
      <c r="WWR68" s="1780"/>
      <c r="WWS68" s="1780"/>
      <c r="WWT68" s="1779"/>
      <c r="WWU68" s="1780"/>
      <c r="WWV68" s="1780"/>
      <c r="WWW68" s="1780"/>
      <c r="WWX68" s="1780"/>
      <c r="WWY68" s="1780"/>
      <c r="WWZ68" s="1779"/>
      <c r="WXA68" s="1780"/>
      <c r="WXB68" s="1780"/>
      <c r="WXC68" s="1780"/>
      <c r="WXD68" s="1780"/>
      <c r="WXE68" s="1780"/>
      <c r="WXF68" s="1779"/>
      <c r="WXG68" s="1780"/>
      <c r="WXH68" s="1780"/>
      <c r="WXI68" s="1780"/>
      <c r="WXJ68" s="1780"/>
      <c r="WXK68" s="1780"/>
      <c r="WXL68" s="1779"/>
      <c r="WXM68" s="1780"/>
      <c r="WXN68" s="1780"/>
      <c r="WXO68" s="1780"/>
      <c r="WXP68" s="1780"/>
      <c r="WXQ68" s="1780"/>
      <c r="WXR68" s="1779"/>
      <c r="WXS68" s="1780"/>
      <c r="WXT68" s="1780"/>
      <c r="WXU68" s="1780"/>
      <c r="WXV68" s="1780"/>
      <c r="WXW68" s="1780"/>
      <c r="WXX68" s="1779"/>
      <c r="WXY68" s="1780"/>
      <c r="WXZ68" s="1780"/>
      <c r="WYA68" s="1780"/>
      <c r="WYB68" s="1780"/>
      <c r="WYC68" s="1780"/>
      <c r="WYD68" s="1779"/>
      <c r="WYE68" s="1780"/>
      <c r="WYF68" s="1780"/>
      <c r="WYG68" s="1780"/>
      <c r="WYH68" s="1780"/>
      <c r="WYI68" s="1780"/>
      <c r="WYJ68" s="1779"/>
      <c r="WYK68" s="1780"/>
      <c r="WYL68" s="1780"/>
      <c r="WYM68" s="1780"/>
      <c r="WYN68" s="1780"/>
      <c r="WYO68" s="1780"/>
      <c r="WYP68" s="1779"/>
      <c r="WYQ68" s="1780"/>
      <c r="WYR68" s="1780"/>
      <c r="WYS68" s="1780"/>
      <c r="WYT68" s="1780"/>
      <c r="WYU68" s="1780"/>
      <c r="WYV68" s="1779"/>
      <c r="WYW68" s="1780"/>
      <c r="WYX68" s="1780"/>
      <c r="WYY68" s="1780"/>
      <c r="WYZ68" s="1780"/>
      <c r="WZA68" s="1780"/>
      <c r="WZB68" s="1779"/>
      <c r="WZC68" s="1780"/>
      <c r="WZD68" s="1780"/>
      <c r="WZE68" s="1780"/>
      <c r="WZF68" s="1780"/>
      <c r="WZG68" s="1780"/>
      <c r="WZH68" s="1779"/>
      <c r="WZI68" s="1780"/>
      <c r="WZJ68" s="1780"/>
      <c r="WZK68" s="1780"/>
      <c r="WZL68" s="1780"/>
      <c r="WZM68" s="1780"/>
      <c r="WZN68" s="1779"/>
      <c r="WZO68" s="1780"/>
      <c r="WZP68" s="1780"/>
      <c r="WZQ68" s="1780"/>
      <c r="WZR68" s="1780"/>
      <c r="WZS68" s="1780"/>
      <c r="WZT68" s="1779"/>
      <c r="WZU68" s="1780"/>
      <c r="WZV68" s="1780"/>
      <c r="WZW68" s="1780"/>
      <c r="WZX68" s="1780"/>
      <c r="WZY68" s="1780"/>
      <c r="WZZ68" s="1779"/>
      <c r="XAA68" s="1780"/>
      <c r="XAB68" s="1780"/>
      <c r="XAC68" s="1780"/>
      <c r="XAD68" s="1780"/>
      <c r="XAE68" s="1780"/>
      <c r="XAF68" s="1779"/>
      <c r="XAG68" s="1780"/>
      <c r="XAH68" s="1780"/>
      <c r="XAI68" s="1780"/>
      <c r="XAJ68" s="1780"/>
      <c r="XAK68" s="1780"/>
      <c r="XAL68" s="1779"/>
      <c r="XAM68" s="1780"/>
      <c r="XAN68" s="1780"/>
      <c r="XAO68" s="1780"/>
      <c r="XAP68" s="1780"/>
      <c r="XAQ68" s="1780"/>
      <c r="XAR68" s="1779"/>
      <c r="XAS68" s="1780"/>
      <c r="XAT68" s="1780"/>
      <c r="XAU68" s="1780"/>
      <c r="XAV68" s="1780"/>
      <c r="XAW68" s="1780"/>
      <c r="XAX68" s="1779"/>
      <c r="XAY68" s="1780"/>
      <c r="XAZ68" s="1780"/>
      <c r="XBA68" s="1780"/>
      <c r="XBB68" s="1780"/>
      <c r="XBC68" s="1780"/>
      <c r="XBD68" s="1779"/>
      <c r="XBE68" s="1780"/>
      <c r="XBF68" s="1780"/>
      <c r="XBG68" s="1780"/>
      <c r="XBH68" s="1780"/>
      <c r="XBI68" s="1780"/>
      <c r="XBJ68" s="1779"/>
      <c r="XBK68" s="1780"/>
      <c r="XBL68" s="1780"/>
      <c r="XBM68" s="1780"/>
      <c r="XBN68" s="1780"/>
      <c r="XBO68" s="1780"/>
      <c r="XBP68" s="1779"/>
      <c r="XBQ68" s="1780"/>
      <c r="XBR68" s="1780"/>
      <c r="XBS68" s="1780"/>
      <c r="XBT68" s="1780"/>
      <c r="XBU68" s="1780"/>
      <c r="XBV68" s="1779"/>
      <c r="XBW68" s="1780"/>
      <c r="XBX68" s="1780"/>
      <c r="XBY68" s="1780"/>
      <c r="XBZ68" s="1780"/>
      <c r="XCA68" s="1780"/>
      <c r="XCB68" s="1779"/>
      <c r="XCC68" s="1780"/>
      <c r="XCD68" s="1780"/>
      <c r="XCE68" s="1780"/>
      <c r="XCF68" s="1780"/>
      <c r="XCG68" s="1780"/>
      <c r="XCH68" s="1779"/>
      <c r="XCI68" s="1780"/>
      <c r="XCJ68" s="1780"/>
      <c r="XCK68" s="1780"/>
      <c r="XCL68" s="1780"/>
      <c r="XCM68" s="1780"/>
      <c r="XCN68" s="1779"/>
      <c r="XCO68" s="1780"/>
      <c r="XCP68" s="1780"/>
      <c r="XCQ68" s="1780"/>
      <c r="XCR68" s="1780"/>
      <c r="XCS68" s="1780"/>
      <c r="XCT68" s="1779"/>
      <c r="XCU68" s="1780"/>
      <c r="XCV68" s="1780"/>
      <c r="XCW68" s="1780"/>
      <c r="XCX68" s="1780"/>
      <c r="XCY68" s="1780"/>
      <c r="XCZ68" s="1779"/>
      <c r="XDA68" s="1780"/>
      <c r="XDB68" s="1780"/>
      <c r="XDC68" s="1780"/>
      <c r="XDD68" s="1780"/>
      <c r="XDE68" s="1780"/>
      <c r="XDF68" s="1779"/>
      <c r="XDG68" s="1780"/>
      <c r="XDH68" s="1780"/>
      <c r="XDI68" s="1780"/>
      <c r="XDJ68" s="1780"/>
      <c r="XDK68" s="1780"/>
      <c r="XDL68" s="1779"/>
      <c r="XDM68" s="1780"/>
      <c r="XDN68" s="1780"/>
      <c r="XDO68" s="1780"/>
      <c r="XDP68" s="1780"/>
      <c r="XDQ68" s="1780"/>
      <c r="XDR68" s="1779"/>
      <c r="XDS68" s="1780"/>
      <c r="XDT68" s="1780"/>
      <c r="XDU68" s="1780"/>
      <c r="XDV68" s="1780"/>
      <c r="XDW68" s="1780"/>
      <c r="XDX68" s="1779"/>
      <c r="XDY68" s="1780"/>
      <c r="XDZ68" s="1780"/>
      <c r="XEA68" s="1780"/>
      <c r="XEB68" s="1780"/>
      <c r="XEC68" s="1780"/>
      <c r="XED68" s="1779"/>
      <c r="XEE68" s="1780"/>
      <c r="XEF68" s="1780"/>
      <c r="XEG68" s="1780"/>
      <c r="XEH68" s="1780"/>
      <c r="XEI68" s="1780"/>
      <c r="XEJ68" s="1779"/>
      <c r="XEK68" s="1780"/>
      <c r="XEL68" s="1780"/>
      <c r="XEM68" s="1780"/>
    </row>
    <row r="69" spans="1:16367" ht="45.75" customHeight="1">
      <c r="A69" s="1357" t="s">
        <v>748</v>
      </c>
      <c r="B69" s="1357"/>
      <c r="C69" s="1357"/>
      <c r="D69" s="1357"/>
      <c r="E69" s="1357"/>
      <c r="F69" s="1357"/>
      <c r="G69" s="577"/>
      <c r="H69" s="1780"/>
      <c r="I69" s="1780"/>
      <c r="J69" s="1780"/>
      <c r="K69" s="1780"/>
      <c r="L69" s="1780"/>
      <c r="M69" s="1780"/>
      <c r="N69" s="1780"/>
      <c r="O69" s="1780"/>
      <c r="P69" s="1780"/>
      <c r="Q69" s="1780"/>
      <c r="R69" s="1780"/>
      <c r="S69" s="1780"/>
      <c r="T69" s="1780"/>
      <c r="U69" s="1780"/>
      <c r="V69" s="1780"/>
      <c r="W69" s="1780"/>
      <c r="X69" s="1780"/>
      <c r="Y69" s="1780"/>
      <c r="Z69" s="1779"/>
      <c r="AA69" s="1780"/>
      <c r="AB69" s="1780"/>
      <c r="AC69" s="1780"/>
      <c r="AD69" s="1780"/>
      <c r="AE69" s="1780"/>
      <c r="AF69" s="1779"/>
      <c r="AG69" s="1780"/>
      <c r="AH69" s="1780"/>
      <c r="AI69" s="1780"/>
      <c r="AJ69" s="1780"/>
      <c r="AK69" s="1780"/>
      <c r="AL69" s="1779"/>
      <c r="AM69" s="1780"/>
      <c r="AN69" s="1780"/>
      <c r="AO69" s="1780"/>
      <c r="AP69" s="1780"/>
      <c r="AQ69" s="1780"/>
      <c r="AR69" s="1779"/>
      <c r="AS69" s="1780"/>
      <c r="AT69" s="1780"/>
      <c r="AU69" s="1780"/>
      <c r="AV69" s="1780"/>
      <c r="AW69" s="1780"/>
      <c r="AX69" s="1779"/>
      <c r="AY69" s="1780"/>
      <c r="AZ69" s="1780"/>
      <c r="BA69" s="1780"/>
      <c r="BB69" s="1780"/>
      <c r="BC69" s="1780"/>
      <c r="BD69" s="1779"/>
      <c r="BE69" s="1780"/>
      <c r="BF69" s="1780"/>
      <c r="BG69" s="1780"/>
      <c r="BH69" s="1780"/>
      <c r="BI69" s="1780"/>
      <c r="BJ69" s="1779"/>
      <c r="BK69" s="1780"/>
      <c r="BL69" s="1780"/>
      <c r="BM69" s="1780"/>
      <c r="BN69" s="1780"/>
      <c r="BO69" s="1780"/>
      <c r="BP69" s="1779"/>
      <c r="BQ69" s="1780"/>
      <c r="BR69" s="1780"/>
      <c r="BS69" s="1780"/>
      <c r="BT69" s="1780"/>
      <c r="BU69" s="1780"/>
      <c r="BV69" s="1779"/>
      <c r="BW69" s="1780"/>
      <c r="BX69" s="1780"/>
      <c r="BY69" s="1780"/>
      <c r="BZ69" s="1780"/>
      <c r="CA69" s="1780"/>
      <c r="CB69" s="1779"/>
      <c r="CC69" s="1780"/>
      <c r="CD69" s="1780"/>
      <c r="CE69" s="1780"/>
      <c r="CF69" s="1780"/>
      <c r="CG69" s="1780"/>
      <c r="CH69" s="1779"/>
      <c r="CI69" s="1780"/>
      <c r="CJ69" s="1780"/>
      <c r="CK69" s="1780"/>
      <c r="CL69" s="1780"/>
      <c r="CM69" s="1780"/>
      <c r="CN69" s="1779"/>
      <c r="CO69" s="1780"/>
      <c r="CP69" s="1780"/>
      <c r="CQ69" s="1780"/>
      <c r="CR69" s="1780"/>
      <c r="CS69" s="1780"/>
      <c r="CT69" s="1779"/>
      <c r="CU69" s="1780"/>
      <c r="CV69" s="1780"/>
      <c r="CW69" s="1780"/>
      <c r="CX69" s="1780"/>
      <c r="CY69" s="1780"/>
      <c r="CZ69" s="1779"/>
      <c r="DA69" s="1780"/>
      <c r="DB69" s="1780"/>
      <c r="DC69" s="1780"/>
      <c r="DD69" s="1780"/>
      <c r="DE69" s="1780"/>
      <c r="DF69" s="1779"/>
      <c r="DG69" s="1780"/>
      <c r="DH69" s="1780"/>
      <c r="DI69" s="1780"/>
      <c r="DJ69" s="1780"/>
      <c r="DK69" s="1780"/>
      <c r="DL69" s="1779"/>
      <c r="DM69" s="1780"/>
      <c r="DN69" s="1780"/>
      <c r="DO69" s="1780"/>
      <c r="DP69" s="1780"/>
      <c r="DQ69" s="1780"/>
      <c r="DR69" s="1779"/>
      <c r="DS69" s="1780"/>
      <c r="DT69" s="1780"/>
      <c r="DU69" s="1780"/>
      <c r="DV69" s="1780"/>
      <c r="DW69" s="1780"/>
      <c r="DX69" s="1779"/>
      <c r="DY69" s="1780"/>
      <c r="DZ69" s="1780"/>
      <c r="EA69" s="1780"/>
      <c r="EB69" s="1780"/>
      <c r="EC69" s="1780"/>
      <c r="ED69" s="1779"/>
      <c r="EE69" s="1780"/>
      <c r="EF69" s="1780"/>
      <c r="EG69" s="1780"/>
      <c r="EH69" s="1780"/>
      <c r="EI69" s="1780"/>
      <c r="EJ69" s="1779"/>
      <c r="EK69" s="1780"/>
      <c r="EL69" s="1780"/>
      <c r="EM69" s="1780"/>
      <c r="EN69" s="1780"/>
      <c r="EO69" s="1780"/>
      <c r="EP69" s="1779"/>
      <c r="EQ69" s="1780"/>
      <c r="ER69" s="1780"/>
      <c r="ES69" s="1780"/>
      <c r="ET69" s="1780"/>
      <c r="EU69" s="1780"/>
      <c r="EV69" s="1779"/>
      <c r="EW69" s="1780"/>
      <c r="EX69" s="1780"/>
      <c r="EY69" s="1780"/>
      <c r="EZ69" s="1780"/>
      <c r="FA69" s="1780"/>
      <c r="FB69" s="1779"/>
      <c r="FC69" s="1780"/>
      <c r="FD69" s="1780"/>
      <c r="FE69" s="1780"/>
      <c r="FF69" s="1780"/>
      <c r="FG69" s="1780"/>
      <c r="FH69" s="1779"/>
      <c r="FI69" s="1780"/>
      <c r="FJ69" s="1780"/>
      <c r="FK69" s="1780"/>
      <c r="FL69" s="1780"/>
      <c r="FM69" s="1780"/>
      <c r="FN69" s="1779"/>
      <c r="FO69" s="1780"/>
      <c r="FP69" s="1780"/>
      <c r="FQ69" s="1780"/>
      <c r="FR69" s="1780"/>
      <c r="FS69" s="1780"/>
      <c r="FT69" s="1779"/>
      <c r="FU69" s="1780"/>
      <c r="FV69" s="1780"/>
      <c r="FW69" s="1780"/>
      <c r="FX69" s="1780"/>
      <c r="FY69" s="1780"/>
      <c r="FZ69" s="1779"/>
      <c r="GA69" s="1780"/>
      <c r="GB69" s="1780"/>
      <c r="GC69" s="1780"/>
      <c r="GD69" s="1780"/>
      <c r="GE69" s="1780"/>
      <c r="GF69" s="1779"/>
      <c r="GG69" s="1780"/>
      <c r="GH69" s="1780"/>
      <c r="GI69" s="1780"/>
      <c r="GJ69" s="1780"/>
      <c r="GK69" s="1780"/>
      <c r="GL69" s="1779"/>
      <c r="GM69" s="1780"/>
      <c r="GN69" s="1780"/>
      <c r="GO69" s="1780"/>
      <c r="GP69" s="1780"/>
      <c r="GQ69" s="1780"/>
      <c r="GR69" s="1779"/>
      <c r="GS69" s="1780"/>
      <c r="GT69" s="1780"/>
      <c r="GU69" s="1780"/>
      <c r="GV69" s="1780"/>
      <c r="GW69" s="1780"/>
      <c r="GX69" s="1779"/>
      <c r="GY69" s="1780"/>
      <c r="GZ69" s="1780"/>
      <c r="HA69" s="1780"/>
      <c r="HB69" s="1780"/>
      <c r="HC69" s="1780"/>
      <c r="HD69" s="1779"/>
      <c r="HE69" s="1780"/>
      <c r="HF69" s="1780"/>
      <c r="HG69" s="1780"/>
      <c r="HH69" s="1780"/>
      <c r="HI69" s="1780"/>
      <c r="HJ69" s="1779"/>
      <c r="HK69" s="1780"/>
      <c r="HL69" s="1780"/>
      <c r="HM69" s="1780"/>
      <c r="HN69" s="1780"/>
      <c r="HO69" s="1780"/>
      <c r="HP69" s="1779"/>
      <c r="HQ69" s="1780"/>
      <c r="HR69" s="1780"/>
      <c r="HS69" s="1780"/>
      <c r="HT69" s="1780"/>
      <c r="HU69" s="1780"/>
      <c r="HV69" s="1779"/>
      <c r="HW69" s="1780"/>
      <c r="HX69" s="1780"/>
      <c r="HY69" s="1780"/>
      <c r="HZ69" s="1780"/>
      <c r="IA69" s="1780"/>
      <c r="IB69" s="1779"/>
      <c r="IC69" s="1780"/>
      <c r="ID69" s="1780"/>
      <c r="IE69" s="1780"/>
      <c r="IF69" s="1780"/>
      <c r="IG69" s="1780"/>
      <c r="IH69" s="1779"/>
      <c r="II69" s="1780"/>
      <c r="IJ69" s="1780"/>
      <c r="IK69" s="1780"/>
      <c r="IL69" s="1780"/>
      <c r="IM69" s="1780"/>
      <c r="IN69" s="1779"/>
      <c r="IO69" s="1780"/>
      <c r="IP69" s="1780"/>
      <c r="IQ69" s="1780"/>
      <c r="IR69" s="1780"/>
      <c r="IS69" s="1780"/>
      <c r="IT69" s="1779"/>
      <c r="IU69" s="1780"/>
      <c r="IV69" s="1780"/>
      <c r="IW69" s="1780"/>
      <c r="IX69" s="1780"/>
      <c r="IY69" s="1780"/>
      <c r="IZ69" s="1779"/>
      <c r="JA69" s="1780"/>
      <c r="JB69" s="1780"/>
      <c r="JC69" s="1780"/>
      <c r="JD69" s="1780"/>
      <c r="JE69" s="1780"/>
      <c r="JF69" s="1779"/>
      <c r="JG69" s="1780"/>
      <c r="JH69" s="1780"/>
      <c r="JI69" s="1780"/>
      <c r="JJ69" s="1780"/>
      <c r="JK69" s="1780"/>
      <c r="JL69" s="1779"/>
      <c r="JM69" s="1780"/>
      <c r="JN69" s="1780"/>
      <c r="JO69" s="1780"/>
      <c r="JP69" s="1780"/>
      <c r="JQ69" s="1780"/>
      <c r="JR69" s="1779"/>
      <c r="JS69" s="1780"/>
      <c r="JT69" s="1780"/>
      <c r="JU69" s="1780"/>
      <c r="JV69" s="1780"/>
      <c r="JW69" s="1780"/>
      <c r="JX69" s="1779"/>
      <c r="JY69" s="1780"/>
      <c r="JZ69" s="1780"/>
      <c r="KA69" s="1780"/>
      <c r="KB69" s="1780"/>
      <c r="KC69" s="1780"/>
      <c r="KD69" s="1779"/>
      <c r="KE69" s="1780"/>
      <c r="KF69" s="1780"/>
      <c r="KG69" s="1780"/>
      <c r="KH69" s="1780"/>
      <c r="KI69" s="1780"/>
      <c r="KJ69" s="1779"/>
      <c r="KK69" s="1780"/>
      <c r="KL69" s="1780"/>
      <c r="KM69" s="1780"/>
      <c r="KN69" s="1780"/>
      <c r="KO69" s="1780"/>
      <c r="KP69" s="1779"/>
      <c r="KQ69" s="1780"/>
      <c r="KR69" s="1780"/>
      <c r="KS69" s="1780"/>
      <c r="KT69" s="1780"/>
      <c r="KU69" s="1780"/>
      <c r="KV69" s="1779"/>
      <c r="KW69" s="1780"/>
      <c r="KX69" s="1780"/>
      <c r="KY69" s="1780"/>
      <c r="KZ69" s="1780"/>
      <c r="LA69" s="1780"/>
      <c r="LB69" s="1779"/>
      <c r="LC69" s="1780"/>
      <c r="LD69" s="1780"/>
      <c r="LE69" s="1780"/>
      <c r="LF69" s="1780"/>
      <c r="LG69" s="1780"/>
      <c r="LH69" s="1779"/>
      <c r="LI69" s="1780"/>
      <c r="LJ69" s="1780"/>
      <c r="LK69" s="1780"/>
      <c r="LL69" s="1780"/>
      <c r="LM69" s="1780"/>
      <c r="LN69" s="1779"/>
      <c r="LO69" s="1780"/>
      <c r="LP69" s="1780"/>
      <c r="LQ69" s="1780"/>
      <c r="LR69" s="1780"/>
      <c r="LS69" s="1780"/>
      <c r="LT69" s="1779"/>
      <c r="LU69" s="1780"/>
      <c r="LV69" s="1780"/>
      <c r="LW69" s="1780"/>
      <c r="LX69" s="1780"/>
      <c r="LY69" s="1780"/>
      <c r="LZ69" s="1779"/>
      <c r="MA69" s="1780"/>
      <c r="MB69" s="1780"/>
      <c r="MC69" s="1780"/>
      <c r="MD69" s="1780"/>
      <c r="ME69" s="1780"/>
      <c r="MF69" s="1779"/>
      <c r="MG69" s="1780"/>
      <c r="MH69" s="1780"/>
      <c r="MI69" s="1780"/>
      <c r="MJ69" s="1780"/>
      <c r="MK69" s="1780"/>
      <c r="ML69" s="1779"/>
      <c r="MM69" s="1780"/>
      <c r="MN69" s="1780"/>
      <c r="MO69" s="1780"/>
      <c r="MP69" s="1780"/>
      <c r="MQ69" s="1780"/>
      <c r="MR69" s="1779"/>
      <c r="MS69" s="1780"/>
      <c r="MT69" s="1780"/>
      <c r="MU69" s="1780"/>
      <c r="MV69" s="1780"/>
      <c r="MW69" s="1780"/>
      <c r="MX69" s="1779"/>
      <c r="MY69" s="1780"/>
      <c r="MZ69" s="1780"/>
      <c r="NA69" s="1780"/>
      <c r="NB69" s="1780"/>
      <c r="NC69" s="1780"/>
      <c r="ND69" s="1779"/>
      <c r="NE69" s="1780"/>
      <c r="NF69" s="1780"/>
      <c r="NG69" s="1780"/>
      <c r="NH69" s="1780"/>
      <c r="NI69" s="1780"/>
      <c r="NJ69" s="1779"/>
      <c r="NK69" s="1780"/>
      <c r="NL69" s="1780"/>
      <c r="NM69" s="1780"/>
      <c r="NN69" s="1780"/>
      <c r="NO69" s="1780"/>
      <c r="NP69" s="1779"/>
      <c r="NQ69" s="1780"/>
      <c r="NR69" s="1780"/>
      <c r="NS69" s="1780"/>
      <c r="NT69" s="1780"/>
      <c r="NU69" s="1780"/>
      <c r="NV69" s="1779"/>
      <c r="NW69" s="1780"/>
      <c r="NX69" s="1780"/>
      <c r="NY69" s="1780"/>
      <c r="NZ69" s="1780"/>
      <c r="OA69" s="1780"/>
      <c r="OB69" s="1779"/>
      <c r="OC69" s="1780"/>
      <c r="OD69" s="1780"/>
      <c r="OE69" s="1780"/>
      <c r="OF69" s="1780"/>
      <c r="OG69" s="1780"/>
      <c r="OH69" s="1779"/>
      <c r="OI69" s="1780"/>
      <c r="OJ69" s="1780"/>
      <c r="OK69" s="1780"/>
      <c r="OL69" s="1780"/>
      <c r="OM69" s="1780"/>
      <c r="ON69" s="1779"/>
      <c r="OO69" s="1780"/>
      <c r="OP69" s="1780"/>
      <c r="OQ69" s="1780"/>
      <c r="OR69" s="1780"/>
      <c r="OS69" s="1780"/>
      <c r="OT69" s="1779"/>
      <c r="OU69" s="1780"/>
      <c r="OV69" s="1780"/>
      <c r="OW69" s="1780"/>
      <c r="OX69" s="1780"/>
      <c r="OY69" s="1780"/>
      <c r="OZ69" s="1779"/>
      <c r="PA69" s="1780"/>
      <c r="PB69" s="1780"/>
      <c r="PC69" s="1780"/>
      <c r="PD69" s="1780"/>
      <c r="PE69" s="1780"/>
      <c r="PF69" s="1779"/>
      <c r="PG69" s="1780"/>
      <c r="PH69" s="1780"/>
      <c r="PI69" s="1780"/>
      <c r="PJ69" s="1780"/>
      <c r="PK69" s="1780"/>
      <c r="PL69" s="1779"/>
      <c r="PM69" s="1780"/>
      <c r="PN69" s="1780"/>
      <c r="PO69" s="1780"/>
      <c r="PP69" s="1780"/>
      <c r="PQ69" s="1780"/>
      <c r="PR69" s="1779"/>
      <c r="PS69" s="1780"/>
      <c r="PT69" s="1780"/>
      <c r="PU69" s="1780"/>
      <c r="PV69" s="1780"/>
      <c r="PW69" s="1780"/>
      <c r="PX69" s="1779"/>
      <c r="PY69" s="1780"/>
      <c r="PZ69" s="1780"/>
      <c r="QA69" s="1780"/>
      <c r="QB69" s="1780"/>
      <c r="QC69" s="1780"/>
      <c r="QD69" s="1779"/>
      <c r="QE69" s="1780"/>
      <c r="QF69" s="1780"/>
      <c r="QG69" s="1780"/>
      <c r="QH69" s="1780"/>
      <c r="QI69" s="1780"/>
      <c r="QJ69" s="1779"/>
      <c r="QK69" s="1780"/>
      <c r="QL69" s="1780"/>
      <c r="QM69" s="1780"/>
      <c r="QN69" s="1780"/>
      <c r="QO69" s="1780"/>
      <c r="QP69" s="1779"/>
      <c r="QQ69" s="1780"/>
      <c r="QR69" s="1780"/>
      <c r="QS69" s="1780"/>
      <c r="QT69" s="1780"/>
      <c r="QU69" s="1780"/>
      <c r="QV69" s="1779"/>
      <c r="QW69" s="1780"/>
      <c r="QX69" s="1780"/>
      <c r="QY69" s="1780"/>
      <c r="QZ69" s="1780"/>
      <c r="RA69" s="1780"/>
      <c r="RB69" s="1779"/>
      <c r="RC69" s="1780"/>
      <c r="RD69" s="1780"/>
      <c r="RE69" s="1780"/>
      <c r="RF69" s="1780"/>
      <c r="RG69" s="1780"/>
      <c r="RH69" s="1779"/>
      <c r="RI69" s="1780"/>
      <c r="RJ69" s="1780"/>
      <c r="RK69" s="1780"/>
      <c r="RL69" s="1780"/>
      <c r="RM69" s="1780"/>
      <c r="RN69" s="1779"/>
      <c r="RO69" s="1780"/>
      <c r="RP69" s="1780"/>
      <c r="RQ69" s="1780"/>
      <c r="RR69" s="1780"/>
      <c r="RS69" s="1780"/>
      <c r="RT69" s="1779"/>
      <c r="RU69" s="1780"/>
      <c r="RV69" s="1780"/>
      <c r="RW69" s="1780"/>
      <c r="RX69" s="1780"/>
      <c r="RY69" s="1780"/>
      <c r="RZ69" s="1779"/>
      <c r="SA69" s="1780"/>
      <c r="SB69" s="1780"/>
      <c r="SC69" s="1780"/>
      <c r="SD69" s="1780"/>
      <c r="SE69" s="1780"/>
      <c r="SF69" s="1779"/>
      <c r="SG69" s="1780"/>
      <c r="SH69" s="1780"/>
      <c r="SI69" s="1780"/>
      <c r="SJ69" s="1780"/>
      <c r="SK69" s="1780"/>
      <c r="SL69" s="1779"/>
      <c r="SM69" s="1780"/>
      <c r="SN69" s="1780"/>
      <c r="SO69" s="1780"/>
      <c r="SP69" s="1780"/>
      <c r="SQ69" s="1780"/>
      <c r="SR69" s="1779"/>
      <c r="SS69" s="1780"/>
      <c r="ST69" s="1780"/>
      <c r="SU69" s="1780"/>
      <c r="SV69" s="1780"/>
      <c r="SW69" s="1780"/>
      <c r="SX69" s="1779"/>
      <c r="SY69" s="1780"/>
      <c r="SZ69" s="1780"/>
      <c r="TA69" s="1780"/>
      <c r="TB69" s="1780"/>
      <c r="TC69" s="1780"/>
      <c r="TD69" s="1779"/>
      <c r="TE69" s="1780"/>
      <c r="TF69" s="1780"/>
      <c r="TG69" s="1780"/>
      <c r="TH69" s="1780"/>
      <c r="TI69" s="1780"/>
      <c r="TJ69" s="1779"/>
      <c r="TK69" s="1780"/>
      <c r="TL69" s="1780"/>
      <c r="TM69" s="1780"/>
      <c r="TN69" s="1780"/>
      <c r="TO69" s="1780"/>
      <c r="TP69" s="1779"/>
      <c r="TQ69" s="1780"/>
      <c r="TR69" s="1780"/>
      <c r="TS69" s="1780"/>
      <c r="TT69" s="1780"/>
      <c r="TU69" s="1780"/>
      <c r="TV69" s="1779"/>
      <c r="TW69" s="1780"/>
      <c r="TX69" s="1780"/>
      <c r="TY69" s="1780"/>
      <c r="TZ69" s="1780"/>
      <c r="UA69" s="1780"/>
      <c r="UB69" s="1779"/>
      <c r="UC69" s="1780"/>
      <c r="UD69" s="1780"/>
      <c r="UE69" s="1780"/>
      <c r="UF69" s="1780"/>
      <c r="UG69" s="1780"/>
      <c r="UH69" s="1779"/>
      <c r="UI69" s="1780"/>
      <c r="UJ69" s="1780"/>
      <c r="UK69" s="1780"/>
      <c r="UL69" s="1780"/>
      <c r="UM69" s="1780"/>
      <c r="UN69" s="1779"/>
      <c r="UO69" s="1780"/>
      <c r="UP69" s="1780"/>
      <c r="UQ69" s="1780"/>
      <c r="UR69" s="1780"/>
      <c r="US69" s="1780"/>
      <c r="UT69" s="1779"/>
      <c r="UU69" s="1780"/>
      <c r="UV69" s="1780"/>
      <c r="UW69" s="1780"/>
      <c r="UX69" s="1780"/>
      <c r="UY69" s="1780"/>
      <c r="UZ69" s="1779"/>
      <c r="VA69" s="1780"/>
      <c r="VB69" s="1780"/>
      <c r="VC69" s="1780"/>
      <c r="VD69" s="1780"/>
      <c r="VE69" s="1780"/>
      <c r="VF69" s="1779"/>
      <c r="VG69" s="1780"/>
      <c r="VH69" s="1780"/>
      <c r="VI69" s="1780"/>
      <c r="VJ69" s="1780"/>
      <c r="VK69" s="1780"/>
      <c r="VL69" s="1779"/>
      <c r="VM69" s="1780"/>
      <c r="VN69" s="1780"/>
      <c r="VO69" s="1780"/>
      <c r="VP69" s="1780"/>
      <c r="VQ69" s="1780"/>
      <c r="VR69" s="1779"/>
      <c r="VS69" s="1780"/>
      <c r="VT69" s="1780"/>
      <c r="VU69" s="1780"/>
      <c r="VV69" s="1780"/>
      <c r="VW69" s="1780"/>
      <c r="VX69" s="1779"/>
      <c r="VY69" s="1780"/>
      <c r="VZ69" s="1780"/>
      <c r="WA69" s="1780"/>
      <c r="WB69" s="1780"/>
      <c r="WC69" s="1780"/>
      <c r="WD69" s="1779"/>
      <c r="WE69" s="1780"/>
      <c r="WF69" s="1780"/>
      <c r="WG69" s="1780"/>
      <c r="WH69" s="1780"/>
      <c r="WI69" s="1780"/>
      <c r="WJ69" s="1779"/>
      <c r="WK69" s="1780"/>
      <c r="WL69" s="1780"/>
      <c r="WM69" s="1780"/>
      <c r="WN69" s="1780"/>
      <c r="WO69" s="1780"/>
      <c r="WP69" s="1779"/>
      <c r="WQ69" s="1780"/>
      <c r="WR69" s="1780"/>
      <c r="WS69" s="1780"/>
      <c r="WT69" s="1780"/>
      <c r="WU69" s="1780"/>
      <c r="WV69" s="1779"/>
      <c r="WW69" s="1780"/>
      <c r="WX69" s="1780"/>
      <c r="WY69" s="1780"/>
      <c r="WZ69" s="1780"/>
      <c r="XA69" s="1780"/>
      <c r="XB69" s="1779"/>
      <c r="XC69" s="1780"/>
      <c r="XD69" s="1780"/>
      <c r="XE69" s="1780"/>
      <c r="XF69" s="1780"/>
      <c r="XG69" s="1780"/>
      <c r="XH69" s="1779"/>
      <c r="XI69" s="1780"/>
      <c r="XJ69" s="1780"/>
      <c r="XK69" s="1780"/>
      <c r="XL69" s="1780"/>
      <c r="XM69" s="1780"/>
      <c r="XN69" s="1779"/>
      <c r="XO69" s="1780"/>
      <c r="XP69" s="1780"/>
      <c r="XQ69" s="1780"/>
      <c r="XR69" s="1780"/>
      <c r="XS69" s="1780"/>
      <c r="XT69" s="1779"/>
      <c r="XU69" s="1780"/>
      <c r="XV69" s="1780"/>
      <c r="XW69" s="1780"/>
      <c r="XX69" s="1780"/>
      <c r="XY69" s="1780"/>
      <c r="XZ69" s="1779"/>
      <c r="YA69" s="1780"/>
      <c r="YB69" s="1780"/>
      <c r="YC69" s="1780"/>
      <c r="YD69" s="1780"/>
      <c r="YE69" s="1780"/>
      <c r="YF69" s="1779"/>
      <c r="YG69" s="1780"/>
      <c r="YH69" s="1780"/>
      <c r="YI69" s="1780"/>
      <c r="YJ69" s="1780"/>
      <c r="YK69" s="1780"/>
      <c r="YL69" s="1779"/>
      <c r="YM69" s="1780"/>
      <c r="YN69" s="1780"/>
      <c r="YO69" s="1780"/>
      <c r="YP69" s="1780"/>
      <c r="YQ69" s="1780"/>
      <c r="YR69" s="1779"/>
      <c r="YS69" s="1780"/>
      <c r="YT69" s="1780"/>
      <c r="YU69" s="1780"/>
      <c r="YV69" s="1780"/>
      <c r="YW69" s="1780"/>
      <c r="YX69" s="1779"/>
      <c r="YY69" s="1780"/>
      <c r="YZ69" s="1780"/>
      <c r="ZA69" s="1780"/>
      <c r="ZB69" s="1780"/>
      <c r="ZC69" s="1780"/>
      <c r="ZD69" s="1779"/>
      <c r="ZE69" s="1780"/>
      <c r="ZF69" s="1780"/>
      <c r="ZG69" s="1780"/>
      <c r="ZH69" s="1780"/>
      <c r="ZI69" s="1780"/>
      <c r="ZJ69" s="1779"/>
      <c r="ZK69" s="1780"/>
      <c r="ZL69" s="1780"/>
      <c r="ZM69" s="1780"/>
      <c r="ZN69" s="1780"/>
      <c r="ZO69" s="1780"/>
      <c r="ZP69" s="1779"/>
      <c r="ZQ69" s="1780"/>
      <c r="ZR69" s="1780"/>
      <c r="ZS69" s="1780"/>
      <c r="ZT69" s="1780"/>
      <c r="ZU69" s="1780"/>
      <c r="ZV69" s="1779"/>
      <c r="ZW69" s="1780"/>
      <c r="ZX69" s="1780"/>
      <c r="ZY69" s="1780"/>
      <c r="ZZ69" s="1780"/>
      <c r="AAA69" s="1780"/>
      <c r="AAB69" s="1779"/>
      <c r="AAC69" s="1780"/>
      <c r="AAD69" s="1780"/>
      <c r="AAE69" s="1780"/>
      <c r="AAF69" s="1780"/>
      <c r="AAG69" s="1780"/>
      <c r="AAH69" s="1779"/>
      <c r="AAI69" s="1780"/>
      <c r="AAJ69" s="1780"/>
      <c r="AAK69" s="1780"/>
      <c r="AAL69" s="1780"/>
      <c r="AAM69" s="1780"/>
      <c r="AAN69" s="1779"/>
      <c r="AAO69" s="1780"/>
      <c r="AAP69" s="1780"/>
      <c r="AAQ69" s="1780"/>
      <c r="AAR69" s="1780"/>
      <c r="AAS69" s="1780"/>
      <c r="AAT69" s="1779"/>
      <c r="AAU69" s="1780"/>
      <c r="AAV69" s="1780"/>
      <c r="AAW69" s="1780"/>
      <c r="AAX69" s="1780"/>
      <c r="AAY69" s="1780"/>
      <c r="AAZ69" s="1779"/>
      <c r="ABA69" s="1780"/>
      <c r="ABB69" s="1780"/>
      <c r="ABC69" s="1780"/>
      <c r="ABD69" s="1780"/>
      <c r="ABE69" s="1780"/>
      <c r="ABF69" s="1779"/>
      <c r="ABG69" s="1780"/>
      <c r="ABH69" s="1780"/>
      <c r="ABI69" s="1780"/>
      <c r="ABJ69" s="1780"/>
      <c r="ABK69" s="1780"/>
      <c r="ABL69" s="1779"/>
      <c r="ABM69" s="1780"/>
      <c r="ABN69" s="1780"/>
      <c r="ABO69" s="1780"/>
      <c r="ABP69" s="1780"/>
      <c r="ABQ69" s="1780"/>
      <c r="ABR69" s="1779"/>
      <c r="ABS69" s="1780"/>
      <c r="ABT69" s="1780"/>
      <c r="ABU69" s="1780"/>
      <c r="ABV69" s="1780"/>
      <c r="ABW69" s="1780"/>
      <c r="ABX69" s="1779"/>
      <c r="ABY69" s="1780"/>
      <c r="ABZ69" s="1780"/>
      <c r="ACA69" s="1780"/>
      <c r="ACB69" s="1780"/>
      <c r="ACC69" s="1780"/>
      <c r="ACD69" s="1779"/>
      <c r="ACE69" s="1780"/>
      <c r="ACF69" s="1780"/>
      <c r="ACG69" s="1780"/>
      <c r="ACH69" s="1780"/>
      <c r="ACI69" s="1780"/>
      <c r="ACJ69" s="1779"/>
      <c r="ACK69" s="1780"/>
      <c r="ACL69" s="1780"/>
      <c r="ACM69" s="1780"/>
      <c r="ACN69" s="1780"/>
      <c r="ACO69" s="1780"/>
      <c r="ACP69" s="1779"/>
      <c r="ACQ69" s="1780"/>
      <c r="ACR69" s="1780"/>
      <c r="ACS69" s="1780"/>
      <c r="ACT69" s="1780"/>
      <c r="ACU69" s="1780"/>
      <c r="ACV69" s="1779"/>
      <c r="ACW69" s="1780"/>
      <c r="ACX69" s="1780"/>
      <c r="ACY69" s="1780"/>
      <c r="ACZ69" s="1780"/>
      <c r="ADA69" s="1780"/>
      <c r="ADB69" s="1779"/>
      <c r="ADC69" s="1780"/>
      <c r="ADD69" s="1780"/>
      <c r="ADE69" s="1780"/>
      <c r="ADF69" s="1780"/>
      <c r="ADG69" s="1780"/>
      <c r="ADH69" s="1779"/>
      <c r="ADI69" s="1780"/>
      <c r="ADJ69" s="1780"/>
      <c r="ADK69" s="1780"/>
      <c r="ADL69" s="1780"/>
      <c r="ADM69" s="1780"/>
      <c r="ADN69" s="1779"/>
      <c r="ADO69" s="1780"/>
      <c r="ADP69" s="1780"/>
      <c r="ADQ69" s="1780"/>
      <c r="ADR69" s="1780"/>
      <c r="ADS69" s="1780"/>
      <c r="ADT69" s="1779"/>
      <c r="ADU69" s="1780"/>
      <c r="ADV69" s="1780"/>
      <c r="ADW69" s="1780"/>
      <c r="ADX69" s="1780"/>
      <c r="ADY69" s="1780"/>
      <c r="ADZ69" s="1779"/>
      <c r="AEA69" s="1780"/>
      <c r="AEB69" s="1780"/>
      <c r="AEC69" s="1780"/>
      <c r="AED69" s="1780"/>
      <c r="AEE69" s="1780"/>
      <c r="AEF69" s="1779"/>
      <c r="AEG69" s="1780"/>
      <c r="AEH69" s="1780"/>
      <c r="AEI69" s="1780"/>
      <c r="AEJ69" s="1780"/>
      <c r="AEK69" s="1780"/>
      <c r="AEL69" s="1779"/>
      <c r="AEM69" s="1780"/>
      <c r="AEN69" s="1780"/>
      <c r="AEO69" s="1780"/>
      <c r="AEP69" s="1780"/>
      <c r="AEQ69" s="1780"/>
      <c r="AER69" s="1779"/>
      <c r="AES69" s="1780"/>
      <c r="AET69" s="1780"/>
      <c r="AEU69" s="1780"/>
      <c r="AEV69" s="1780"/>
      <c r="AEW69" s="1780"/>
      <c r="AEX69" s="1779"/>
      <c r="AEY69" s="1780"/>
      <c r="AEZ69" s="1780"/>
      <c r="AFA69" s="1780"/>
      <c r="AFB69" s="1780"/>
      <c r="AFC69" s="1780"/>
      <c r="AFD69" s="1779"/>
      <c r="AFE69" s="1780"/>
      <c r="AFF69" s="1780"/>
      <c r="AFG69" s="1780"/>
      <c r="AFH69" s="1780"/>
      <c r="AFI69" s="1780"/>
      <c r="AFJ69" s="1779"/>
      <c r="AFK69" s="1780"/>
      <c r="AFL69" s="1780"/>
      <c r="AFM69" s="1780"/>
      <c r="AFN69" s="1780"/>
      <c r="AFO69" s="1780"/>
      <c r="AFP69" s="1779"/>
      <c r="AFQ69" s="1780"/>
      <c r="AFR69" s="1780"/>
      <c r="AFS69" s="1780"/>
      <c r="AFT69" s="1780"/>
      <c r="AFU69" s="1780"/>
      <c r="AFV69" s="1779"/>
      <c r="AFW69" s="1780"/>
      <c r="AFX69" s="1780"/>
      <c r="AFY69" s="1780"/>
      <c r="AFZ69" s="1780"/>
      <c r="AGA69" s="1780"/>
      <c r="AGB69" s="1779"/>
      <c r="AGC69" s="1780"/>
      <c r="AGD69" s="1780"/>
      <c r="AGE69" s="1780"/>
      <c r="AGF69" s="1780"/>
      <c r="AGG69" s="1780"/>
      <c r="AGH69" s="1779"/>
      <c r="AGI69" s="1780"/>
      <c r="AGJ69" s="1780"/>
      <c r="AGK69" s="1780"/>
      <c r="AGL69" s="1780"/>
      <c r="AGM69" s="1780"/>
      <c r="AGN69" s="1779"/>
      <c r="AGO69" s="1780"/>
      <c r="AGP69" s="1780"/>
      <c r="AGQ69" s="1780"/>
      <c r="AGR69" s="1780"/>
      <c r="AGS69" s="1780"/>
      <c r="AGT69" s="1779"/>
      <c r="AGU69" s="1780"/>
      <c r="AGV69" s="1780"/>
      <c r="AGW69" s="1780"/>
      <c r="AGX69" s="1780"/>
      <c r="AGY69" s="1780"/>
      <c r="AGZ69" s="1779"/>
      <c r="AHA69" s="1780"/>
      <c r="AHB69" s="1780"/>
      <c r="AHC69" s="1780"/>
      <c r="AHD69" s="1780"/>
      <c r="AHE69" s="1780"/>
      <c r="AHF69" s="1779"/>
      <c r="AHG69" s="1780"/>
      <c r="AHH69" s="1780"/>
      <c r="AHI69" s="1780"/>
      <c r="AHJ69" s="1780"/>
      <c r="AHK69" s="1780"/>
      <c r="AHL69" s="1779"/>
      <c r="AHM69" s="1780"/>
      <c r="AHN69" s="1780"/>
      <c r="AHO69" s="1780"/>
      <c r="AHP69" s="1780"/>
      <c r="AHQ69" s="1780"/>
      <c r="AHR69" s="1779"/>
      <c r="AHS69" s="1780"/>
      <c r="AHT69" s="1780"/>
      <c r="AHU69" s="1780"/>
      <c r="AHV69" s="1780"/>
      <c r="AHW69" s="1780"/>
      <c r="AHX69" s="1779"/>
      <c r="AHY69" s="1780"/>
      <c r="AHZ69" s="1780"/>
      <c r="AIA69" s="1780"/>
      <c r="AIB69" s="1780"/>
      <c r="AIC69" s="1780"/>
      <c r="AID69" s="1779"/>
      <c r="AIE69" s="1780"/>
      <c r="AIF69" s="1780"/>
      <c r="AIG69" s="1780"/>
      <c r="AIH69" s="1780"/>
      <c r="AII69" s="1780"/>
      <c r="AIJ69" s="1779"/>
      <c r="AIK69" s="1780"/>
      <c r="AIL69" s="1780"/>
      <c r="AIM69" s="1780"/>
      <c r="AIN69" s="1780"/>
      <c r="AIO69" s="1780"/>
      <c r="AIP69" s="1779"/>
      <c r="AIQ69" s="1780"/>
      <c r="AIR69" s="1780"/>
      <c r="AIS69" s="1780"/>
      <c r="AIT69" s="1780"/>
      <c r="AIU69" s="1780"/>
      <c r="AIV69" s="1779"/>
      <c r="AIW69" s="1780"/>
      <c r="AIX69" s="1780"/>
      <c r="AIY69" s="1780"/>
      <c r="AIZ69" s="1780"/>
      <c r="AJA69" s="1780"/>
      <c r="AJB69" s="1779"/>
      <c r="AJC69" s="1780"/>
      <c r="AJD69" s="1780"/>
      <c r="AJE69" s="1780"/>
      <c r="AJF69" s="1780"/>
      <c r="AJG69" s="1780"/>
      <c r="AJH69" s="1779"/>
      <c r="AJI69" s="1780"/>
      <c r="AJJ69" s="1780"/>
      <c r="AJK69" s="1780"/>
      <c r="AJL69" s="1780"/>
      <c r="AJM69" s="1780"/>
      <c r="AJN69" s="1779"/>
      <c r="AJO69" s="1780"/>
      <c r="AJP69" s="1780"/>
      <c r="AJQ69" s="1780"/>
      <c r="AJR69" s="1780"/>
      <c r="AJS69" s="1780"/>
      <c r="AJT69" s="1779"/>
      <c r="AJU69" s="1780"/>
      <c r="AJV69" s="1780"/>
      <c r="AJW69" s="1780"/>
      <c r="AJX69" s="1780"/>
      <c r="AJY69" s="1780"/>
      <c r="AJZ69" s="1779"/>
      <c r="AKA69" s="1780"/>
      <c r="AKB69" s="1780"/>
      <c r="AKC69" s="1780"/>
      <c r="AKD69" s="1780"/>
      <c r="AKE69" s="1780"/>
      <c r="AKF69" s="1779"/>
      <c r="AKG69" s="1780"/>
      <c r="AKH69" s="1780"/>
      <c r="AKI69" s="1780"/>
      <c r="AKJ69" s="1780"/>
      <c r="AKK69" s="1780"/>
      <c r="AKL69" s="1779"/>
      <c r="AKM69" s="1780"/>
      <c r="AKN69" s="1780"/>
      <c r="AKO69" s="1780"/>
      <c r="AKP69" s="1780"/>
      <c r="AKQ69" s="1780"/>
      <c r="AKR69" s="1779"/>
      <c r="AKS69" s="1780"/>
      <c r="AKT69" s="1780"/>
      <c r="AKU69" s="1780"/>
      <c r="AKV69" s="1780"/>
      <c r="AKW69" s="1780"/>
      <c r="AKX69" s="1779"/>
      <c r="AKY69" s="1780"/>
      <c r="AKZ69" s="1780"/>
      <c r="ALA69" s="1780"/>
      <c r="ALB69" s="1780"/>
      <c r="ALC69" s="1780"/>
      <c r="ALD69" s="1779"/>
      <c r="ALE69" s="1780"/>
      <c r="ALF69" s="1780"/>
      <c r="ALG69" s="1780"/>
      <c r="ALH69" s="1780"/>
      <c r="ALI69" s="1780"/>
      <c r="ALJ69" s="1779"/>
      <c r="ALK69" s="1780"/>
      <c r="ALL69" s="1780"/>
      <c r="ALM69" s="1780"/>
      <c r="ALN69" s="1780"/>
      <c r="ALO69" s="1780"/>
      <c r="ALP69" s="1779"/>
      <c r="ALQ69" s="1780"/>
      <c r="ALR69" s="1780"/>
      <c r="ALS69" s="1780"/>
      <c r="ALT69" s="1780"/>
      <c r="ALU69" s="1780"/>
      <c r="ALV69" s="1779"/>
      <c r="ALW69" s="1780"/>
      <c r="ALX69" s="1780"/>
      <c r="ALY69" s="1780"/>
      <c r="ALZ69" s="1780"/>
      <c r="AMA69" s="1780"/>
      <c r="AMB69" s="1779"/>
      <c r="AMC69" s="1780"/>
      <c r="AMD69" s="1780"/>
      <c r="AME69" s="1780"/>
      <c r="AMF69" s="1780"/>
      <c r="AMG69" s="1780"/>
      <c r="AMH69" s="1779"/>
      <c r="AMI69" s="1780"/>
      <c r="AMJ69" s="1780"/>
      <c r="AMK69" s="1780"/>
      <c r="AML69" s="1780"/>
      <c r="AMM69" s="1780"/>
      <c r="AMN69" s="1779"/>
      <c r="AMO69" s="1780"/>
      <c r="AMP69" s="1780"/>
      <c r="AMQ69" s="1780"/>
      <c r="AMR69" s="1780"/>
      <c r="AMS69" s="1780"/>
      <c r="AMT69" s="1779"/>
      <c r="AMU69" s="1780"/>
      <c r="AMV69" s="1780"/>
      <c r="AMW69" s="1780"/>
      <c r="AMX69" s="1780"/>
      <c r="AMY69" s="1780"/>
      <c r="AMZ69" s="1779"/>
      <c r="ANA69" s="1780"/>
      <c r="ANB69" s="1780"/>
      <c r="ANC69" s="1780"/>
      <c r="AND69" s="1780"/>
      <c r="ANE69" s="1780"/>
      <c r="ANF69" s="1779"/>
      <c r="ANG69" s="1780"/>
      <c r="ANH69" s="1780"/>
      <c r="ANI69" s="1780"/>
      <c r="ANJ69" s="1780"/>
      <c r="ANK69" s="1780"/>
      <c r="ANL69" s="1779"/>
      <c r="ANM69" s="1780"/>
      <c r="ANN69" s="1780"/>
      <c r="ANO69" s="1780"/>
      <c r="ANP69" s="1780"/>
      <c r="ANQ69" s="1780"/>
      <c r="ANR69" s="1779"/>
      <c r="ANS69" s="1780"/>
      <c r="ANT69" s="1780"/>
      <c r="ANU69" s="1780"/>
      <c r="ANV69" s="1780"/>
      <c r="ANW69" s="1780"/>
      <c r="ANX69" s="1779"/>
      <c r="ANY69" s="1780"/>
      <c r="ANZ69" s="1780"/>
      <c r="AOA69" s="1780"/>
      <c r="AOB69" s="1780"/>
      <c r="AOC69" s="1780"/>
      <c r="AOD69" s="1779"/>
      <c r="AOE69" s="1780"/>
      <c r="AOF69" s="1780"/>
      <c r="AOG69" s="1780"/>
      <c r="AOH69" s="1780"/>
      <c r="AOI69" s="1780"/>
      <c r="AOJ69" s="1779"/>
      <c r="AOK69" s="1780"/>
      <c r="AOL69" s="1780"/>
      <c r="AOM69" s="1780"/>
      <c r="AON69" s="1780"/>
      <c r="AOO69" s="1780"/>
      <c r="AOP69" s="1779"/>
      <c r="AOQ69" s="1780"/>
      <c r="AOR69" s="1780"/>
      <c r="AOS69" s="1780"/>
      <c r="AOT69" s="1780"/>
      <c r="AOU69" s="1780"/>
      <c r="AOV69" s="1779"/>
      <c r="AOW69" s="1780"/>
      <c r="AOX69" s="1780"/>
      <c r="AOY69" s="1780"/>
      <c r="AOZ69" s="1780"/>
      <c r="APA69" s="1780"/>
      <c r="APB69" s="1779"/>
      <c r="APC69" s="1780"/>
      <c r="APD69" s="1780"/>
      <c r="APE69" s="1780"/>
      <c r="APF69" s="1780"/>
      <c r="APG69" s="1780"/>
      <c r="APH69" s="1779"/>
      <c r="API69" s="1780"/>
      <c r="APJ69" s="1780"/>
      <c r="APK69" s="1780"/>
      <c r="APL69" s="1780"/>
      <c r="APM69" s="1780"/>
      <c r="APN69" s="1779"/>
      <c r="APO69" s="1780"/>
      <c r="APP69" s="1780"/>
      <c r="APQ69" s="1780"/>
      <c r="APR69" s="1780"/>
      <c r="APS69" s="1780"/>
      <c r="APT69" s="1779"/>
      <c r="APU69" s="1780"/>
      <c r="APV69" s="1780"/>
      <c r="APW69" s="1780"/>
      <c r="APX69" s="1780"/>
      <c r="APY69" s="1780"/>
      <c r="APZ69" s="1779"/>
      <c r="AQA69" s="1780"/>
      <c r="AQB69" s="1780"/>
      <c r="AQC69" s="1780"/>
      <c r="AQD69" s="1780"/>
      <c r="AQE69" s="1780"/>
      <c r="AQF69" s="1779"/>
      <c r="AQG69" s="1780"/>
      <c r="AQH69" s="1780"/>
      <c r="AQI69" s="1780"/>
      <c r="AQJ69" s="1780"/>
      <c r="AQK69" s="1780"/>
      <c r="AQL69" s="1779"/>
      <c r="AQM69" s="1780"/>
      <c r="AQN69" s="1780"/>
      <c r="AQO69" s="1780"/>
      <c r="AQP69" s="1780"/>
      <c r="AQQ69" s="1780"/>
      <c r="AQR69" s="1779"/>
      <c r="AQS69" s="1780"/>
      <c r="AQT69" s="1780"/>
      <c r="AQU69" s="1780"/>
      <c r="AQV69" s="1780"/>
      <c r="AQW69" s="1780"/>
      <c r="AQX69" s="1779"/>
      <c r="AQY69" s="1780"/>
      <c r="AQZ69" s="1780"/>
      <c r="ARA69" s="1780"/>
      <c r="ARB69" s="1780"/>
      <c r="ARC69" s="1780"/>
      <c r="ARD69" s="1779"/>
      <c r="ARE69" s="1780"/>
      <c r="ARF69" s="1780"/>
      <c r="ARG69" s="1780"/>
      <c r="ARH69" s="1780"/>
      <c r="ARI69" s="1780"/>
      <c r="ARJ69" s="1779"/>
      <c r="ARK69" s="1780"/>
      <c r="ARL69" s="1780"/>
      <c r="ARM69" s="1780"/>
      <c r="ARN69" s="1780"/>
      <c r="ARO69" s="1780"/>
      <c r="ARP69" s="1779"/>
      <c r="ARQ69" s="1780"/>
      <c r="ARR69" s="1780"/>
      <c r="ARS69" s="1780"/>
      <c r="ART69" s="1780"/>
      <c r="ARU69" s="1780"/>
      <c r="ARV69" s="1779"/>
      <c r="ARW69" s="1780"/>
      <c r="ARX69" s="1780"/>
      <c r="ARY69" s="1780"/>
      <c r="ARZ69" s="1780"/>
      <c r="ASA69" s="1780"/>
      <c r="ASB69" s="1779"/>
      <c r="ASC69" s="1780"/>
      <c r="ASD69" s="1780"/>
      <c r="ASE69" s="1780"/>
      <c r="ASF69" s="1780"/>
      <c r="ASG69" s="1780"/>
      <c r="ASH69" s="1779"/>
      <c r="ASI69" s="1780"/>
      <c r="ASJ69" s="1780"/>
      <c r="ASK69" s="1780"/>
      <c r="ASL69" s="1780"/>
      <c r="ASM69" s="1780"/>
      <c r="ASN69" s="1779"/>
      <c r="ASO69" s="1780"/>
      <c r="ASP69" s="1780"/>
      <c r="ASQ69" s="1780"/>
      <c r="ASR69" s="1780"/>
      <c r="ASS69" s="1780"/>
      <c r="AST69" s="1779"/>
      <c r="ASU69" s="1780"/>
      <c r="ASV69" s="1780"/>
      <c r="ASW69" s="1780"/>
      <c r="ASX69" s="1780"/>
      <c r="ASY69" s="1780"/>
      <c r="ASZ69" s="1779"/>
      <c r="ATA69" s="1780"/>
      <c r="ATB69" s="1780"/>
      <c r="ATC69" s="1780"/>
      <c r="ATD69" s="1780"/>
      <c r="ATE69" s="1780"/>
      <c r="ATF69" s="1779"/>
      <c r="ATG69" s="1780"/>
      <c r="ATH69" s="1780"/>
      <c r="ATI69" s="1780"/>
      <c r="ATJ69" s="1780"/>
      <c r="ATK69" s="1780"/>
      <c r="ATL69" s="1779"/>
      <c r="ATM69" s="1780"/>
      <c r="ATN69" s="1780"/>
      <c r="ATO69" s="1780"/>
      <c r="ATP69" s="1780"/>
      <c r="ATQ69" s="1780"/>
      <c r="ATR69" s="1779"/>
      <c r="ATS69" s="1780"/>
      <c r="ATT69" s="1780"/>
      <c r="ATU69" s="1780"/>
      <c r="ATV69" s="1780"/>
      <c r="ATW69" s="1780"/>
      <c r="ATX69" s="1779"/>
      <c r="ATY69" s="1780"/>
      <c r="ATZ69" s="1780"/>
      <c r="AUA69" s="1780"/>
      <c r="AUB69" s="1780"/>
      <c r="AUC69" s="1780"/>
      <c r="AUD69" s="1779"/>
      <c r="AUE69" s="1780"/>
      <c r="AUF69" s="1780"/>
      <c r="AUG69" s="1780"/>
      <c r="AUH69" s="1780"/>
      <c r="AUI69" s="1780"/>
      <c r="AUJ69" s="1779"/>
      <c r="AUK69" s="1780"/>
      <c r="AUL69" s="1780"/>
      <c r="AUM69" s="1780"/>
      <c r="AUN69" s="1780"/>
      <c r="AUO69" s="1780"/>
      <c r="AUP69" s="1779"/>
      <c r="AUQ69" s="1780"/>
      <c r="AUR69" s="1780"/>
      <c r="AUS69" s="1780"/>
      <c r="AUT69" s="1780"/>
      <c r="AUU69" s="1780"/>
      <c r="AUV69" s="1779"/>
      <c r="AUW69" s="1780"/>
      <c r="AUX69" s="1780"/>
      <c r="AUY69" s="1780"/>
      <c r="AUZ69" s="1780"/>
      <c r="AVA69" s="1780"/>
      <c r="AVB69" s="1779"/>
      <c r="AVC69" s="1780"/>
      <c r="AVD69" s="1780"/>
      <c r="AVE69" s="1780"/>
      <c r="AVF69" s="1780"/>
      <c r="AVG69" s="1780"/>
      <c r="AVH69" s="1779"/>
      <c r="AVI69" s="1780"/>
      <c r="AVJ69" s="1780"/>
      <c r="AVK69" s="1780"/>
      <c r="AVL69" s="1780"/>
      <c r="AVM69" s="1780"/>
      <c r="AVN69" s="1779"/>
      <c r="AVO69" s="1780"/>
      <c r="AVP69" s="1780"/>
      <c r="AVQ69" s="1780"/>
      <c r="AVR69" s="1780"/>
      <c r="AVS69" s="1780"/>
      <c r="AVT69" s="1779"/>
      <c r="AVU69" s="1780"/>
      <c r="AVV69" s="1780"/>
      <c r="AVW69" s="1780"/>
      <c r="AVX69" s="1780"/>
      <c r="AVY69" s="1780"/>
      <c r="AVZ69" s="1779"/>
      <c r="AWA69" s="1780"/>
      <c r="AWB69" s="1780"/>
      <c r="AWC69" s="1780"/>
      <c r="AWD69" s="1780"/>
      <c r="AWE69" s="1780"/>
      <c r="AWF69" s="1779"/>
      <c r="AWG69" s="1780"/>
      <c r="AWH69" s="1780"/>
      <c r="AWI69" s="1780"/>
      <c r="AWJ69" s="1780"/>
      <c r="AWK69" s="1780"/>
      <c r="AWL69" s="1779"/>
      <c r="AWM69" s="1780"/>
      <c r="AWN69" s="1780"/>
      <c r="AWO69" s="1780"/>
      <c r="AWP69" s="1780"/>
      <c r="AWQ69" s="1780"/>
      <c r="AWR69" s="1779"/>
      <c r="AWS69" s="1780"/>
      <c r="AWT69" s="1780"/>
      <c r="AWU69" s="1780"/>
      <c r="AWV69" s="1780"/>
      <c r="AWW69" s="1780"/>
      <c r="AWX69" s="1779"/>
      <c r="AWY69" s="1780"/>
      <c r="AWZ69" s="1780"/>
      <c r="AXA69" s="1780"/>
      <c r="AXB69" s="1780"/>
      <c r="AXC69" s="1780"/>
      <c r="AXD69" s="1779"/>
      <c r="AXE69" s="1780"/>
      <c r="AXF69" s="1780"/>
      <c r="AXG69" s="1780"/>
      <c r="AXH69" s="1780"/>
      <c r="AXI69" s="1780"/>
      <c r="AXJ69" s="1779"/>
      <c r="AXK69" s="1780"/>
      <c r="AXL69" s="1780"/>
      <c r="AXM69" s="1780"/>
      <c r="AXN69" s="1780"/>
      <c r="AXO69" s="1780"/>
      <c r="AXP69" s="1779"/>
      <c r="AXQ69" s="1780"/>
      <c r="AXR69" s="1780"/>
      <c r="AXS69" s="1780"/>
      <c r="AXT69" s="1780"/>
      <c r="AXU69" s="1780"/>
      <c r="AXV69" s="1779"/>
      <c r="AXW69" s="1780"/>
      <c r="AXX69" s="1780"/>
      <c r="AXY69" s="1780"/>
      <c r="AXZ69" s="1780"/>
      <c r="AYA69" s="1780"/>
      <c r="AYB69" s="1779"/>
      <c r="AYC69" s="1780"/>
      <c r="AYD69" s="1780"/>
      <c r="AYE69" s="1780"/>
      <c r="AYF69" s="1780"/>
      <c r="AYG69" s="1780"/>
      <c r="AYH69" s="1779"/>
      <c r="AYI69" s="1780"/>
      <c r="AYJ69" s="1780"/>
      <c r="AYK69" s="1780"/>
      <c r="AYL69" s="1780"/>
      <c r="AYM69" s="1780"/>
      <c r="AYN69" s="1779"/>
      <c r="AYO69" s="1780"/>
      <c r="AYP69" s="1780"/>
      <c r="AYQ69" s="1780"/>
      <c r="AYR69" s="1780"/>
      <c r="AYS69" s="1780"/>
      <c r="AYT69" s="1779"/>
      <c r="AYU69" s="1780"/>
      <c r="AYV69" s="1780"/>
      <c r="AYW69" s="1780"/>
      <c r="AYX69" s="1780"/>
      <c r="AYY69" s="1780"/>
      <c r="AYZ69" s="1779"/>
      <c r="AZA69" s="1780"/>
      <c r="AZB69" s="1780"/>
      <c r="AZC69" s="1780"/>
      <c r="AZD69" s="1780"/>
      <c r="AZE69" s="1780"/>
      <c r="AZF69" s="1779"/>
      <c r="AZG69" s="1780"/>
      <c r="AZH69" s="1780"/>
      <c r="AZI69" s="1780"/>
      <c r="AZJ69" s="1780"/>
      <c r="AZK69" s="1780"/>
      <c r="AZL69" s="1779"/>
      <c r="AZM69" s="1780"/>
      <c r="AZN69" s="1780"/>
      <c r="AZO69" s="1780"/>
      <c r="AZP69" s="1780"/>
      <c r="AZQ69" s="1780"/>
      <c r="AZR69" s="1779"/>
      <c r="AZS69" s="1780"/>
      <c r="AZT69" s="1780"/>
      <c r="AZU69" s="1780"/>
      <c r="AZV69" s="1780"/>
      <c r="AZW69" s="1780"/>
      <c r="AZX69" s="1779"/>
      <c r="AZY69" s="1780"/>
      <c r="AZZ69" s="1780"/>
      <c r="BAA69" s="1780"/>
      <c r="BAB69" s="1780"/>
      <c r="BAC69" s="1780"/>
      <c r="BAD69" s="1779"/>
      <c r="BAE69" s="1780"/>
      <c r="BAF69" s="1780"/>
      <c r="BAG69" s="1780"/>
      <c r="BAH69" s="1780"/>
      <c r="BAI69" s="1780"/>
      <c r="BAJ69" s="1779"/>
      <c r="BAK69" s="1780"/>
      <c r="BAL69" s="1780"/>
      <c r="BAM69" s="1780"/>
      <c r="BAN69" s="1780"/>
      <c r="BAO69" s="1780"/>
      <c r="BAP69" s="1779"/>
      <c r="BAQ69" s="1780"/>
      <c r="BAR69" s="1780"/>
      <c r="BAS69" s="1780"/>
      <c r="BAT69" s="1780"/>
      <c r="BAU69" s="1780"/>
      <c r="BAV69" s="1779"/>
      <c r="BAW69" s="1780"/>
      <c r="BAX69" s="1780"/>
      <c r="BAY69" s="1780"/>
      <c r="BAZ69" s="1780"/>
      <c r="BBA69" s="1780"/>
      <c r="BBB69" s="1779"/>
      <c r="BBC69" s="1780"/>
      <c r="BBD69" s="1780"/>
      <c r="BBE69" s="1780"/>
      <c r="BBF69" s="1780"/>
      <c r="BBG69" s="1780"/>
      <c r="BBH69" s="1779"/>
      <c r="BBI69" s="1780"/>
      <c r="BBJ69" s="1780"/>
      <c r="BBK69" s="1780"/>
      <c r="BBL69" s="1780"/>
      <c r="BBM69" s="1780"/>
      <c r="BBN69" s="1779"/>
      <c r="BBO69" s="1780"/>
      <c r="BBP69" s="1780"/>
      <c r="BBQ69" s="1780"/>
      <c r="BBR69" s="1780"/>
      <c r="BBS69" s="1780"/>
      <c r="BBT69" s="1779"/>
      <c r="BBU69" s="1780"/>
      <c r="BBV69" s="1780"/>
      <c r="BBW69" s="1780"/>
      <c r="BBX69" s="1780"/>
      <c r="BBY69" s="1780"/>
      <c r="BBZ69" s="1779"/>
      <c r="BCA69" s="1780"/>
      <c r="BCB69" s="1780"/>
      <c r="BCC69" s="1780"/>
      <c r="BCD69" s="1780"/>
      <c r="BCE69" s="1780"/>
      <c r="BCF69" s="1779"/>
      <c r="BCG69" s="1780"/>
      <c r="BCH69" s="1780"/>
      <c r="BCI69" s="1780"/>
      <c r="BCJ69" s="1780"/>
      <c r="BCK69" s="1780"/>
      <c r="BCL69" s="1779"/>
      <c r="BCM69" s="1780"/>
      <c r="BCN69" s="1780"/>
      <c r="BCO69" s="1780"/>
      <c r="BCP69" s="1780"/>
      <c r="BCQ69" s="1780"/>
      <c r="BCR69" s="1779"/>
      <c r="BCS69" s="1780"/>
      <c r="BCT69" s="1780"/>
      <c r="BCU69" s="1780"/>
      <c r="BCV69" s="1780"/>
      <c r="BCW69" s="1780"/>
      <c r="BCX69" s="1779"/>
      <c r="BCY69" s="1780"/>
      <c r="BCZ69" s="1780"/>
      <c r="BDA69" s="1780"/>
      <c r="BDB69" s="1780"/>
      <c r="BDC69" s="1780"/>
      <c r="BDD69" s="1779"/>
      <c r="BDE69" s="1780"/>
      <c r="BDF69" s="1780"/>
      <c r="BDG69" s="1780"/>
      <c r="BDH69" s="1780"/>
      <c r="BDI69" s="1780"/>
      <c r="BDJ69" s="1779"/>
      <c r="BDK69" s="1780"/>
      <c r="BDL69" s="1780"/>
      <c r="BDM69" s="1780"/>
      <c r="BDN69" s="1780"/>
      <c r="BDO69" s="1780"/>
      <c r="BDP69" s="1779"/>
      <c r="BDQ69" s="1780"/>
      <c r="BDR69" s="1780"/>
      <c r="BDS69" s="1780"/>
      <c r="BDT69" s="1780"/>
      <c r="BDU69" s="1780"/>
      <c r="BDV69" s="1779"/>
      <c r="BDW69" s="1780"/>
      <c r="BDX69" s="1780"/>
      <c r="BDY69" s="1780"/>
      <c r="BDZ69" s="1780"/>
      <c r="BEA69" s="1780"/>
      <c r="BEB69" s="1779"/>
      <c r="BEC69" s="1780"/>
      <c r="BED69" s="1780"/>
      <c r="BEE69" s="1780"/>
      <c r="BEF69" s="1780"/>
      <c r="BEG69" s="1780"/>
      <c r="BEH69" s="1779"/>
      <c r="BEI69" s="1780"/>
      <c r="BEJ69" s="1780"/>
      <c r="BEK69" s="1780"/>
      <c r="BEL69" s="1780"/>
      <c r="BEM69" s="1780"/>
      <c r="BEN69" s="1779"/>
      <c r="BEO69" s="1780"/>
      <c r="BEP69" s="1780"/>
      <c r="BEQ69" s="1780"/>
      <c r="BER69" s="1780"/>
      <c r="BES69" s="1780"/>
      <c r="BET69" s="1779"/>
      <c r="BEU69" s="1780"/>
      <c r="BEV69" s="1780"/>
      <c r="BEW69" s="1780"/>
      <c r="BEX69" s="1780"/>
      <c r="BEY69" s="1780"/>
      <c r="BEZ69" s="1779"/>
      <c r="BFA69" s="1780"/>
      <c r="BFB69" s="1780"/>
      <c r="BFC69" s="1780"/>
      <c r="BFD69" s="1780"/>
      <c r="BFE69" s="1780"/>
      <c r="BFF69" s="1779"/>
      <c r="BFG69" s="1780"/>
      <c r="BFH69" s="1780"/>
      <c r="BFI69" s="1780"/>
      <c r="BFJ69" s="1780"/>
      <c r="BFK69" s="1780"/>
      <c r="BFL69" s="1779"/>
      <c r="BFM69" s="1780"/>
      <c r="BFN69" s="1780"/>
      <c r="BFO69" s="1780"/>
      <c r="BFP69" s="1780"/>
      <c r="BFQ69" s="1780"/>
      <c r="BFR69" s="1779"/>
      <c r="BFS69" s="1780"/>
      <c r="BFT69" s="1780"/>
      <c r="BFU69" s="1780"/>
      <c r="BFV69" s="1780"/>
      <c r="BFW69" s="1780"/>
      <c r="BFX69" s="1779"/>
      <c r="BFY69" s="1780"/>
      <c r="BFZ69" s="1780"/>
      <c r="BGA69" s="1780"/>
      <c r="BGB69" s="1780"/>
      <c r="BGC69" s="1780"/>
      <c r="BGD69" s="1779"/>
      <c r="BGE69" s="1780"/>
      <c r="BGF69" s="1780"/>
      <c r="BGG69" s="1780"/>
      <c r="BGH69" s="1780"/>
      <c r="BGI69" s="1780"/>
      <c r="BGJ69" s="1779"/>
      <c r="BGK69" s="1780"/>
      <c r="BGL69" s="1780"/>
      <c r="BGM69" s="1780"/>
      <c r="BGN69" s="1780"/>
      <c r="BGO69" s="1780"/>
      <c r="BGP69" s="1779"/>
      <c r="BGQ69" s="1780"/>
      <c r="BGR69" s="1780"/>
      <c r="BGS69" s="1780"/>
      <c r="BGT69" s="1780"/>
      <c r="BGU69" s="1780"/>
      <c r="BGV69" s="1779"/>
      <c r="BGW69" s="1780"/>
      <c r="BGX69" s="1780"/>
      <c r="BGY69" s="1780"/>
      <c r="BGZ69" s="1780"/>
      <c r="BHA69" s="1780"/>
      <c r="BHB69" s="1779"/>
      <c r="BHC69" s="1780"/>
      <c r="BHD69" s="1780"/>
      <c r="BHE69" s="1780"/>
      <c r="BHF69" s="1780"/>
      <c r="BHG69" s="1780"/>
      <c r="BHH69" s="1779"/>
      <c r="BHI69" s="1780"/>
      <c r="BHJ69" s="1780"/>
      <c r="BHK69" s="1780"/>
      <c r="BHL69" s="1780"/>
      <c r="BHM69" s="1780"/>
      <c r="BHN69" s="1779"/>
      <c r="BHO69" s="1780"/>
      <c r="BHP69" s="1780"/>
      <c r="BHQ69" s="1780"/>
      <c r="BHR69" s="1780"/>
      <c r="BHS69" s="1780"/>
      <c r="BHT69" s="1779"/>
      <c r="BHU69" s="1780"/>
      <c r="BHV69" s="1780"/>
      <c r="BHW69" s="1780"/>
      <c r="BHX69" s="1780"/>
      <c r="BHY69" s="1780"/>
      <c r="BHZ69" s="1779"/>
      <c r="BIA69" s="1780"/>
      <c r="BIB69" s="1780"/>
      <c r="BIC69" s="1780"/>
      <c r="BID69" s="1780"/>
      <c r="BIE69" s="1780"/>
      <c r="BIF69" s="1779"/>
      <c r="BIG69" s="1780"/>
      <c r="BIH69" s="1780"/>
      <c r="BII69" s="1780"/>
      <c r="BIJ69" s="1780"/>
      <c r="BIK69" s="1780"/>
      <c r="BIL69" s="1779"/>
      <c r="BIM69" s="1780"/>
      <c r="BIN69" s="1780"/>
      <c r="BIO69" s="1780"/>
      <c r="BIP69" s="1780"/>
      <c r="BIQ69" s="1780"/>
      <c r="BIR69" s="1779"/>
      <c r="BIS69" s="1780"/>
      <c r="BIT69" s="1780"/>
      <c r="BIU69" s="1780"/>
      <c r="BIV69" s="1780"/>
      <c r="BIW69" s="1780"/>
      <c r="BIX69" s="1779"/>
      <c r="BIY69" s="1780"/>
      <c r="BIZ69" s="1780"/>
      <c r="BJA69" s="1780"/>
      <c r="BJB69" s="1780"/>
      <c r="BJC69" s="1780"/>
      <c r="BJD69" s="1779"/>
      <c r="BJE69" s="1780"/>
      <c r="BJF69" s="1780"/>
      <c r="BJG69" s="1780"/>
      <c r="BJH69" s="1780"/>
      <c r="BJI69" s="1780"/>
      <c r="BJJ69" s="1779"/>
      <c r="BJK69" s="1780"/>
      <c r="BJL69" s="1780"/>
      <c r="BJM69" s="1780"/>
      <c r="BJN69" s="1780"/>
      <c r="BJO69" s="1780"/>
      <c r="BJP69" s="1779"/>
      <c r="BJQ69" s="1780"/>
      <c r="BJR69" s="1780"/>
      <c r="BJS69" s="1780"/>
      <c r="BJT69" s="1780"/>
      <c r="BJU69" s="1780"/>
      <c r="BJV69" s="1779"/>
      <c r="BJW69" s="1780"/>
      <c r="BJX69" s="1780"/>
      <c r="BJY69" s="1780"/>
      <c r="BJZ69" s="1780"/>
      <c r="BKA69" s="1780"/>
      <c r="BKB69" s="1779"/>
      <c r="BKC69" s="1780"/>
      <c r="BKD69" s="1780"/>
      <c r="BKE69" s="1780"/>
      <c r="BKF69" s="1780"/>
      <c r="BKG69" s="1780"/>
      <c r="BKH69" s="1779"/>
      <c r="BKI69" s="1780"/>
      <c r="BKJ69" s="1780"/>
      <c r="BKK69" s="1780"/>
      <c r="BKL69" s="1780"/>
      <c r="BKM69" s="1780"/>
      <c r="BKN69" s="1779"/>
      <c r="BKO69" s="1780"/>
      <c r="BKP69" s="1780"/>
      <c r="BKQ69" s="1780"/>
      <c r="BKR69" s="1780"/>
      <c r="BKS69" s="1780"/>
      <c r="BKT69" s="1779"/>
      <c r="BKU69" s="1780"/>
      <c r="BKV69" s="1780"/>
      <c r="BKW69" s="1780"/>
      <c r="BKX69" s="1780"/>
      <c r="BKY69" s="1780"/>
      <c r="BKZ69" s="1779"/>
      <c r="BLA69" s="1780"/>
      <c r="BLB69" s="1780"/>
      <c r="BLC69" s="1780"/>
      <c r="BLD69" s="1780"/>
      <c r="BLE69" s="1780"/>
      <c r="BLF69" s="1779"/>
      <c r="BLG69" s="1780"/>
      <c r="BLH69" s="1780"/>
      <c r="BLI69" s="1780"/>
      <c r="BLJ69" s="1780"/>
      <c r="BLK69" s="1780"/>
      <c r="BLL69" s="1779"/>
      <c r="BLM69" s="1780"/>
      <c r="BLN69" s="1780"/>
      <c r="BLO69" s="1780"/>
      <c r="BLP69" s="1780"/>
      <c r="BLQ69" s="1780"/>
      <c r="BLR69" s="1779"/>
      <c r="BLS69" s="1780"/>
      <c r="BLT69" s="1780"/>
      <c r="BLU69" s="1780"/>
      <c r="BLV69" s="1780"/>
      <c r="BLW69" s="1780"/>
      <c r="BLX69" s="1779"/>
      <c r="BLY69" s="1780"/>
      <c r="BLZ69" s="1780"/>
      <c r="BMA69" s="1780"/>
      <c r="BMB69" s="1780"/>
      <c r="BMC69" s="1780"/>
      <c r="BMD69" s="1779"/>
      <c r="BME69" s="1780"/>
      <c r="BMF69" s="1780"/>
      <c r="BMG69" s="1780"/>
      <c r="BMH69" s="1780"/>
      <c r="BMI69" s="1780"/>
      <c r="BMJ69" s="1779"/>
      <c r="BMK69" s="1780"/>
      <c r="BML69" s="1780"/>
      <c r="BMM69" s="1780"/>
      <c r="BMN69" s="1780"/>
      <c r="BMO69" s="1780"/>
      <c r="BMP69" s="1779"/>
      <c r="BMQ69" s="1780"/>
      <c r="BMR69" s="1780"/>
      <c r="BMS69" s="1780"/>
      <c r="BMT69" s="1780"/>
      <c r="BMU69" s="1780"/>
      <c r="BMV69" s="1779"/>
      <c r="BMW69" s="1780"/>
      <c r="BMX69" s="1780"/>
      <c r="BMY69" s="1780"/>
      <c r="BMZ69" s="1780"/>
      <c r="BNA69" s="1780"/>
      <c r="BNB69" s="1779"/>
      <c r="BNC69" s="1780"/>
      <c r="BND69" s="1780"/>
      <c r="BNE69" s="1780"/>
      <c r="BNF69" s="1780"/>
      <c r="BNG69" s="1780"/>
      <c r="BNH69" s="1779"/>
      <c r="BNI69" s="1780"/>
      <c r="BNJ69" s="1780"/>
      <c r="BNK69" s="1780"/>
      <c r="BNL69" s="1780"/>
      <c r="BNM69" s="1780"/>
      <c r="BNN69" s="1779"/>
      <c r="BNO69" s="1780"/>
      <c r="BNP69" s="1780"/>
      <c r="BNQ69" s="1780"/>
      <c r="BNR69" s="1780"/>
      <c r="BNS69" s="1780"/>
      <c r="BNT69" s="1779"/>
      <c r="BNU69" s="1780"/>
      <c r="BNV69" s="1780"/>
      <c r="BNW69" s="1780"/>
      <c r="BNX69" s="1780"/>
      <c r="BNY69" s="1780"/>
      <c r="BNZ69" s="1779"/>
      <c r="BOA69" s="1780"/>
      <c r="BOB69" s="1780"/>
      <c r="BOC69" s="1780"/>
      <c r="BOD69" s="1780"/>
      <c r="BOE69" s="1780"/>
      <c r="BOF69" s="1779"/>
      <c r="BOG69" s="1780"/>
      <c r="BOH69" s="1780"/>
      <c r="BOI69" s="1780"/>
      <c r="BOJ69" s="1780"/>
      <c r="BOK69" s="1780"/>
      <c r="BOL69" s="1779"/>
      <c r="BOM69" s="1780"/>
      <c r="BON69" s="1780"/>
      <c r="BOO69" s="1780"/>
      <c r="BOP69" s="1780"/>
      <c r="BOQ69" s="1780"/>
      <c r="BOR69" s="1779"/>
      <c r="BOS69" s="1780"/>
      <c r="BOT69" s="1780"/>
      <c r="BOU69" s="1780"/>
      <c r="BOV69" s="1780"/>
      <c r="BOW69" s="1780"/>
      <c r="BOX69" s="1779"/>
      <c r="BOY69" s="1780"/>
      <c r="BOZ69" s="1780"/>
      <c r="BPA69" s="1780"/>
      <c r="BPB69" s="1780"/>
      <c r="BPC69" s="1780"/>
      <c r="BPD69" s="1779"/>
      <c r="BPE69" s="1780"/>
      <c r="BPF69" s="1780"/>
      <c r="BPG69" s="1780"/>
      <c r="BPH69" s="1780"/>
      <c r="BPI69" s="1780"/>
      <c r="BPJ69" s="1779"/>
      <c r="BPK69" s="1780"/>
      <c r="BPL69" s="1780"/>
      <c r="BPM69" s="1780"/>
      <c r="BPN69" s="1780"/>
      <c r="BPO69" s="1780"/>
      <c r="BPP69" s="1779"/>
      <c r="BPQ69" s="1780"/>
      <c r="BPR69" s="1780"/>
      <c r="BPS69" s="1780"/>
      <c r="BPT69" s="1780"/>
      <c r="BPU69" s="1780"/>
      <c r="BPV69" s="1779"/>
      <c r="BPW69" s="1780"/>
      <c r="BPX69" s="1780"/>
      <c r="BPY69" s="1780"/>
      <c r="BPZ69" s="1780"/>
      <c r="BQA69" s="1780"/>
      <c r="BQB69" s="1779"/>
      <c r="BQC69" s="1780"/>
      <c r="BQD69" s="1780"/>
      <c r="BQE69" s="1780"/>
      <c r="BQF69" s="1780"/>
      <c r="BQG69" s="1780"/>
      <c r="BQH69" s="1779"/>
      <c r="BQI69" s="1780"/>
      <c r="BQJ69" s="1780"/>
      <c r="BQK69" s="1780"/>
      <c r="BQL69" s="1780"/>
      <c r="BQM69" s="1780"/>
      <c r="BQN69" s="1779"/>
      <c r="BQO69" s="1780"/>
      <c r="BQP69" s="1780"/>
      <c r="BQQ69" s="1780"/>
      <c r="BQR69" s="1780"/>
      <c r="BQS69" s="1780"/>
      <c r="BQT69" s="1779"/>
      <c r="BQU69" s="1780"/>
      <c r="BQV69" s="1780"/>
      <c r="BQW69" s="1780"/>
      <c r="BQX69" s="1780"/>
      <c r="BQY69" s="1780"/>
      <c r="BQZ69" s="1779"/>
      <c r="BRA69" s="1780"/>
      <c r="BRB69" s="1780"/>
      <c r="BRC69" s="1780"/>
      <c r="BRD69" s="1780"/>
      <c r="BRE69" s="1780"/>
      <c r="BRF69" s="1779"/>
      <c r="BRG69" s="1780"/>
      <c r="BRH69" s="1780"/>
      <c r="BRI69" s="1780"/>
      <c r="BRJ69" s="1780"/>
      <c r="BRK69" s="1780"/>
      <c r="BRL69" s="1779"/>
      <c r="BRM69" s="1780"/>
      <c r="BRN69" s="1780"/>
      <c r="BRO69" s="1780"/>
      <c r="BRP69" s="1780"/>
      <c r="BRQ69" s="1780"/>
      <c r="BRR69" s="1779"/>
      <c r="BRS69" s="1780"/>
      <c r="BRT69" s="1780"/>
      <c r="BRU69" s="1780"/>
      <c r="BRV69" s="1780"/>
      <c r="BRW69" s="1780"/>
      <c r="BRX69" s="1779"/>
      <c r="BRY69" s="1780"/>
      <c r="BRZ69" s="1780"/>
      <c r="BSA69" s="1780"/>
      <c r="BSB69" s="1780"/>
      <c r="BSC69" s="1780"/>
      <c r="BSD69" s="1779"/>
      <c r="BSE69" s="1780"/>
      <c r="BSF69" s="1780"/>
      <c r="BSG69" s="1780"/>
      <c r="BSH69" s="1780"/>
      <c r="BSI69" s="1780"/>
      <c r="BSJ69" s="1779"/>
      <c r="BSK69" s="1780"/>
      <c r="BSL69" s="1780"/>
      <c r="BSM69" s="1780"/>
      <c r="BSN69" s="1780"/>
      <c r="BSO69" s="1780"/>
      <c r="BSP69" s="1779"/>
      <c r="BSQ69" s="1780"/>
      <c r="BSR69" s="1780"/>
      <c r="BSS69" s="1780"/>
      <c r="BST69" s="1780"/>
      <c r="BSU69" s="1780"/>
      <c r="BSV69" s="1779"/>
      <c r="BSW69" s="1780"/>
      <c r="BSX69" s="1780"/>
      <c r="BSY69" s="1780"/>
      <c r="BSZ69" s="1780"/>
      <c r="BTA69" s="1780"/>
      <c r="BTB69" s="1779"/>
      <c r="BTC69" s="1780"/>
      <c r="BTD69" s="1780"/>
      <c r="BTE69" s="1780"/>
      <c r="BTF69" s="1780"/>
      <c r="BTG69" s="1780"/>
      <c r="BTH69" s="1779"/>
      <c r="BTI69" s="1780"/>
      <c r="BTJ69" s="1780"/>
      <c r="BTK69" s="1780"/>
      <c r="BTL69" s="1780"/>
      <c r="BTM69" s="1780"/>
      <c r="BTN69" s="1779"/>
      <c r="BTO69" s="1780"/>
      <c r="BTP69" s="1780"/>
      <c r="BTQ69" s="1780"/>
      <c r="BTR69" s="1780"/>
      <c r="BTS69" s="1780"/>
      <c r="BTT69" s="1779"/>
      <c r="BTU69" s="1780"/>
      <c r="BTV69" s="1780"/>
      <c r="BTW69" s="1780"/>
      <c r="BTX69" s="1780"/>
      <c r="BTY69" s="1780"/>
      <c r="BTZ69" s="1779"/>
      <c r="BUA69" s="1780"/>
      <c r="BUB69" s="1780"/>
      <c r="BUC69" s="1780"/>
      <c r="BUD69" s="1780"/>
      <c r="BUE69" s="1780"/>
      <c r="BUF69" s="1779"/>
      <c r="BUG69" s="1780"/>
      <c r="BUH69" s="1780"/>
      <c r="BUI69" s="1780"/>
      <c r="BUJ69" s="1780"/>
      <c r="BUK69" s="1780"/>
      <c r="BUL69" s="1779"/>
      <c r="BUM69" s="1780"/>
      <c r="BUN69" s="1780"/>
      <c r="BUO69" s="1780"/>
      <c r="BUP69" s="1780"/>
      <c r="BUQ69" s="1780"/>
      <c r="BUR69" s="1779"/>
      <c r="BUS69" s="1780"/>
      <c r="BUT69" s="1780"/>
      <c r="BUU69" s="1780"/>
      <c r="BUV69" s="1780"/>
      <c r="BUW69" s="1780"/>
      <c r="BUX69" s="1779"/>
      <c r="BUY69" s="1780"/>
      <c r="BUZ69" s="1780"/>
      <c r="BVA69" s="1780"/>
      <c r="BVB69" s="1780"/>
      <c r="BVC69" s="1780"/>
      <c r="BVD69" s="1779"/>
      <c r="BVE69" s="1780"/>
      <c r="BVF69" s="1780"/>
      <c r="BVG69" s="1780"/>
      <c r="BVH69" s="1780"/>
      <c r="BVI69" s="1780"/>
      <c r="BVJ69" s="1779"/>
      <c r="BVK69" s="1780"/>
      <c r="BVL69" s="1780"/>
      <c r="BVM69" s="1780"/>
      <c r="BVN69" s="1780"/>
      <c r="BVO69" s="1780"/>
      <c r="BVP69" s="1779"/>
      <c r="BVQ69" s="1780"/>
      <c r="BVR69" s="1780"/>
      <c r="BVS69" s="1780"/>
      <c r="BVT69" s="1780"/>
      <c r="BVU69" s="1780"/>
      <c r="BVV69" s="1779"/>
      <c r="BVW69" s="1780"/>
      <c r="BVX69" s="1780"/>
      <c r="BVY69" s="1780"/>
      <c r="BVZ69" s="1780"/>
      <c r="BWA69" s="1780"/>
      <c r="BWB69" s="1779"/>
      <c r="BWC69" s="1780"/>
      <c r="BWD69" s="1780"/>
      <c r="BWE69" s="1780"/>
      <c r="BWF69" s="1780"/>
      <c r="BWG69" s="1780"/>
      <c r="BWH69" s="1779"/>
      <c r="BWI69" s="1780"/>
      <c r="BWJ69" s="1780"/>
      <c r="BWK69" s="1780"/>
      <c r="BWL69" s="1780"/>
      <c r="BWM69" s="1780"/>
      <c r="BWN69" s="1779"/>
      <c r="BWO69" s="1780"/>
      <c r="BWP69" s="1780"/>
      <c r="BWQ69" s="1780"/>
      <c r="BWR69" s="1780"/>
      <c r="BWS69" s="1780"/>
      <c r="BWT69" s="1779"/>
      <c r="BWU69" s="1780"/>
      <c r="BWV69" s="1780"/>
      <c r="BWW69" s="1780"/>
      <c r="BWX69" s="1780"/>
      <c r="BWY69" s="1780"/>
      <c r="BWZ69" s="1779"/>
      <c r="BXA69" s="1780"/>
      <c r="BXB69" s="1780"/>
      <c r="BXC69" s="1780"/>
      <c r="BXD69" s="1780"/>
      <c r="BXE69" s="1780"/>
      <c r="BXF69" s="1779"/>
      <c r="BXG69" s="1780"/>
      <c r="BXH69" s="1780"/>
      <c r="BXI69" s="1780"/>
      <c r="BXJ69" s="1780"/>
      <c r="BXK69" s="1780"/>
      <c r="BXL69" s="1779"/>
      <c r="BXM69" s="1780"/>
      <c r="BXN69" s="1780"/>
      <c r="BXO69" s="1780"/>
      <c r="BXP69" s="1780"/>
      <c r="BXQ69" s="1780"/>
      <c r="BXR69" s="1779"/>
      <c r="BXS69" s="1780"/>
      <c r="BXT69" s="1780"/>
      <c r="BXU69" s="1780"/>
      <c r="BXV69" s="1780"/>
      <c r="BXW69" s="1780"/>
      <c r="BXX69" s="1779"/>
      <c r="BXY69" s="1780"/>
      <c r="BXZ69" s="1780"/>
      <c r="BYA69" s="1780"/>
      <c r="BYB69" s="1780"/>
      <c r="BYC69" s="1780"/>
      <c r="BYD69" s="1779"/>
      <c r="BYE69" s="1780"/>
      <c r="BYF69" s="1780"/>
      <c r="BYG69" s="1780"/>
      <c r="BYH69" s="1780"/>
      <c r="BYI69" s="1780"/>
      <c r="BYJ69" s="1779"/>
      <c r="BYK69" s="1780"/>
      <c r="BYL69" s="1780"/>
      <c r="BYM69" s="1780"/>
      <c r="BYN69" s="1780"/>
      <c r="BYO69" s="1780"/>
      <c r="BYP69" s="1779"/>
      <c r="BYQ69" s="1780"/>
      <c r="BYR69" s="1780"/>
      <c r="BYS69" s="1780"/>
      <c r="BYT69" s="1780"/>
      <c r="BYU69" s="1780"/>
      <c r="BYV69" s="1779"/>
      <c r="BYW69" s="1780"/>
      <c r="BYX69" s="1780"/>
      <c r="BYY69" s="1780"/>
      <c r="BYZ69" s="1780"/>
      <c r="BZA69" s="1780"/>
      <c r="BZB69" s="1779"/>
      <c r="BZC69" s="1780"/>
      <c r="BZD69" s="1780"/>
      <c r="BZE69" s="1780"/>
      <c r="BZF69" s="1780"/>
      <c r="BZG69" s="1780"/>
      <c r="BZH69" s="1779"/>
      <c r="BZI69" s="1780"/>
      <c r="BZJ69" s="1780"/>
      <c r="BZK69" s="1780"/>
      <c r="BZL69" s="1780"/>
      <c r="BZM69" s="1780"/>
      <c r="BZN69" s="1779"/>
      <c r="BZO69" s="1780"/>
      <c r="BZP69" s="1780"/>
      <c r="BZQ69" s="1780"/>
      <c r="BZR69" s="1780"/>
      <c r="BZS69" s="1780"/>
      <c r="BZT69" s="1779"/>
      <c r="BZU69" s="1780"/>
      <c r="BZV69" s="1780"/>
      <c r="BZW69" s="1780"/>
      <c r="BZX69" s="1780"/>
      <c r="BZY69" s="1780"/>
      <c r="BZZ69" s="1779"/>
      <c r="CAA69" s="1780"/>
      <c r="CAB69" s="1780"/>
      <c r="CAC69" s="1780"/>
      <c r="CAD69" s="1780"/>
      <c r="CAE69" s="1780"/>
      <c r="CAF69" s="1779"/>
      <c r="CAG69" s="1780"/>
      <c r="CAH69" s="1780"/>
      <c r="CAI69" s="1780"/>
      <c r="CAJ69" s="1780"/>
      <c r="CAK69" s="1780"/>
      <c r="CAL69" s="1779"/>
      <c r="CAM69" s="1780"/>
      <c r="CAN69" s="1780"/>
      <c r="CAO69" s="1780"/>
      <c r="CAP69" s="1780"/>
      <c r="CAQ69" s="1780"/>
      <c r="CAR69" s="1779"/>
      <c r="CAS69" s="1780"/>
      <c r="CAT69" s="1780"/>
      <c r="CAU69" s="1780"/>
      <c r="CAV69" s="1780"/>
      <c r="CAW69" s="1780"/>
      <c r="CAX69" s="1779"/>
      <c r="CAY69" s="1780"/>
      <c r="CAZ69" s="1780"/>
      <c r="CBA69" s="1780"/>
      <c r="CBB69" s="1780"/>
      <c r="CBC69" s="1780"/>
      <c r="CBD69" s="1779"/>
      <c r="CBE69" s="1780"/>
      <c r="CBF69" s="1780"/>
      <c r="CBG69" s="1780"/>
      <c r="CBH69" s="1780"/>
      <c r="CBI69" s="1780"/>
      <c r="CBJ69" s="1779"/>
      <c r="CBK69" s="1780"/>
      <c r="CBL69" s="1780"/>
      <c r="CBM69" s="1780"/>
      <c r="CBN69" s="1780"/>
      <c r="CBO69" s="1780"/>
      <c r="CBP69" s="1779"/>
      <c r="CBQ69" s="1780"/>
      <c r="CBR69" s="1780"/>
      <c r="CBS69" s="1780"/>
      <c r="CBT69" s="1780"/>
      <c r="CBU69" s="1780"/>
      <c r="CBV69" s="1779"/>
      <c r="CBW69" s="1780"/>
      <c r="CBX69" s="1780"/>
      <c r="CBY69" s="1780"/>
      <c r="CBZ69" s="1780"/>
      <c r="CCA69" s="1780"/>
      <c r="CCB69" s="1779"/>
      <c r="CCC69" s="1780"/>
      <c r="CCD69" s="1780"/>
      <c r="CCE69" s="1780"/>
      <c r="CCF69" s="1780"/>
      <c r="CCG69" s="1780"/>
      <c r="CCH69" s="1779"/>
      <c r="CCI69" s="1780"/>
      <c r="CCJ69" s="1780"/>
      <c r="CCK69" s="1780"/>
      <c r="CCL69" s="1780"/>
      <c r="CCM69" s="1780"/>
      <c r="CCN69" s="1779"/>
      <c r="CCO69" s="1780"/>
      <c r="CCP69" s="1780"/>
      <c r="CCQ69" s="1780"/>
      <c r="CCR69" s="1780"/>
      <c r="CCS69" s="1780"/>
      <c r="CCT69" s="1779"/>
      <c r="CCU69" s="1780"/>
      <c r="CCV69" s="1780"/>
      <c r="CCW69" s="1780"/>
      <c r="CCX69" s="1780"/>
      <c r="CCY69" s="1780"/>
      <c r="CCZ69" s="1779"/>
      <c r="CDA69" s="1780"/>
      <c r="CDB69" s="1780"/>
      <c r="CDC69" s="1780"/>
      <c r="CDD69" s="1780"/>
      <c r="CDE69" s="1780"/>
      <c r="CDF69" s="1779"/>
      <c r="CDG69" s="1780"/>
      <c r="CDH69" s="1780"/>
      <c r="CDI69" s="1780"/>
      <c r="CDJ69" s="1780"/>
      <c r="CDK69" s="1780"/>
      <c r="CDL69" s="1779"/>
      <c r="CDM69" s="1780"/>
      <c r="CDN69" s="1780"/>
      <c r="CDO69" s="1780"/>
      <c r="CDP69" s="1780"/>
      <c r="CDQ69" s="1780"/>
      <c r="CDR69" s="1779"/>
      <c r="CDS69" s="1780"/>
      <c r="CDT69" s="1780"/>
      <c r="CDU69" s="1780"/>
      <c r="CDV69" s="1780"/>
      <c r="CDW69" s="1780"/>
      <c r="CDX69" s="1779"/>
      <c r="CDY69" s="1780"/>
      <c r="CDZ69" s="1780"/>
      <c r="CEA69" s="1780"/>
      <c r="CEB69" s="1780"/>
      <c r="CEC69" s="1780"/>
      <c r="CED69" s="1779"/>
      <c r="CEE69" s="1780"/>
      <c r="CEF69" s="1780"/>
      <c r="CEG69" s="1780"/>
      <c r="CEH69" s="1780"/>
      <c r="CEI69" s="1780"/>
      <c r="CEJ69" s="1779"/>
      <c r="CEK69" s="1780"/>
      <c r="CEL69" s="1780"/>
      <c r="CEM69" s="1780"/>
      <c r="CEN69" s="1780"/>
      <c r="CEO69" s="1780"/>
      <c r="CEP69" s="1779"/>
      <c r="CEQ69" s="1780"/>
      <c r="CER69" s="1780"/>
      <c r="CES69" s="1780"/>
      <c r="CET69" s="1780"/>
      <c r="CEU69" s="1780"/>
      <c r="CEV69" s="1779"/>
      <c r="CEW69" s="1780"/>
      <c r="CEX69" s="1780"/>
      <c r="CEY69" s="1780"/>
      <c r="CEZ69" s="1780"/>
      <c r="CFA69" s="1780"/>
      <c r="CFB69" s="1779"/>
      <c r="CFC69" s="1780"/>
      <c r="CFD69" s="1780"/>
      <c r="CFE69" s="1780"/>
      <c r="CFF69" s="1780"/>
      <c r="CFG69" s="1780"/>
      <c r="CFH69" s="1779"/>
      <c r="CFI69" s="1780"/>
      <c r="CFJ69" s="1780"/>
      <c r="CFK69" s="1780"/>
      <c r="CFL69" s="1780"/>
      <c r="CFM69" s="1780"/>
      <c r="CFN69" s="1779"/>
      <c r="CFO69" s="1780"/>
      <c r="CFP69" s="1780"/>
      <c r="CFQ69" s="1780"/>
      <c r="CFR69" s="1780"/>
      <c r="CFS69" s="1780"/>
      <c r="CFT69" s="1779"/>
      <c r="CFU69" s="1780"/>
      <c r="CFV69" s="1780"/>
      <c r="CFW69" s="1780"/>
      <c r="CFX69" s="1780"/>
      <c r="CFY69" s="1780"/>
      <c r="CFZ69" s="1779"/>
      <c r="CGA69" s="1780"/>
      <c r="CGB69" s="1780"/>
      <c r="CGC69" s="1780"/>
      <c r="CGD69" s="1780"/>
      <c r="CGE69" s="1780"/>
      <c r="CGF69" s="1779"/>
      <c r="CGG69" s="1780"/>
      <c r="CGH69" s="1780"/>
      <c r="CGI69" s="1780"/>
      <c r="CGJ69" s="1780"/>
      <c r="CGK69" s="1780"/>
      <c r="CGL69" s="1779"/>
      <c r="CGM69" s="1780"/>
      <c r="CGN69" s="1780"/>
      <c r="CGO69" s="1780"/>
      <c r="CGP69" s="1780"/>
      <c r="CGQ69" s="1780"/>
      <c r="CGR69" s="1779"/>
      <c r="CGS69" s="1780"/>
      <c r="CGT69" s="1780"/>
      <c r="CGU69" s="1780"/>
      <c r="CGV69" s="1780"/>
      <c r="CGW69" s="1780"/>
      <c r="CGX69" s="1779"/>
      <c r="CGY69" s="1780"/>
      <c r="CGZ69" s="1780"/>
      <c r="CHA69" s="1780"/>
      <c r="CHB69" s="1780"/>
      <c r="CHC69" s="1780"/>
      <c r="CHD69" s="1779"/>
      <c r="CHE69" s="1780"/>
      <c r="CHF69" s="1780"/>
      <c r="CHG69" s="1780"/>
      <c r="CHH69" s="1780"/>
      <c r="CHI69" s="1780"/>
      <c r="CHJ69" s="1779"/>
      <c r="CHK69" s="1780"/>
      <c r="CHL69" s="1780"/>
      <c r="CHM69" s="1780"/>
      <c r="CHN69" s="1780"/>
      <c r="CHO69" s="1780"/>
      <c r="CHP69" s="1779"/>
      <c r="CHQ69" s="1780"/>
      <c r="CHR69" s="1780"/>
      <c r="CHS69" s="1780"/>
      <c r="CHT69" s="1780"/>
      <c r="CHU69" s="1780"/>
      <c r="CHV69" s="1779"/>
      <c r="CHW69" s="1780"/>
      <c r="CHX69" s="1780"/>
      <c r="CHY69" s="1780"/>
      <c r="CHZ69" s="1780"/>
      <c r="CIA69" s="1780"/>
      <c r="CIB69" s="1779"/>
      <c r="CIC69" s="1780"/>
      <c r="CID69" s="1780"/>
      <c r="CIE69" s="1780"/>
      <c r="CIF69" s="1780"/>
      <c r="CIG69" s="1780"/>
      <c r="CIH69" s="1779"/>
      <c r="CII69" s="1780"/>
      <c r="CIJ69" s="1780"/>
      <c r="CIK69" s="1780"/>
      <c r="CIL69" s="1780"/>
      <c r="CIM69" s="1780"/>
      <c r="CIN69" s="1779"/>
      <c r="CIO69" s="1780"/>
      <c r="CIP69" s="1780"/>
      <c r="CIQ69" s="1780"/>
      <c r="CIR69" s="1780"/>
      <c r="CIS69" s="1780"/>
      <c r="CIT69" s="1779"/>
      <c r="CIU69" s="1780"/>
      <c r="CIV69" s="1780"/>
      <c r="CIW69" s="1780"/>
      <c r="CIX69" s="1780"/>
      <c r="CIY69" s="1780"/>
      <c r="CIZ69" s="1779"/>
      <c r="CJA69" s="1780"/>
      <c r="CJB69" s="1780"/>
      <c r="CJC69" s="1780"/>
      <c r="CJD69" s="1780"/>
      <c r="CJE69" s="1780"/>
      <c r="CJF69" s="1779"/>
      <c r="CJG69" s="1780"/>
      <c r="CJH69" s="1780"/>
      <c r="CJI69" s="1780"/>
      <c r="CJJ69" s="1780"/>
      <c r="CJK69" s="1780"/>
      <c r="CJL69" s="1779"/>
      <c r="CJM69" s="1780"/>
      <c r="CJN69" s="1780"/>
      <c r="CJO69" s="1780"/>
      <c r="CJP69" s="1780"/>
      <c r="CJQ69" s="1780"/>
      <c r="CJR69" s="1779"/>
      <c r="CJS69" s="1780"/>
      <c r="CJT69" s="1780"/>
      <c r="CJU69" s="1780"/>
      <c r="CJV69" s="1780"/>
      <c r="CJW69" s="1780"/>
      <c r="CJX69" s="1779"/>
      <c r="CJY69" s="1780"/>
      <c r="CJZ69" s="1780"/>
      <c r="CKA69" s="1780"/>
      <c r="CKB69" s="1780"/>
      <c r="CKC69" s="1780"/>
      <c r="CKD69" s="1779"/>
      <c r="CKE69" s="1780"/>
      <c r="CKF69" s="1780"/>
      <c r="CKG69" s="1780"/>
      <c r="CKH69" s="1780"/>
      <c r="CKI69" s="1780"/>
      <c r="CKJ69" s="1779"/>
      <c r="CKK69" s="1780"/>
      <c r="CKL69" s="1780"/>
      <c r="CKM69" s="1780"/>
      <c r="CKN69" s="1780"/>
      <c r="CKO69" s="1780"/>
      <c r="CKP69" s="1779"/>
      <c r="CKQ69" s="1780"/>
      <c r="CKR69" s="1780"/>
      <c r="CKS69" s="1780"/>
      <c r="CKT69" s="1780"/>
      <c r="CKU69" s="1780"/>
      <c r="CKV69" s="1779"/>
      <c r="CKW69" s="1780"/>
      <c r="CKX69" s="1780"/>
      <c r="CKY69" s="1780"/>
      <c r="CKZ69" s="1780"/>
      <c r="CLA69" s="1780"/>
      <c r="CLB69" s="1779"/>
      <c r="CLC69" s="1780"/>
      <c r="CLD69" s="1780"/>
      <c r="CLE69" s="1780"/>
      <c r="CLF69" s="1780"/>
      <c r="CLG69" s="1780"/>
      <c r="CLH69" s="1779"/>
      <c r="CLI69" s="1780"/>
      <c r="CLJ69" s="1780"/>
      <c r="CLK69" s="1780"/>
      <c r="CLL69" s="1780"/>
      <c r="CLM69" s="1780"/>
      <c r="CLN69" s="1779"/>
      <c r="CLO69" s="1780"/>
      <c r="CLP69" s="1780"/>
      <c r="CLQ69" s="1780"/>
      <c r="CLR69" s="1780"/>
      <c r="CLS69" s="1780"/>
      <c r="CLT69" s="1779"/>
      <c r="CLU69" s="1780"/>
      <c r="CLV69" s="1780"/>
      <c r="CLW69" s="1780"/>
      <c r="CLX69" s="1780"/>
      <c r="CLY69" s="1780"/>
      <c r="CLZ69" s="1779"/>
      <c r="CMA69" s="1780"/>
      <c r="CMB69" s="1780"/>
      <c r="CMC69" s="1780"/>
      <c r="CMD69" s="1780"/>
      <c r="CME69" s="1780"/>
      <c r="CMF69" s="1779"/>
      <c r="CMG69" s="1780"/>
      <c r="CMH69" s="1780"/>
      <c r="CMI69" s="1780"/>
      <c r="CMJ69" s="1780"/>
      <c r="CMK69" s="1780"/>
      <c r="CML69" s="1779"/>
      <c r="CMM69" s="1780"/>
      <c r="CMN69" s="1780"/>
      <c r="CMO69" s="1780"/>
      <c r="CMP69" s="1780"/>
      <c r="CMQ69" s="1780"/>
      <c r="CMR69" s="1779"/>
      <c r="CMS69" s="1780"/>
      <c r="CMT69" s="1780"/>
      <c r="CMU69" s="1780"/>
      <c r="CMV69" s="1780"/>
      <c r="CMW69" s="1780"/>
      <c r="CMX69" s="1779"/>
      <c r="CMY69" s="1780"/>
      <c r="CMZ69" s="1780"/>
      <c r="CNA69" s="1780"/>
      <c r="CNB69" s="1780"/>
      <c r="CNC69" s="1780"/>
      <c r="CND69" s="1779"/>
      <c r="CNE69" s="1780"/>
      <c r="CNF69" s="1780"/>
      <c r="CNG69" s="1780"/>
      <c r="CNH69" s="1780"/>
      <c r="CNI69" s="1780"/>
      <c r="CNJ69" s="1779"/>
      <c r="CNK69" s="1780"/>
      <c r="CNL69" s="1780"/>
      <c r="CNM69" s="1780"/>
      <c r="CNN69" s="1780"/>
      <c r="CNO69" s="1780"/>
      <c r="CNP69" s="1779"/>
      <c r="CNQ69" s="1780"/>
      <c r="CNR69" s="1780"/>
      <c r="CNS69" s="1780"/>
      <c r="CNT69" s="1780"/>
      <c r="CNU69" s="1780"/>
      <c r="CNV69" s="1779"/>
      <c r="CNW69" s="1780"/>
      <c r="CNX69" s="1780"/>
      <c r="CNY69" s="1780"/>
      <c r="CNZ69" s="1780"/>
      <c r="COA69" s="1780"/>
      <c r="COB69" s="1779"/>
      <c r="COC69" s="1780"/>
      <c r="COD69" s="1780"/>
      <c r="COE69" s="1780"/>
      <c r="COF69" s="1780"/>
      <c r="COG69" s="1780"/>
      <c r="COH69" s="1779"/>
      <c r="COI69" s="1780"/>
      <c r="COJ69" s="1780"/>
      <c r="COK69" s="1780"/>
      <c r="COL69" s="1780"/>
      <c r="COM69" s="1780"/>
      <c r="CON69" s="1779"/>
      <c r="COO69" s="1780"/>
      <c r="COP69" s="1780"/>
      <c r="COQ69" s="1780"/>
      <c r="COR69" s="1780"/>
      <c r="COS69" s="1780"/>
      <c r="COT69" s="1779"/>
      <c r="COU69" s="1780"/>
      <c r="COV69" s="1780"/>
      <c r="COW69" s="1780"/>
      <c r="COX69" s="1780"/>
      <c r="COY69" s="1780"/>
      <c r="COZ69" s="1779"/>
      <c r="CPA69" s="1780"/>
      <c r="CPB69" s="1780"/>
      <c r="CPC69" s="1780"/>
      <c r="CPD69" s="1780"/>
      <c r="CPE69" s="1780"/>
      <c r="CPF69" s="1779"/>
      <c r="CPG69" s="1780"/>
      <c r="CPH69" s="1780"/>
      <c r="CPI69" s="1780"/>
      <c r="CPJ69" s="1780"/>
      <c r="CPK69" s="1780"/>
      <c r="CPL69" s="1779"/>
      <c r="CPM69" s="1780"/>
      <c r="CPN69" s="1780"/>
      <c r="CPO69" s="1780"/>
      <c r="CPP69" s="1780"/>
      <c r="CPQ69" s="1780"/>
      <c r="CPR69" s="1779"/>
      <c r="CPS69" s="1780"/>
      <c r="CPT69" s="1780"/>
      <c r="CPU69" s="1780"/>
      <c r="CPV69" s="1780"/>
      <c r="CPW69" s="1780"/>
      <c r="CPX69" s="1779"/>
      <c r="CPY69" s="1780"/>
      <c r="CPZ69" s="1780"/>
      <c r="CQA69" s="1780"/>
      <c r="CQB69" s="1780"/>
      <c r="CQC69" s="1780"/>
      <c r="CQD69" s="1779"/>
      <c r="CQE69" s="1780"/>
      <c r="CQF69" s="1780"/>
      <c r="CQG69" s="1780"/>
      <c r="CQH69" s="1780"/>
      <c r="CQI69" s="1780"/>
      <c r="CQJ69" s="1779"/>
      <c r="CQK69" s="1780"/>
      <c r="CQL69" s="1780"/>
      <c r="CQM69" s="1780"/>
      <c r="CQN69" s="1780"/>
      <c r="CQO69" s="1780"/>
      <c r="CQP69" s="1779"/>
      <c r="CQQ69" s="1780"/>
      <c r="CQR69" s="1780"/>
      <c r="CQS69" s="1780"/>
      <c r="CQT69" s="1780"/>
      <c r="CQU69" s="1780"/>
      <c r="CQV69" s="1779"/>
      <c r="CQW69" s="1780"/>
      <c r="CQX69" s="1780"/>
      <c r="CQY69" s="1780"/>
      <c r="CQZ69" s="1780"/>
      <c r="CRA69" s="1780"/>
      <c r="CRB69" s="1779"/>
      <c r="CRC69" s="1780"/>
      <c r="CRD69" s="1780"/>
      <c r="CRE69" s="1780"/>
      <c r="CRF69" s="1780"/>
      <c r="CRG69" s="1780"/>
      <c r="CRH69" s="1779"/>
      <c r="CRI69" s="1780"/>
      <c r="CRJ69" s="1780"/>
      <c r="CRK69" s="1780"/>
      <c r="CRL69" s="1780"/>
      <c r="CRM69" s="1780"/>
      <c r="CRN69" s="1779"/>
      <c r="CRO69" s="1780"/>
      <c r="CRP69" s="1780"/>
      <c r="CRQ69" s="1780"/>
      <c r="CRR69" s="1780"/>
      <c r="CRS69" s="1780"/>
      <c r="CRT69" s="1779"/>
      <c r="CRU69" s="1780"/>
      <c r="CRV69" s="1780"/>
      <c r="CRW69" s="1780"/>
      <c r="CRX69" s="1780"/>
      <c r="CRY69" s="1780"/>
      <c r="CRZ69" s="1779"/>
      <c r="CSA69" s="1780"/>
      <c r="CSB69" s="1780"/>
      <c r="CSC69" s="1780"/>
      <c r="CSD69" s="1780"/>
      <c r="CSE69" s="1780"/>
      <c r="CSF69" s="1779"/>
      <c r="CSG69" s="1780"/>
      <c r="CSH69" s="1780"/>
      <c r="CSI69" s="1780"/>
      <c r="CSJ69" s="1780"/>
      <c r="CSK69" s="1780"/>
      <c r="CSL69" s="1779"/>
      <c r="CSM69" s="1780"/>
      <c r="CSN69" s="1780"/>
      <c r="CSO69" s="1780"/>
      <c r="CSP69" s="1780"/>
      <c r="CSQ69" s="1780"/>
      <c r="CSR69" s="1779"/>
      <c r="CSS69" s="1780"/>
      <c r="CST69" s="1780"/>
      <c r="CSU69" s="1780"/>
      <c r="CSV69" s="1780"/>
      <c r="CSW69" s="1780"/>
      <c r="CSX69" s="1779"/>
      <c r="CSY69" s="1780"/>
      <c r="CSZ69" s="1780"/>
      <c r="CTA69" s="1780"/>
      <c r="CTB69" s="1780"/>
      <c r="CTC69" s="1780"/>
      <c r="CTD69" s="1779"/>
      <c r="CTE69" s="1780"/>
      <c r="CTF69" s="1780"/>
      <c r="CTG69" s="1780"/>
      <c r="CTH69" s="1780"/>
      <c r="CTI69" s="1780"/>
      <c r="CTJ69" s="1779"/>
      <c r="CTK69" s="1780"/>
      <c r="CTL69" s="1780"/>
      <c r="CTM69" s="1780"/>
      <c r="CTN69" s="1780"/>
      <c r="CTO69" s="1780"/>
      <c r="CTP69" s="1779"/>
      <c r="CTQ69" s="1780"/>
      <c r="CTR69" s="1780"/>
      <c r="CTS69" s="1780"/>
      <c r="CTT69" s="1780"/>
      <c r="CTU69" s="1780"/>
      <c r="CTV69" s="1779"/>
      <c r="CTW69" s="1780"/>
      <c r="CTX69" s="1780"/>
      <c r="CTY69" s="1780"/>
      <c r="CTZ69" s="1780"/>
      <c r="CUA69" s="1780"/>
      <c r="CUB69" s="1779"/>
      <c r="CUC69" s="1780"/>
      <c r="CUD69" s="1780"/>
      <c r="CUE69" s="1780"/>
      <c r="CUF69" s="1780"/>
      <c r="CUG69" s="1780"/>
      <c r="CUH69" s="1779"/>
      <c r="CUI69" s="1780"/>
      <c r="CUJ69" s="1780"/>
      <c r="CUK69" s="1780"/>
      <c r="CUL69" s="1780"/>
      <c r="CUM69" s="1780"/>
      <c r="CUN69" s="1779"/>
      <c r="CUO69" s="1780"/>
      <c r="CUP69" s="1780"/>
      <c r="CUQ69" s="1780"/>
      <c r="CUR69" s="1780"/>
      <c r="CUS69" s="1780"/>
      <c r="CUT69" s="1779"/>
      <c r="CUU69" s="1780"/>
      <c r="CUV69" s="1780"/>
      <c r="CUW69" s="1780"/>
      <c r="CUX69" s="1780"/>
      <c r="CUY69" s="1780"/>
      <c r="CUZ69" s="1779"/>
      <c r="CVA69" s="1780"/>
      <c r="CVB69" s="1780"/>
      <c r="CVC69" s="1780"/>
      <c r="CVD69" s="1780"/>
      <c r="CVE69" s="1780"/>
      <c r="CVF69" s="1779"/>
      <c r="CVG69" s="1780"/>
      <c r="CVH69" s="1780"/>
      <c r="CVI69" s="1780"/>
      <c r="CVJ69" s="1780"/>
      <c r="CVK69" s="1780"/>
      <c r="CVL69" s="1779"/>
      <c r="CVM69" s="1780"/>
      <c r="CVN69" s="1780"/>
      <c r="CVO69" s="1780"/>
      <c r="CVP69" s="1780"/>
      <c r="CVQ69" s="1780"/>
      <c r="CVR69" s="1779"/>
      <c r="CVS69" s="1780"/>
      <c r="CVT69" s="1780"/>
      <c r="CVU69" s="1780"/>
      <c r="CVV69" s="1780"/>
      <c r="CVW69" s="1780"/>
      <c r="CVX69" s="1779"/>
      <c r="CVY69" s="1780"/>
      <c r="CVZ69" s="1780"/>
      <c r="CWA69" s="1780"/>
      <c r="CWB69" s="1780"/>
      <c r="CWC69" s="1780"/>
      <c r="CWD69" s="1779"/>
      <c r="CWE69" s="1780"/>
      <c r="CWF69" s="1780"/>
      <c r="CWG69" s="1780"/>
      <c r="CWH69" s="1780"/>
      <c r="CWI69" s="1780"/>
      <c r="CWJ69" s="1779"/>
      <c r="CWK69" s="1780"/>
      <c r="CWL69" s="1780"/>
      <c r="CWM69" s="1780"/>
      <c r="CWN69" s="1780"/>
      <c r="CWO69" s="1780"/>
      <c r="CWP69" s="1779"/>
      <c r="CWQ69" s="1780"/>
      <c r="CWR69" s="1780"/>
      <c r="CWS69" s="1780"/>
      <c r="CWT69" s="1780"/>
      <c r="CWU69" s="1780"/>
      <c r="CWV69" s="1779"/>
      <c r="CWW69" s="1780"/>
      <c r="CWX69" s="1780"/>
      <c r="CWY69" s="1780"/>
      <c r="CWZ69" s="1780"/>
      <c r="CXA69" s="1780"/>
      <c r="CXB69" s="1779"/>
      <c r="CXC69" s="1780"/>
      <c r="CXD69" s="1780"/>
      <c r="CXE69" s="1780"/>
      <c r="CXF69" s="1780"/>
      <c r="CXG69" s="1780"/>
      <c r="CXH69" s="1779"/>
      <c r="CXI69" s="1780"/>
      <c r="CXJ69" s="1780"/>
      <c r="CXK69" s="1780"/>
      <c r="CXL69" s="1780"/>
      <c r="CXM69" s="1780"/>
      <c r="CXN69" s="1779"/>
      <c r="CXO69" s="1780"/>
      <c r="CXP69" s="1780"/>
      <c r="CXQ69" s="1780"/>
      <c r="CXR69" s="1780"/>
      <c r="CXS69" s="1780"/>
      <c r="CXT69" s="1779"/>
      <c r="CXU69" s="1780"/>
      <c r="CXV69" s="1780"/>
      <c r="CXW69" s="1780"/>
      <c r="CXX69" s="1780"/>
      <c r="CXY69" s="1780"/>
      <c r="CXZ69" s="1779"/>
      <c r="CYA69" s="1780"/>
      <c r="CYB69" s="1780"/>
      <c r="CYC69" s="1780"/>
      <c r="CYD69" s="1780"/>
      <c r="CYE69" s="1780"/>
      <c r="CYF69" s="1779"/>
      <c r="CYG69" s="1780"/>
      <c r="CYH69" s="1780"/>
      <c r="CYI69" s="1780"/>
      <c r="CYJ69" s="1780"/>
      <c r="CYK69" s="1780"/>
      <c r="CYL69" s="1779"/>
      <c r="CYM69" s="1780"/>
      <c r="CYN69" s="1780"/>
      <c r="CYO69" s="1780"/>
      <c r="CYP69" s="1780"/>
      <c r="CYQ69" s="1780"/>
      <c r="CYR69" s="1779"/>
      <c r="CYS69" s="1780"/>
      <c r="CYT69" s="1780"/>
      <c r="CYU69" s="1780"/>
      <c r="CYV69" s="1780"/>
      <c r="CYW69" s="1780"/>
      <c r="CYX69" s="1779"/>
      <c r="CYY69" s="1780"/>
      <c r="CYZ69" s="1780"/>
      <c r="CZA69" s="1780"/>
      <c r="CZB69" s="1780"/>
      <c r="CZC69" s="1780"/>
      <c r="CZD69" s="1779"/>
      <c r="CZE69" s="1780"/>
      <c r="CZF69" s="1780"/>
      <c r="CZG69" s="1780"/>
      <c r="CZH69" s="1780"/>
      <c r="CZI69" s="1780"/>
      <c r="CZJ69" s="1779"/>
      <c r="CZK69" s="1780"/>
      <c r="CZL69" s="1780"/>
      <c r="CZM69" s="1780"/>
      <c r="CZN69" s="1780"/>
      <c r="CZO69" s="1780"/>
      <c r="CZP69" s="1779"/>
      <c r="CZQ69" s="1780"/>
      <c r="CZR69" s="1780"/>
      <c r="CZS69" s="1780"/>
      <c r="CZT69" s="1780"/>
      <c r="CZU69" s="1780"/>
      <c r="CZV69" s="1779"/>
      <c r="CZW69" s="1780"/>
      <c r="CZX69" s="1780"/>
      <c r="CZY69" s="1780"/>
      <c r="CZZ69" s="1780"/>
      <c r="DAA69" s="1780"/>
      <c r="DAB69" s="1779"/>
      <c r="DAC69" s="1780"/>
      <c r="DAD69" s="1780"/>
      <c r="DAE69" s="1780"/>
      <c r="DAF69" s="1780"/>
      <c r="DAG69" s="1780"/>
      <c r="DAH69" s="1779"/>
      <c r="DAI69" s="1780"/>
      <c r="DAJ69" s="1780"/>
      <c r="DAK69" s="1780"/>
      <c r="DAL69" s="1780"/>
      <c r="DAM69" s="1780"/>
      <c r="DAN69" s="1779"/>
      <c r="DAO69" s="1780"/>
      <c r="DAP69" s="1780"/>
      <c r="DAQ69" s="1780"/>
      <c r="DAR69" s="1780"/>
      <c r="DAS69" s="1780"/>
      <c r="DAT69" s="1779"/>
      <c r="DAU69" s="1780"/>
      <c r="DAV69" s="1780"/>
      <c r="DAW69" s="1780"/>
      <c r="DAX69" s="1780"/>
      <c r="DAY69" s="1780"/>
      <c r="DAZ69" s="1779"/>
      <c r="DBA69" s="1780"/>
      <c r="DBB69" s="1780"/>
      <c r="DBC69" s="1780"/>
      <c r="DBD69" s="1780"/>
      <c r="DBE69" s="1780"/>
      <c r="DBF69" s="1779"/>
      <c r="DBG69" s="1780"/>
      <c r="DBH69" s="1780"/>
      <c r="DBI69" s="1780"/>
      <c r="DBJ69" s="1780"/>
      <c r="DBK69" s="1780"/>
      <c r="DBL69" s="1779"/>
      <c r="DBM69" s="1780"/>
      <c r="DBN69" s="1780"/>
      <c r="DBO69" s="1780"/>
      <c r="DBP69" s="1780"/>
      <c r="DBQ69" s="1780"/>
      <c r="DBR69" s="1779"/>
      <c r="DBS69" s="1780"/>
      <c r="DBT69" s="1780"/>
      <c r="DBU69" s="1780"/>
      <c r="DBV69" s="1780"/>
      <c r="DBW69" s="1780"/>
      <c r="DBX69" s="1779"/>
      <c r="DBY69" s="1780"/>
      <c r="DBZ69" s="1780"/>
      <c r="DCA69" s="1780"/>
      <c r="DCB69" s="1780"/>
      <c r="DCC69" s="1780"/>
      <c r="DCD69" s="1779"/>
      <c r="DCE69" s="1780"/>
      <c r="DCF69" s="1780"/>
      <c r="DCG69" s="1780"/>
      <c r="DCH69" s="1780"/>
      <c r="DCI69" s="1780"/>
      <c r="DCJ69" s="1779"/>
      <c r="DCK69" s="1780"/>
      <c r="DCL69" s="1780"/>
      <c r="DCM69" s="1780"/>
      <c r="DCN69" s="1780"/>
      <c r="DCO69" s="1780"/>
      <c r="DCP69" s="1779"/>
      <c r="DCQ69" s="1780"/>
      <c r="DCR69" s="1780"/>
      <c r="DCS69" s="1780"/>
      <c r="DCT69" s="1780"/>
      <c r="DCU69" s="1780"/>
      <c r="DCV69" s="1779"/>
      <c r="DCW69" s="1780"/>
      <c r="DCX69" s="1780"/>
      <c r="DCY69" s="1780"/>
      <c r="DCZ69" s="1780"/>
      <c r="DDA69" s="1780"/>
      <c r="DDB69" s="1779"/>
      <c r="DDC69" s="1780"/>
      <c r="DDD69" s="1780"/>
      <c r="DDE69" s="1780"/>
      <c r="DDF69" s="1780"/>
      <c r="DDG69" s="1780"/>
      <c r="DDH69" s="1779"/>
      <c r="DDI69" s="1780"/>
      <c r="DDJ69" s="1780"/>
      <c r="DDK69" s="1780"/>
      <c r="DDL69" s="1780"/>
      <c r="DDM69" s="1780"/>
      <c r="DDN69" s="1779"/>
      <c r="DDO69" s="1780"/>
      <c r="DDP69" s="1780"/>
      <c r="DDQ69" s="1780"/>
      <c r="DDR69" s="1780"/>
      <c r="DDS69" s="1780"/>
      <c r="DDT69" s="1779"/>
      <c r="DDU69" s="1780"/>
      <c r="DDV69" s="1780"/>
      <c r="DDW69" s="1780"/>
      <c r="DDX69" s="1780"/>
      <c r="DDY69" s="1780"/>
      <c r="DDZ69" s="1779"/>
      <c r="DEA69" s="1780"/>
      <c r="DEB69" s="1780"/>
      <c r="DEC69" s="1780"/>
      <c r="DED69" s="1780"/>
      <c r="DEE69" s="1780"/>
      <c r="DEF69" s="1779"/>
      <c r="DEG69" s="1780"/>
      <c r="DEH69" s="1780"/>
      <c r="DEI69" s="1780"/>
      <c r="DEJ69" s="1780"/>
      <c r="DEK69" s="1780"/>
      <c r="DEL69" s="1779"/>
      <c r="DEM69" s="1780"/>
      <c r="DEN69" s="1780"/>
      <c r="DEO69" s="1780"/>
      <c r="DEP69" s="1780"/>
      <c r="DEQ69" s="1780"/>
      <c r="DER69" s="1779"/>
      <c r="DES69" s="1780"/>
      <c r="DET69" s="1780"/>
      <c r="DEU69" s="1780"/>
      <c r="DEV69" s="1780"/>
      <c r="DEW69" s="1780"/>
      <c r="DEX69" s="1779"/>
      <c r="DEY69" s="1780"/>
      <c r="DEZ69" s="1780"/>
      <c r="DFA69" s="1780"/>
      <c r="DFB69" s="1780"/>
      <c r="DFC69" s="1780"/>
      <c r="DFD69" s="1779"/>
      <c r="DFE69" s="1780"/>
      <c r="DFF69" s="1780"/>
      <c r="DFG69" s="1780"/>
      <c r="DFH69" s="1780"/>
      <c r="DFI69" s="1780"/>
      <c r="DFJ69" s="1779"/>
      <c r="DFK69" s="1780"/>
      <c r="DFL69" s="1780"/>
      <c r="DFM69" s="1780"/>
      <c r="DFN69" s="1780"/>
      <c r="DFO69" s="1780"/>
      <c r="DFP69" s="1779"/>
      <c r="DFQ69" s="1780"/>
      <c r="DFR69" s="1780"/>
      <c r="DFS69" s="1780"/>
      <c r="DFT69" s="1780"/>
      <c r="DFU69" s="1780"/>
      <c r="DFV69" s="1779"/>
      <c r="DFW69" s="1780"/>
      <c r="DFX69" s="1780"/>
      <c r="DFY69" s="1780"/>
      <c r="DFZ69" s="1780"/>
      <c r="DGA69" s="1780"/>
      <c r="DGB69" s="1779"/>
      <c r="DGC69" s="1780"/>
      <c r="DGD69" s="1780"/>
      <c r="DGE69" s="1780"/>
      <c r="DGF69" s="1780"/>
      <c r="DGG69" s="1780"/>
      <c r="DGH69" s="1779"/>
      <c r="DGI69" s="1780"/>
      <c r="DGJ69" s="1780"/>
      <c r="DGK69" s="1780"/>
      <c r="DGL69" s="1780"/>
      <c r="DGM69" s="1780"/>
      <c r="DGN69" s="1779"/>
      <c r="DGO69" s="1780"/>
      <c r="DGP69" s="1780"/>
      <c r="DGQ69" s="1780"/>
      <c r="DGR69" s="1780"/>
      <c r="DGS69" s="1780"/>
      <c r="DGT69" s="1779"/>
      <c r="DGU69" s="1780"/>
      <c r="DGV69" s="1780"/>
      <c r="DGW69" s="1780"/>
      <c r="DGX69" s="1780"/>
      <c r="DGY69" s="1780"/>
      <c r="DGZ69" s="1779"/>
      <c r="DHA69" s="1780"/>
      <c r="DHB69" s="1780"/>
      <c r="DHC69" s="1780"/>
      <c r="DHD69" s="1780"/>
      <c r="DHE69" s="1780"/>
      <c r="DHF69" s="1779"/>
      <c r="DHG69" s="1780"/>
      <c r="DHH69" s="1780"/>
      <c r="DHI69" s="1780"/>
      <c r="DHJ69" s="1780"/>
      <c r="DHK69" s="1780"/>
      <c r="DHL69" s="1779"/>
      <c r="DHM69" s="1780"/>
      <c r="DHN69" s="1780"/>
      <c r="DHO69" s="1780"/>
      <c r="DHP69" s="1780"/>
      <c r="DHQ69" s="1780"/>
      <c r="DHR69" s="1779"/>
      <c r="DHS69" s="1780"/>
      <c r="DHT69" s="1780"/>
      <c r="DHU69" s="1780"/>
      <c r="DHV69" s="1780"/>
      <c r="DHW69" s="1780"/>
      <c r="DHX69" s="1779"/>
      <c r="DHY69" s="1780"/>
      <c r="DHZ69" s="1780"/>
      <c r="DIA69" s="1780"/>
      <c r="DIB69" s="1780"/>
      <c r="DIC69" s="1780"/>
      <c r="DID69" s="1779"/>
      <c r="DIE69" s="1780"/>
      <c r="DIF69" s="1780"/>
      <c r="DIG69" s="1780"/>
      <c r="DIH69" s="1780"/>
      <c r="DII69" s="1780"/>
      <c r="DIJ69" s="1779"/>
      <c r="DIK69" s="1780"/>
      <c r="DIL69" s="1780"/>
      <c r="DIM69" s="1780"/>
      <c r="DIN69" s="1780"/>
      <c r="DIO69" s="1780"/>
      <c r="DIP69" s="1779"/>
      <c r="DIQ69" s="1780"/>
      <c r="DIR69" s="1780"/>
      <c r="DIS69" s="1780"/>
      <c r="DIT69" s="1780"/>
      <c r="DIU69" s="1780"/>
      <c r="DIV69" s="1779"/>
      <c r="DIW69" s="1780"/>
      <c r="DIX69" s="1780"/>
      <c r="DIY69" s="1780"/>
      <c r="DIZ69" s="1780"/>
      <c r="DJA69" s="1780"/>
      <c r="DJB69" s="1779"/>
      <c r="DJC69" s="1780"/>
      <c r="DJD69" s="1780"/>
      <c r="DJE69" s="1780"/>
      <c r="DJF69" s="1780"/>
      <c r="DJG69" s="1780"/>
      <c r="DJH69" s="1779"/>
      <c r="DJI69" s="1780"/>
      <c r="DJJ69" s="1780"/>
      <c r="DJK69" s="1780"/>
      <c r="DJL69" s="1780"/>
      <c r="DJM69" s="1780"/>
      <c r="DJN69" s="1779"/>
      <c r="DJO69" s="1780"/>
      <c r="DJP69" s="1780"/>
      <c r="DJQ69" s="1780"/>
      <c r="DJR69" s="1780"/>
      <c r="DJS69" s="1780"/>
      <c r="DJT69" s="1779"/>
      <c r="DJU69" s="1780"/>
      <c r="DJV69" s="1780"/>
      <c r="DJW69" s="1780"/>
      <c r="DJX69" s="1780"/>
      <c r="DJY69" s="1780"/>
      <c r="DJZ69" s="1779"/>
      <c r="DKA69" s="1780"/>
      <c r="DKB69" s="1780"/>
      <c r="DKC69" s="1780"/>
      <c r="DKD69" s="1780"/>
      <c r="DKE69" s="1780"/>
      <c r="DKF69" s="1779"/>
      <c r="DKG69" s="1780"/>
      <c r="DKH69" s="1780"/>
      <c r="DKI69" s="1780"/>
      <c r="DKJ69" s="1780"/>
      <c r="DKK69" s="1780"/>
      <c r="DKL69" s="1779"/>
      <c r="DKM69" s="1780"/>
      <c r="DKN69" s="1780"/>
      <c r="DKO69" s="1780"/>
      <c r="DKP69" s="1780"/>
      <c r="DKQ69" s="1780"/>
      <c r="DKR69" s="1779"/>
      <c r="DKS69" s="1780"/>
      <c r="DKT69" s="1780"/>
      <c r="DKU69" s="1780"/>
      <c r="DKV69" s="1780"/>
      <c r="DKW69" s="1780"/>
      <c r="DKX69" s="1779"/>
      <c r="DKY69" s="1780"/>
      <c r="DKZ69" s="1780"/>
      <c r="DLA69" s="1780"/>
      <c r="DLB69" s="1780"/>
      <c r="DLC69" s="1780"/>
      <c r="DLD69" s="1779"/>
      <c r="DLE69" s="1780"/>
      <c r="DLF69" s="1780"/>
      <c r="DLG69" s="1780"/>
      <c r="DLH69" s="1780"/>
      <c r="DLI69" s="1780"/>
      <c r="DLJ69" s="1779"/>
      <c r="DLK69" s="1780"/>
      <c r="DLL69" s="1780"/>
      <c r="DLM69" s="1780"/>
      <c r="DLN69" s="1780"/>
      <c r="DLO69" s="1780"/>
      <c r="DLP69" s="1779"/>
      <c r="DLQ69" s="1780"/>
      <c r="DLR69" s="1780"/>
      <c r="DLS69" s="1780"/>
      <c r="DLT69" s="1780"/>
      <c r="DLU69" s="1780"/>
      <c r="DLV69" s="1779"/>
      <c r="DLW69" s="1780"/>
      <c r="DLX69" s="1780"/>
      <c r="DLY69" s="1780"/>
      <c r="DLZ69" s="1780"/>
      <c r="DMA69" s="1780"/>
      <c r="DMB69" s="1779"/>
      <c r="DMC69" s="1780"/>
      <c r="DMD69" s="1780"/>
      <c r="DME69" s="1780"/>
      <c r="DMF69" s="1780"/>
      <c r="DMG69" s="1780"/>
      <c r="DMH69" s="1779"/>
      <c r="DMI69" s="1780"/>
      <c r="DMJ69" s="1780"/>
      <c r="DMK69" s="1780"/>
      <c r="DML69" s="1780"/>
      <c r="DMM69" s="1780"/>
      <c r="DMN69" s="1779"/>
      <c r="DMO69" s="1780"/>
      <c r="DMP69" s="1780"/>
      <c r="DMQ69" s="1780"/>
      <c r="DMR69" s="1780"/>
      <c r="DMS69" s="1780"/>
      <c r="DMT69" s="1779"/>
      <c r="DMU69" s="1780"/>
      <c r="DMV69" s="1780"/>
      <c r="DMW69" s="1780"/>
      <c r="DMX69" s="1780"/>
      <c r="DMY69" s="1780"/>
      <c r="DMZ69" s="1779"/>
      <c r="DNA69" s="1780"/>
      <c r="DNB69" s="1780"/>
      <c r="DNC69" s="1780"/>
      <c r="DND69" s="1780"/>
      <c r="DNE69" s="1780"/>
      <c r="DNF69" s="1779"/>
      <c r="DNG69" s="1780"/>
      <c r="DNH69" s="1780"/>
      <c r="DNI69" s="1780"/>
      <c r="DNJ69" s="1780"/>
      <c r="DNK69" s="1780"/>
      <c r="DNL69" s="1779"/>
      <c r="DNM69" s="1780"/>
      <c r="DNN69" s="1780"/>
      <c r="DNO69" s="1780"/>
      <c r="DNP69" s="1780"/>
      <c r="DNQ69" s="1780"/>
      <c r="DNR69" s="1779"/>
      <c r="DNS69" s="1780"/>
      <c r="DNT69" s="1780"/>
      <c r="DNU69" s="1780"/>
      <c r="DNV69" s="1780"/>
      <c r="DNW69" s="1780"/>
      <c r="DNX69" s="1779"/>
      <c r="DNY69" s="1780"/>
      <c r="DNZ69" s="1780"/>
      <c r="DOA69" s="1780"/>
      <c r="DOB69" s="1780"/>
      <c r="DOC69" s="1780"/>
      <c r="DOD69" s="1779"/>
      <c r="DOE69" s="1780"/>
      <c r="DOF69" s="1780"/>
      <c r="DOG69" s="1780"/>
      <c r="DOH69" s="1780"/>
      <c r="DOI69" s="1780"/>
      <c r="DOJ69" s="1779"/>
      <c r="DOK69" s="1780"/>
      <c r="DOL69" s="1780"/>
      <c r="DOM69" s="1780"/>
      <c r="DON69" s="1780"/>
      <c r="DOO69" s="1780"/>
      <c r="DOP69" s="1779"/>
      <c r="DOQ69" s="1780"/>
      <c r="DOR69" s="1780"/>
      <c r="DOS69" s="1780"/>
      <c r="DOT69" s="1780"/>
      <c r="DOU69" s="1780"/>
      <c r="DOV69" s="1779"/>
      <c r="DOW69" s="1780"/>
      <c r="DOX69" s="1780"/>
      <c r="DOY69" s="1780"/>
      <c r="DOZ69" s="1780"/>
      <c r="DPA69" s="1780"/>
      <c r="DPB69" s="1779"/>
      <c r="DPC69" s="1780"/>
      <c r="DPD69" s="1780"/>
      <c r="DPE69" s="1780"/>
      <c r="DPF69" s="1780"/>
      <c r="DPG69" s="1780"/>
      <c r="DPH69" s="1779"/>
      <c r="DPI69" s="1780"/>
      <c r="DPJ69" s="1780"/>
      <c r="DPK69" s="1780"/>
      <c r="DPL69" s="1780"/>
      <c r="DPM69" s="1780"/>
      <c r="DPN69" s="1779"/>
      <c r="DPO69" s="1780"/>
      <c r="DPP69" s="1780"/>
      <c r="DPQ69" s="1780"/>
      <c r="DPR69" s="1780"/>
      <c r="DPS69" s="1780"/>
      <c r="DPT69" s="1779"/>
      <c r="DPU69" s="1780"/>
      <c r="DPV69" s="1780"/>
      <c r="DPW69" s="1780"/>
      <c r="DPX69" s="1780"/>
      <c r="DPY69" s="1780"/>
      <c r="DPZ69" s="1779"/>
      <c r="DQA69" s="1780"/>
      <c r="DQB69" s="1780"/>
      <c r="DQC69" s="1780"/>
      <c r="DQD69" s="1780"/>
      <c r="DQE69" s="1780"/>
      <c r="DQF69" s="1779"/>
      <c r="DQG69" s="1780"/>
      <c r="DQH69" s="1780"/>
      <c r="DQI69" s="1780"/>
      <c r="DQJ69" s="1780"/>
      <c r="DQK69" s="1780"/>
      <c r="DQL69" s="1779"/>
      <c r="DQM69" s="1780"/>
      <c r="DQN69" s="1780"/>
      <c r="DQO69" s="1780"/>
      <c r="DQP69" s="1780"/>
      <c r="DQQ69" s="1780"/>
      <c r="DQR69" s="1779"/>
      <c r="DQS69" s="1780"/>
      <c r="DQT69" s="1780"/>
      <c r="DQU69" s="1780"/>
      <c r="DQV69" s="1780"/>
      <c r="DQW69" s="1780"/>
      <c r="DQX69" s="1779"/>
      <c r="DQY69" s="1780"/>
      <c r="DQZ69" s="1780"/>
      <c r="DRA69" s="1780"/>
      <c r="DRB69" s="1780"/>
      <c r="DRC69" s="1780"/>
      <c r="DRD69" s="1779"/>
      <c r="DRE69" s="1780"/>
      <c r="DRF69" s="1780"/>
      <c r="DRG69" s="1780"/>
      <c r="DRH69" s="1780"/>
      <c r="DRI69" s="1780"/>
      <c r="DRJ69" s="1779"/>
      <c r="DRK69" s="1780"/>
      <c r="DRL69" s="1780"/>
      <c r="DRM69" s="1780"/>
      <c r="DRN69" s="1780"/>
      <c r="DRO69" s="1780"/>
      <c r="DRP69" s="1779"/>
      <c r="DRQ69" s="1780"/>
      <c r="DRR69" s="1780"/>
      <c r="DRS69" s="1780"/>
      <c r="DRT69" s="1780"/>
      <c r="DRU69" s="1780"/>
      <c r="DRV69" s="1779"/>
      <c r="DRW69" s="1780"/>
      <c r="DRX69" s="1780"/>
      <c r="DRY69" s="1780"/>
      <c r="DRZ69" s="1780"/>
      <c r="DSA69" s="1780"/>
      <c r="DSB69" s="1779"/>
      <c r="DSC69" s="1780"/>
      <c r="DSD69" s="1780"/>
      <c r="DSE69" s="1780"/>
      <c r="DSF69" s="1780"/>
      <c r="DSG69" s="1780"/>
      <c r="DSH69" s="1779"/>
      <c r="DSI69" s="1780"/>
      <c r="DSJ69" s="1780"/>
      <c r="DSK69" s="1780"/>
      <c r="DSL69" s="1780"/>
      <c r="DSM69" s="1780"/>
      <c r="DSN69" s="1779"/>
      <c r="DSO69" s="1780"/>
      <c r="DSP69" s="1780"/>
      <c r="DSQ69" s="1780"/>
      <c r="DSR69" s="1780"/>
      <c r="DSS69" s="1780"/>
      <c r="DST69" s="1779"/>
      <c r="DSU69" s="1780"/>
      <c r="DSV69" s="1780"/>
      <c r="DSW69" s="1780"/>
      <c r="DSX69" s="1780"/>
      <c r="DSY69" s="1780"/>
      <c r="DSZ69" s="1779"/>
      <c r="DTA69" s="1780"/>
      <c r="DTB69" s="1780"/>
      <c r="DTC69" s="1780"/>
      <c r="DTD69" s="1780"/>
      <c r="DTE69" s="1780"/>
      <c r="DTF69" s="1779"/>
      <c r="DTG69" s="1780"/>
      <c r="DTH69" s="1780"/>
      <c r="DTI69" s="1780"/>
      <c r="DTJ69" s="1780"/>
      <c r="DTK69" s="1780"/>
      <c r="DTL69" s="1779"/>
      <c r="DTM69" s="1780"/>
      <c r="DTN69" s="1780"/>
      <c r="DTO69" s="1780"/>
      <c r="DTP69" s="1780"/>
      <c r="DTQ69" s="1780"/>
      <c r="DTR69" s="1779"/>
      <c r="DTS69" s="1780"/>
      <c r="DTT69" s="1780"/>
      <c r="DTU69" s="1780"/>
      <c r="DTV69" s="1780"/>
      <c r="DTW69" s="1780"/>
      <c r="DTX69" s="1779"/>
      <c r="DTY69" s="1780"/>
      <c r="DTZ69" s="1780"/>
      <c r="DUA69" s="1780"/>
      <c r="DUB69" s="1780"/>
      <c r="DUC69" s="1780"/>
      <c r="DUD69" s="1779"/>
      <c r="DUE69" s="1780"/>
      <c r="DUF69" s="1780"/>
      <c r="DUG69" s="1780"/>
      <c r="DUH69" s="1780"/>
      <c r="DUI69" s="1780"/>
      <c r="DUJ69" s="1779"/>
      <c r="DUK69" s="1780"/>
      <c r="DUL69" s="1780"/>
      <c r="DUM69" s="1780"/>
      <c r="DUN69" s="1780"/>
      <c r="DUO69" s="1780"/>
      <c r="DUP69" s="1779"/>
      <c r="DUQ69" s="1780"/>
      <c r="DUR69" s="1780"/>
      <c r="DUS69" s="1780"/>
      <c r="DUT69" s="1780"/>
      <c r="DUU69" s="1780"/>
      <c r="DUV69" s="1779"/>
      <c r="DUW69" s="1780"/>
      <c r="DUX69" s="1780"/>
      <c r="DUY69" s="1780"/>
      <c r="DUZ69" s="1780"/>
      <c r="DVA69" s="1780"/>
      <c r="DVB69" s="1779"/>
      <c r="DVC69" s="1780"/>
      <c r="DVD69" s="1780"/>
      <c r="DVE69" s="1780"/>
      <c r="DVF69" s="1780"/>
      <c r="DVG69" s="1780"/>
      <c r="DVH69" s="1779"/>
      <c r="DVI69" s="1780"/>
      <c r="DVJ69" s="1780"/>
      <c r="DVK69" s="1780"/>
      <c r="DVL69" s="1780"/>
      <c r="DVM69" s="1780"/>
      <c r="DVN69" s="1779"/>
      <c r="DVO69" s="1780"/>
      <c r="DVP69" s="1780"/>
      <c r="DVQ69" s="1780"/>
      <c r="DVR69" s="1780"/>
      <c r="DVS69" s="1780"/>
      <c r="DVT69" s="1779"/>
      <c r="DVU69" s="1780"/>
      <c r="DVV69" s="1780"/>
      <c r="DVW69" s="1780"/>
      <c r="DVX69" s="1780"/>
      <c r="DVY69" s="1780"/>
      <c r="DVZ69" s="1779"/>
      <c r="DWA69" s="1780"/>
      <c r="DWB69" s="1780"/>
      <c r="DWC69" s="1780"/>
      <c r="DWD69" s="1780"/>
      <c r="DWE69" s="1780"/>
      <c r="DWF69" s="1779"/>
      <c r="DWG69" s="1780"/>
      <c r="DWH69" s="1780"/>
      <c r="DWI69" s="1780"/>
      <c r="DWJ69" s="1780"/>
      <c r="DWK69" s="1780"/>
      <c r="DWL69" s="1779"/>
      <c r="DWM69" s="1780"/>
      <c r="DWN69" s="1780"/>
      <c r="DWO69" s="1780"/>
      <c r="DWP69" s="1780"/>
      <c r="DWQ69" s="1780"/>
      <c r="DWR69" s="1779"/>
      <c r="DWS69" s="1780"/>
      <c r="DWT69" s="1780"/>
      <c r="DWU69" s="1780"/>
      <c r="DWV69" s="1780"/>
      <c r="DWW69" s="1780"/>
      <c r="DWX69" s="1779"/>
      <c r="DWY69" s="1780"/>
      <c r="DWZ69" s="1780"/>
      <c r="DXA69" s="1780"/>
      <c r="DXB69" s="1780"/>
      <c r="DXC69" s="1780"/>
      <c r="DXD69" s="1779"/>
      <c r="DXE69" s="1780"/>
      <c r="DXF69" s="1780"/>
      <c r="DXG69" s="1780"/>
      <c r="DXH69" s="1780"/>
      <c r="DXI69" s="1780"/>
      <c r="DXJ69" s="1779"/>
      <c r="DXK69" s="1780"/>
      <c r="DXL69" s="1780"/>
      <c r="DXM69" s="1780"/>
      <c r="DXN69" s="1780"/>
      <c r="DXO69" s="1780"/>
      <c r="DXP69" s="1779"/>
      <c r="DXQ69" s="1780"/>
      <c r="DXR69" s="1780"/>
      <c r="DXS69" s="1780"/>
      <c r="DXT69" s="1780"/>
      <c r="DXU69" s="1780"/>
      <c r="DXV69" s="1779"/>
      <c r="DXW69" s="1780"/>
      <c r="DXX69" s="1780"/>
      <c r="DXY69" s="1780"/>
      <c r="DXZ69" s="1780"/>
      <c r="DYA69" s="1780"/>
      <c r="DYB69" s="1779"/>
      <c r="DYC69" s="1780"/>
      <c r="DYD69" s="1780"/>
      <c r="DYE69" s="1780"/>
      <c r="DYF69" s="1780"/>
      <c r="DYG69" s="1780"/>
      <c r="DYH69" s="1779"/>
      <c r="DYI69" s="1780"/>
      <c r="DYJ69" s="1780"/>
      <c r="DYK69" s="1780"/>
      <c r="DYL69" s="1780"/>
      <c r="DYM69" s="1780"/>
      <c r="DYN69" s="1779"/>
      <c r="DYO69" s="1780"/>
      <c r="DYP69" s="1780"/>
      <c r="DYQ69" s="1780"/>
      <c r="DYR69" s="1780"/>
      <c r="DYS69" s="1780"/>
      <c r="DYT69" s="1779"/>
      <c r="DYU69" s="1780"/>
      <c r="DYV69" s="1780"/>
      <c r="DYW69" s="1780"/>
      <c r="DYX69" s="1780"/>
      <c r="DYY69" s="1780"/>
      <c r="DYZ69" s="1779"/>
      <c r="DZA69" s="1780"/>
      <c r="DZB69" s="1780"/>
      <c r="DZC69" s="1780"/>
      <c r="DZD69" s="1780"/>
      <c r="DZE69" s="1780"/>
      <c r="DZF69" s="1779"/>
      <c r="DZG69" s="1780"/>
      <c r="DZH69" s="1780"/>
      <c r="DZI69" s="1780"/>
      <c r="DZJ69" s="1780"/>
      <c r="DZK69" s="1780"/>
      <c r="DZL69" s="1779"/>
      <c r="DZM69" s="1780"/>
      <c r="DZN69" s="1780"/>
      <c r="DZO69" s="1780"/>
      <c r="DZP69" s="1780"/>
      <c r="DZQ69" s="1780"/>
      <c r="DZR69" s="1779"/>
      <c r="DZS69" s="1780"/>
      <c r="DZT69" s="1780"/>
      <c r="DZU69" s="1780"/>
      <c r="DZV69" s="1780"/>
      <c r="DZW69" s="1780"/>
      <c r="DZX69" s="1779"/>
      <c r="DZY69" s="1780"/>
      <c r="DZZ69" s="1780"/>
      <c r="EAA69" s="1780"/>
      <c r="EAB69" s="1780"/>
      <c r="EAC69" s="1780"/>
      <c r="EAD69" s="1779"/>
      <c r="EAE69" s="1780"/>
      <c r="EAF69" s="1780"/>
      <c r="EAG69" s="1780"/>
      <c r="EAH69" s="1780"/>
      <c r="EAI69" s="1780"/>
      <c r="EAJ69" s="1779"/>
      <c r="EAK69" s="1780"/>
      <c r="EAL69" s="1780"/>
      <c r="EAM69" s="1780"/>
      <c r="EAN69" s="1780"/>
      <c r="EAO69" s="1780"/>
      <c r="EAP69" s="1779"/>
      <c r="EAQ69" s="1780"/>
      <c r="EAR69" s="1780"/>
      <c r="EAS69" s="1780"/>
      <c r="EAT69" s="1780"/>
      <c r="EAU69" s="1780"/>
      <c r="EAV69" s="1779"/>
      <c r="EAW69" s="1780"/>
      <c r="EAX69" s="1780"/>
      <c r="EAY69" s="1780"/>
      <c r="EAZ69" s="1780"/>
      <c r="EBA69" s="1780"/>
      <c r="EBB69" s="1779"/>
      <c r="EBC69" s="1780"/>
      <c r="EBD69" s="1780"/>
      <c r="EBE69" s="1780"/>
      <c r="EBF69" s="1780"/>
      <c r="EBG69" s="1780"/>
      <c r="EBH69" s="1779"/>
      <c r="EBI69" s="1780"/>
      <c r="EBJ69" s="1780"/>
      <c r="EBK69" s="1780"/>
      <c r="EBL69" s="1780"/>
      <c r="EBM69" s="1780"/>
      <c r="EBN69" s="1779"/>
      <c r="EBO69" s="1780"/>
      <c r="EBP69" s="1780"/>
      <c r="EBQ69" s="1780"/>
      <c r="EBR69" s="1780"/>
      <c r="EBS69" s="1780"/>
      <c r="EBT69" s="1779"/>
      <c r="EBU69" s="1780"/>
      <c r="EBV69" s="1780"/>
      <c r="EBW69" s="1780"/>
      <c r="EBX69" s="1780"/>
      <c r="EBY69" s="1780"/>
      <c r="EBZ69" s="1779"/>
      <c r="ECA69" s="1780"/>
      <c r="ECB69" s="1780"/>
      <c r="ECC69" s="1780"/>
      <c r="ECD69" s="1780"/>
      <c r="ECE69" s="1780"/>
      <c r="ECF69" s="1779"/>
      <c r="ECG69" s="1780"/>
      <c r="ECH69" s="1780"/>
      <c r="ECI69" s="1780"/>
      <c r="ECJ69" s="1780"/>
      <c r="ECK69" s="1780"/>
      <c r="ECL69" s="1779"/>
      <c r="ECM69" s="1780"/>
      <c r="ECN69" s="1780"/>
      <c r="ECO69" s="1780"/>
      <c r="ECP69" s="1780"/>
      <c r="ECQ69" s="1780"/>
      <c r="ECR69" s="1779"/>
      <c r="ECS69" s="1780"/>
      <c r="ECT69" s="1780"/>
      <c r="ECU69" s="1780"/>
      <c r="ECV69" s="1780"/>
      <c r="ECW69" s="1780"/>
      <c r="ECX69" s="1779"/>
      <c r="ECY69" s="1780"/>
      <c r="ECZ69" s="1780"/>
      <c r="EDA69" s="1780"/>
      <c r="EDB69" s="1780"/>
      <c r="EDC69" s="1780"/>
      <c r="EDD69" s="1779"/>
      <c r="EDE69" s="1780"/>
      <c r="EDF69" s="1780"/>
      <c r="EDG69" s="1780"/>
      <c r="EDH69" s="1780"/>
      <c r="EDI69" s="1780"/>
      <c r="EDJ69" s="1779"/>
      <c r="EDK69" s="1780"/>
      <c r="EDL69" s="1780"/>
      <c r="EDM69" s="1780"/>
      <c r="EDN69" s="1780"/>
      <c r="EDO69" s="1780"/>
      <c r="EDP69" s="1779"/>
      <c r="EDQ69" s="1780"/>
      <c r="EDR69" s="1780"/>
      <c r="EDS69" s="1780"/>
      <c r="EDT69" s="1780"/>
      <c r="EDU69" s="1780"/>
      <c r="EDV69" s="1779"/>
      <c r="EDW69" s="1780"/>
      <c r="EDX69" s="1780"/>
      <c r="EDY69" s="1780"/>
      <c r="EDZ69" s="1780"/>
      <c r="EEA69" s="1780"/>
      <c r="EEB69" s="1779"/>
      <c r="EEC69" s="1780"/>
      <c r="EED69" s="1780"/>
      <c r="EEE69" s="1780"/>
      <c r="EEF69" s="1780"/>
      <c r="EEG69" s="1780"/>
      <c r="EEH69" s="1779"/>
      <c r="EEI69" s="1780"/>
      <c r="EEJ69" s="1780"/>
      <c r="EEK69" s="1780"/>
      <c r="EEL69" s="1780"/>
      <c r="EEM69" s="1780"/>
      <c r="EEN69" s="1779"/>
      <c r="EEO69" s="1780"/>
      <c r="EEP69" s="1780"/>
      <c r="EEQ69" s="1780"/>
      <c r="EER69" s="1780"/>
      <c r="EES69" s="1780"/>
      <c r="EET69" s="1779"/>
      <c r="EEU69" s="1780"/>
      <c r="EEV69" s="1780"/>
      <c r="EEW69" s="1780"/>
      <c r="EEX69" s="1780"/>
      <c r="EEY69" s="1780"/>
      <c r="EEZ69" s="1779"/>
      <c r="EFA69" s="1780"/>
      <c r="EFB69" s="1780"/>
      <c r="EFC69" s="1780"/>
      <c r="EFD69" s="1780"/>
      <c r="EFE69" s="1780"/>
      <c r="EFF69" s="1779"/>
      <c r="EFG69" s="1780"/>
      <c r="EFH69" s="1780"/>
      <c r="EFI69" s="1780"/>
      <c r="EFJ69" s="1780"/>
      <c r="EFK69" s="1780"/>
      <c r="EFL69" s="1779"/>
      <c r="EFM69" s="1780"/>
      <c r="EFN69" s="1780"/>
      <c r="EFO69" s="1780"/>
      <c r="EFP69" s="1780"/>
      <c r="EFQ69" s="1780"/>
      <c r="EFR69" s="1779"/>
      <c r="EFS69" s="1780"/>
      <c r="EFT69" s="1780"/>
      <c r="EFU69" s="1780"/>
      <c r="EFV69" s="1780"/>
      <c r="EFW69" s="1780"/>
      <c r="EFX69" s="1779"/>
      <c r="EFY69" s="1780"/>
      <c r="EFZ69" s="1780"/>
      <c r="EGA69" s="1780"/>
      <c r="EGB69" s="1780"/>
      <c r="EGC69" s="1780"/>
      <c r="EGD69" s="1779"/>
      <c r="EGE69" s="1780"/>
      <c r="EGF69" s="1780"/>
      <c r="EGG69" s="1780"/>
      <c r="EGH69" s="1780"/>
      <c r="EGI69" s="1780"/>
      <c r="EGJ69" s="1779"/>
      <c r="EGK69" s="1780"/>
      <c r="EGL69" s="1780"/>
      <c r="EGM69" s="1780"/>
      <c r="EGN69" s="1780"/>
      <c r="EGO69" s="1780"/>
      <c r="EGP69" s="1779"/>
      <c r="EGQ69" s="1780"/>
      <c r="EGR69" s="1780"/>
      <c r="EGS69" s="1780"/>
      <c r="EGT69" s="1780"/>
      <c r="EGU69" s="1780"/>
      <c r="EGV69" s="1779"/>
      <c r="EGW69" s="1780"/>
      <c r="EGX69" s="1780"/>
      <c r="EGY69" s="1780"/>
      <c r="EGZ69" s="1780"/>
      <c r="EHA69" s="1780"/>
      <c r="EHB69" s="1779"/>
      <c r="EHC69" s="1780"/>
      <c r="EHD69" s="1780"/>
      <c r="EHE69" s="1780"/>
      <c r="EHF69" s="1780"/>
      <c r="EHG69" s="1780"/>
      <c r="EHH69" s="1779"/>
      <c r="EHI69" s="1780"/>
      <c r="EHJ69" s="1780"/>
      <c r="EHK69" s="1780"/>
      <c r="EHL69" s="1780"/>
      <c r="EHM69" s="1780"/>
      <c r="EHN69" s="1779"/>
      <c r="EHO69" s="1780"/>
      <c r="EHP69" s="1780"/>
      <c r="EHQ69" s="1780"/>
      <c r="EHR69" s="1780"/>
      <c r="EHS69" s="1780"/>
      <c r="EHT69" s="1779"/>
      <c r="EHU69" s="1780"/>
      <c r="EHV69" s="1780"/>
      <c r="EHW69" s="1780"/>
      <c r="EHX69" s="1780"/>
      <c r="EHY69" s="1780"/>
      <c r="EHZ69" s="1779"/>
      <c r="EIA69" s="1780"/>
      <c r="EIB69" s="1780"/>
      <c r="EIC69" s="1780"/>
      <c r="EID69" s="1780"/>
      <c r="EIE69" s="1780"/>
      <c r="EIF69" s="1779"/>
      <c r="EIG69" s="1780"/>
      <c r="EIH69" s="1780"/>
      <c r="EII69" s="1780"/>
      <c r="EIJ69" s="1780"/>
      <c r="EIK69" s="1780"/>
      <c r="EIL69" s="1779"/>
      <c r="EIM69" s="1780"/>
      <c r="EIN69" s="1780"/>
      <c r="EIO69" s="1780"/>
      <c r="EIP69" s="1780"/>
      <c r="EIQ69" s="1780"/>
      <c r="EIR69" s="1779"/>
      <c r="EIS69" s="1780"/>
      <c r="EIT69" s="1780"/>
      <c r="EIU69" s="1780"/>
      <c r="EIV69" s="1780"/>
      <c r="EIW69" s="1780"/>
      <c r="EIX69" s="1779"/>
      <c r="EIY69" s="1780"/>
      <c r="EIZ69" s="1780"/>
      <c r="EJA69" s="1780"/>
      <c r="EJB69" s="1780"/>
      <c r="EJC69" s="1780"/>
      <c r="EJD69" s="1779"/>
      <c r="EJE69" s="1780"/>
      <c r="EJF69" s="1780"/>
      <c r="EJG69" s="1780"/>
      <c r="EJH69" s="1780"/>
      <c r="EJI69" s="1780"/>
      <c r="EJJ69" s="1779"/>
      <c r="EJK69" s="1780"/>
      <c r="EJL69" s="1780"/>
      <c r="EJM69" s="1780"/>
      <c r="EJN69" s="1780"/>
      <c r="EJO69" s="1780"/>
      <c r="EJP69" s="1779"/>
      <c r="EJQ69" s="1780"/>
      <c r="EJR69" s="1780"/>
      <c r="EJS69" s="1780"/>
      <c r="EJT69" s="1780"/>
      <c r="EJU69" s="1780"/>
      <c r="EJV69" s="1779"/>
      <c r="EJW69" s="1780"/>
      <c r="EJX69" s="1780"/>
      <c r="EJY69" s="1780"/>
      <c r="EJZ69" s="1780"/>
      <c r="EKA69" s="1780"/>
      <c r="EKB69" s="1779"/>
      <c r="EKC69" s="1780"/>
      <c r="EKD69" s="1780"/>
      <c r="EKE69" s="1780"/>
      <c r="EKF69" s="1780"/>
      <c r="EKG69" s="1780"/>
      <c r="EKH69" s="1779"/>
      <c r="EKI69" s="1780"/>
      <c r="EKJ69" s="1780"/>
      <c r="EKK69" s="1780"/>
      <c r="EKL69" s="1780"/>
      <c r="EKM69" s="1780"/>
      <c r="EKN69" s="1779"/>
      <c r="EKO69" s="1780"/>
      <c r="EKP69" s="1780"/>
      <c r="EKQ69" s="1780"/>
      <c r="EKR69" s="1780"/>
      <c r="EKS69" s="1780"/>
      <c r="EKT69" s="1779"/>
      <c r="EKU69" s="1780"/>
      <c r="EKV69" s="1780"/>
      <c r="EKW69" s="1780"/>
      <c r="EKX69" s="1780"/>
      <c r="EKY69" s="1780"/>
      <c r="EKZ69" s="1779"/>
      <c r="ELA69" s="1780"/>
      <c r="ELB69" s="1780"/>
      <c r="ELC69" s="1780"/>
      <c r="ELD69" s="1780"/>
      <c r="ELE69" s="1780"/>
      <c r="ELF69" s="1779"/>
      <c r="ELG69" s="1780"/>
      <c r="ELH69" s="1780"/>
      <c r="ELI69" s="1780"/>
      <c r="ELJ69" s="1780"/>
      <c r="ELK69" s="1780"/>
      <c r="ELL69" s="1779"/>
      <c r="ELM69" s="1780"/>
      <c r="ELN69" s="1780"/>
      <c r="ELO69" s="1780"/>
      <c r="ELP69" s="1780"/>
      <c r="ELQ69" s="1780"/>
      <c r="ELR69" s="1779"/>
      <c r="ELS69" s="1780"/>
      <c r="ELT69" s="1780"/>
      <c r="ELU69" s="1780"/>
      <c r="ELV69" s="1780"/>
      <c r="ELW69" s="1780"/>
      <c r="ELX69" s="1779"/>
      <c r="ELY69" s="1780"/>
      <c r="ELZ69" s="1780"/>
      <c r="EMA69" s="1780"/>
      <c r="EMB69" s="1780"/>
      <c r="EMC69" s="1780"/>
      <c r="EMD69" s="1779"/>
      <c r="EME69" s="1780"/>
      <c r="EMF69" s="1780"/>
      <c r="EMG69" s="1780"/>
      <c r="EMH69" s="1780"/>
      <c r="EMI69" s="1780"/>
      <c r="EMJ69" s="1779"/>
      <c r="EMK69" s="1780"/>
      <c r="EML69" s="1780"/>
      <c r="EMM69" s="1780"/>
      <c r="EMN69" s="1780"/>
      <c r="EMO69" s="1780"/>
      <c r="EMP69" s="1779"/>
      <c r="EMQ69" s="1780"/>
      <c r="EMR69" s="1780"/>
      <c r="EMS69" s="1780"/>
      <c r="EMT69" s="1780"/>
      <c r="EMU69" s="1780"/>
      <c r="EMV69" s="1779"/>
      <c r="EMW69" s="1780"/>
      <c r="EMX69" s="1780"/>
      <c r="EMY69" s="1780"/>
      <c r="EMZ69" s="1780"/>
      <c r="ENA69" s="1780"/>
      <c r="ENB69" s="1779"/>
      <c r="ENC69" s="1780"/>
      <c r="END69" s="1780"/>
      <c r="ENE69" s="1780"/>
      <c r="ENF69" s="1780"/>
      <c r="ENG69" s="1780"/>
      <c r="ENH69" s="1779"/>
      <c r="ENI69" s="1780"/>
      <c r="ENJ69" s="1780"/>
      <c r="ENK69" s="1780"/>
      <c r="ENL69" s="1780"/>
      <c r="ENM69" s="1780"/>
      <c r="ENN69" s="1779"/>
      <c r="ENO69" s="1780"/>
      <c r="ENP69" s="1780"/>
      <c r="ENQ69" s="1780"/>
      <c r="ENR69" s="1780"/>
      <c r="ENS69" s="1780"/>
      <c r="ENT69" s="1779"/>
      <c r="ENU69" s="1780"/>
      <c r="ENV69" s="1780"/>
      <c r="ENW69" s="1780"/>
      <c r="ENX69" s="1780"/>
      <c r="ENY69" s="1780"/>
      <c r="ENZ69" s="1779"/>
      <c r="EOA69" s="1780"/>
      <c r="EOB69" s="1780"/>
      <c r="EOC69" s="1780"/>
      <c r="EOD69" s="1780"/>
      <c r="EOE69" s="1780"/>
      <c r="EOF69" s="1779"/>
      <c r="EOG69" s="1780"/>
      <c r="EOH69" s="1780"/>
      <c r="EOI69" s="1780"/>
      <c r="EOJ69" s="1780"/>
      <c r="EOK69" s="1780"/>
      <c r="EOL69" s="1779"/>
      <c r="EOM69" s="1780"/>
      <c r="EON69" s="1780"/>
      <c r="EOO69" s="1780"/>
      <c r="EOP69" s="1780"/>
      <c r="EOQ69" s="1780"/>
      <c r="EOR69" s="1779"/>
      <c r="EOS69" s="1780"/>
      <c r="EOT69" s="1780"/>
      <c r="EOU69" s="1780"/>
      <c r="EOV69" s="1780"/>
      <c r="EOW69" s="1780"/>
      <c r="EOX69" s="1779"/>
      <c r="EOY69" s="1780"/>
      <c r="EOZ69" s="1780"/>
      <c r="EPA69" s="1780"/>
      <c r="EPB69" s="1780"/>
      <c r="EPC69" s="1780"/>
      <c r="EPD69" s="1779"/>
      <c r="EPE69" s="1780"/>
      <c r="EPF69" s="1780"/>
      <c r="EPG69" s="1780"/>
      <c r="EPH69" s="1780"/>
      <c r="EPI69" s="1780"/>
      <c r="EPJ69" s="1779"/>
      <c r="EPK69" s="1780"/>
      <c r="EPL69" s="1780"/>
      <c r="EPM69" s="1780"/>
      <c r="EPN69" s="1780"/>
      <c r="EPO69" s="1780"/>
      <c r="EPP69" s="1779"/>
      <c r="EPQ69" s="1780"/>
      <c r="EPR69" s="1780"/>
      <c r="EPS69" s="1780"/>
      <c r="EPT69" s="1780"/>
      <c r="EPU69" s="1780"/>
      <c r="EPV69" s="1779"/>
      <c r="EPW69" s="1780"/>
      <c r="EPX69" s="1780"/>
      <c r="EPY69" s="1780"/>
      <c r="EPZ69" s="1780"/>
      <c r="EQA69" s="1780"/>
      <c r="EQB69" s="1779"/>
      <c r="EQC69" s="1780"/>
      <c r="EQD69" s="1780"/>
      <c r="EQE69" s="1780"/>
      <c r="EQF69" s="1780"/>
      <c r="EQG69" s="1780"/>
      <c r="EQH69" s="1779"/>
      <c r="EQI69" s="1780"/>
      <c r="EQJ69" s="1780"/>
      <c r="EQK69" s="1780"/>
      <c r="EQL69" s="1780"/>
      <c r="EQM69" s="1780"/>
      <c r="EQN69" s="1779"/>
      <c r="EQO69" s="1780"/>
      <c r="EQP69" s="1780"/>
      <c r="EQQ69" s="1780"/>
      <c r="EQR69" s="1780"/>
      <c r="EQS69" s="1780"/>
      <c r="EQT69" s="1779"/>
      <c r="EQU69" s="1780"/>
      <c r="EQV69" s="1780"/>
      <c r="EQW69" s="1780"/>
      <c r="EQX69" s="1780"/>
      <c r="EQY69" s="1780"/>
      <c r="EQZ69" s="1779"/>
      <c r="ERA69" s="1780"/>
      <c r="ERB69" s="1780"/>
      <c r="ERC69" s="1780"/>
      <c r="ERD69" s="1780"/>
      <c r="ERE69" s="1780"/>
      <c r="ERF69" s="1779"/>
      <c r="ERG69" s="1780"/>
      <c r="ERH69" s="1780"/>
      <c r="ERI69" s="1780"/>
      <c r="ERJ69" s="1780"/>
      <c r="ERK69" s="1780"/>
      <c r="ERL69" s="1779"/>
      <c r="ERM69" s="1780"/>
      <c r="ERN69" s="1780"/>
      <c r="ERO69" s="1780"/>
      <c r="ERP69" s="1780"/>
      <c r="ERQ69" s="1780"/>
      <c r="ERR69" s="1779"/>
      <c r="ERS69" s="1780"/>
      <c r="ERT69" s="1780"/>
      <c r="ERU69" s="1780"/>
      <c r="ERV69" s="1780"/>
      <c r="ERW69" s="1780"/>
      <c r="ERX69" s="1779"/>
      <c r="ERY69" s="1780"/>
      <c r="ERZ69" s="1780"/>
      <c r="ESA69" s="1780"/>
      <c r="ESB69" s="1780"/>
      <c r="ESC69" s="1780"/>
      <c r="ESD69" s="1779"/>
      <c r="ESE69" s="1780"/>
      <c r="ESF69" s="1780"/>
      <c r="ESG69" s="1780"/>
      <c r="ESH69" s="1780"/>
      <c r="ESI69" s="1780"/>
      <c r="ESJ69" s="1779"/>
      <c r="ESK69" s="1780"/>
      <c r="ESL69" s="1780"/>
      <c r="ESM69" s="1780"/>
      <c r="ESN69" s="1780"/>
      <c r="ESO69" s="1780"/>
      <c r="ESP69" s="1779"/>
      <c r="ESQ69" s="1780"/>
      <c r="ESR69" s="1780"/>
      <c r="ESS69" s="1780"/>
      <c r="EST69" s="1780"/>
      <c r="ESU69" s="1780"/>
      <c r="ESV69" s="1779"/>
      <c r="ESW69" s="1780"/>
      <c r="ESX69" s="1780"/>
      <c r="ESY69" s="1780"/>
      <c r="ESZ69" s="1780"/>
      <c r="ETA69" s="1780"/>
      <c r="ETB69" s="1779"/>
      <c r="ETC69" s="1780"/>
      <c r="ETD69" s="1780"/>
      <c r="ETE69" s="1780"/>
      <c r="ETF69" s="1780"/>
      <c r="ETG69" s="1780"/>
      <c r="ETH69" s="1779"/>
      <c r="ETI69" s="1780"/>
      <c r="ETJ69" s="1780"/>
      <c r="ETK69" s="1780"/>
      <c r="ETL69" s="1780"/>
      <c r="ETM69" s="1780"/>
      <c r="ETN69" s="1779"/>
      <c r="ETO69" s="1780"/>
      <c r="ETP69" s="1780"/>
      <c r="ETQ69" s="1780"/>
      <c r="ETR69" s="1780"/>
      <c r="ETS69" s="1780"/>
      <c r="ETT69" s="1779"/>
      <c r="ETU69" s="1780"/>
      <c r="ETV69" s="1780"/>
      <c r="ETW69" s="1780"/>
      <c r="ETX69" s="1780"/>
      <c r="ETY69" s="1780"/>
      <c r="ETZ69" s="1779"/>
      <c r="EUA69" s="1780"/>
      <c r="EUB69" s="1780"/>
      <c r="EUC69" s="1780"/>
      <c r="EUD69" s="1780"/>
      <c r="EUE69" s="1780"/>
      <c r="EUF69" s="1779"/>
      <c r="EUG69" s="1780"/>
      <c r="EUH69" s="1780"/>
      <c r="EUI69" s="1780"/>
      <c r="EUJ69" s="1780"/>
      <c r="EUK69" s="1780"/>
      <c r="EUL69" s="1779"/>
      <c r="EUM69" s="1780"/>
      <c r="EUN69" s="1780"/>
      <c r="EUO69" s="1780"/>
      <c r="EUP69" s="1780"/>
      <c r="EUQ69" s="1780"/>
      <c r="EUR69" s="1779"/>
      <c r="EUS69" s="1780"/>
      <c r="EUT69" s="1780"/>
      <c r="EUU69" s="1780"/>
      <c r="EUV69" s="1780"/>
      <c r="EUW69" s="1780"/>
      <c r="EUX69" s="1779"/>
      <c r="EUY69" s="1780"/>
      <c r="EUZ69" s="1780"/>
      <c r="EVA69" s="1780"/>
      <c r="EVB69" s="1780"/>
      <c r="EVC69" s="1780"/>
      <c r="EVD69" s="1779"/>
      <c r="EVE69" s="1780"/>
      <c r="EVF69" s="1780"/>
      <c r="EVG69" s="1780"/>
      <c r="EVH69" s="1780"/>
      <c r="EVI69" s="1780"/>
      <c r="EVJ69" s="1779"/>
      <c r="EVK69" s="1780"/>
      <c r="EVL69" s="1780"/>
      <c r="EVM69" s="1780"/>
      <c r="EVN69" s="1780"/>
      <c r="EVO69" s="1780"/>
      <c r="EVP69" s="1779"/>
      <c r="EVQ69" s="1780"/>
      <c r="EVR69" s="1780"/>
      <c r="EVS69" s="1780"/>
      <c r="EVT69" s="1780"/>
      <c r="EVU69" s="1780"/>
      <c r="EVV69" s="1779"/>
      <c r="EVW69" s="1780"/>
      <c r="EVX69" s="1780"/>
      <c r="EVY69" s="1780"/>
      <c r="EVZ69" s="1780"/>
      <c r="EWA69" s="1780"/>
      <c r="EWB69" s="1779"/>
      <c r="EWC69" s="1780"/>
      <c r="EWD69" s="1780"/>
      <c r="EWE69" s="1780"/>
      <c r="EWF69" s="1780"/>
      <c r="EWG69" s="1780"/>
      <c r="EWH69" s="1779"/>
      <c r="EWI69" s="1780"/>
      <c r="EWJ69" s="1780"/>
      <c r="EWK69" s="1780"/>
      <c r="EWL69" s="1780"/>
      <c r="EWM69" s="1780"/>
      <c r="EWN69" s="1779"/>
      <c r="EWO69" s="1780"/>
      <c r="EWP69" s="1780"/>
      <c r="EWQ69" s="1780"/>
      <c r="EWR69" s="1780"/>
      <c r="EWS69" s="1780"/>
      <c r="EWT69" s="1779"/>
      <c r="EWU69" s="1780"/>
      <c r="EWV69" s="1780"/>
      <c r="EWW69" s="1780"/>
      <c r="EWX69" s="1780"/>
      <c r="EWY69" s="1780"/>
      <c r="EWZ69" s="1779"/>
      <c r="EXA69" s="1780"/>
      <c r="EXB69" s="1780"/>
      <c r="EXC69" s="1780"/>
      <c r="EXD69" s="1780"/>
      <c r="EXE69" s="1780"/>
      <c r="EXF69" s="1779"/>
      <c r="EXG69" s="1780"/>
      <c r="EXH69" s="1780"/>
      <c r="EXI69" s="1780"/>
      <c r="EXJ69" s="1780"/>
      <c r="EXK69" s="1780"/>
      <c r="EXL69" s="1779"/>
      <c r="EXM69" s="1780"/>
      <c r="EXN69" s="1780"/>
      <c r="EXO69" s="1780"/>
      <c r="EXP69" s="1780"/>
      <c r="EXQ69" s="1780"/>
      <c r="EXR69" s="1779"/>
      <c r="EXS69" s="1780"/>
      <c r="EXT69" s="1780"/>
      <c r="EXU69" s="1780"/>
      <c r="EXV69" s="1780"/>
      <c r="EXW69" s="1780"/>
      <c r="EXX69" s="1779"/>
      <c r="EXY69" s="1780"/>
      <c r="EXZ69" s="1780"/>
      <c r="EYA69" s="1780"/>
      <c r="EYB69" s="1780"/>
      <c r="EYC69" s="1780"/>
      <c r="EYD69" s="1779"/>
      <c r="EYE69" s="1780"/>
      <c r="EYF69" s="1780"/>
      <c r="EYG69" s="1780"/>
      <c r="EYH69" s="1780"/>
      <c r="EYI69" s="1780"/>
      <c r="EYJ69" s="1779"/>
      <c r="EYK69" s="1780"/>
      <c r="EYL69" s="1780"/>
      <c r="EYM69" s="1780"/>
      <c r="EYN69" s="1780"/>
      <c r="EYO69" s="1780"/>
      <c r="EYP69" s="1779"/>
      <c r="EYQ69" s="1780"/>
      <c r="EYR69" s="1780"/>
      <c r="EYS69" s="1780"/>
      <c r="EYT69" s="1780"/>
      <c r="EYU69" s="1780"/>
      <c r="EYV69" s="1779"/>
      <c r="EYW69" s="1780"/>
      <c r="EYX69" s="1780"/>
      <c r="EYY69" s="1780"/>
      <c r="EYZ69" s="1780"/>
      <c r="EZA69" s="1780"/>
      <c r="EZB69" s="1779"/>
      <c r="EZC69" s="1780"/>
      <c r="EZD69" s="1780"/>
      <c r="EZE69" s="1780"/>
      <c r="EZF69" s="1780"/>
      <c r="EZG69" s="1780"/>
      <c r="EZH69" s="1779"/>
      <c r="EZI69" s="1780"/>
      <c r="EZJ69" s="1780"/>
      <c r="EZK69" s="1780"/>
      <c r="EZL69" s="1780"/>
      <c r="EZM69" s="1780"/>
      <c r="EZN69" s="1779"/>
      <c r="EZO69" s="1780"/>
      <c r="EZP69" s="1780"/>
      <c r="EZQ69" s="1780"/>
      <c r="EZR69" s="1780"/>
      <c r="EZS69" s="1780"/>
      <c r="EZT69" s="1779"/>
      <c r="EZU69" s="1780"/>
      <c r="EZV69" s="1780"/>
      <c r="EZW69" s="1780"/>
      <c r="EZX69" s="1780"/>
      <c r="EZY69" s="1780"/>
      <c r="EZZ69" s="1779"/>
      <c r="FAA69" s="1780"/>
      <c r="FAB69" s="1780"/>
      <c r="FAC69" s="1780"/>
      <c r="FAD69" s="1780"/>
      <c r="FAE69" s="1780"/>
      <c r="FAF69" s="1779"/>
      <c r="FAG69" s="1780"/>
      <c r="FAH69" s="1780"/>
      <c r="FAI69" s="1780"/>
      <c r="FAJ69" s="1780"/>
      <c r="FAK69" s="1780"/>
      <c r="FAL69" s="1779"/>
      <c r="FAM69" s="1780"/>
      <c r="FAN69" s="1780"/>
      <c r="FAO69" s="1780"/>
      <c r="FAP69" s="1780"/>
      <c r="FAQ69" s="1780"/>
      <c r="FAR69" s="1779"/>
      <c r="FAS69" s="1780"/>
      <c r="FAT69" s="1780"/>
      <c r="FAU69" s="1780"/>
      <c r="FAV69" s="1780"/>
      <c r="FAW69" s="1780"/>
      <c r="FAX69" s="1779"/>
      <c r="FAY69" s="1780"/>
      <c r="FAZ69" s="1780"/>
      <c r="FBA69" s="1780"/>
      <c r="FBB69" s="1780"/>
      <c r="FBC69" s="1780"/>
      <c r="FBD69" s="1779"/>
      <c r="FBE69" s="1780"/>
      <c r="FBF69" s="1780"/>
      <c r="FBG69" s="1780"/>
      <c r="FBH69" s="1780"/>
      <c r="FBI69" s="1780"/>
      <c r="FBJ69" s="1779"/>
      <c r="FBK69" s="1780"/>
      <c r="FBL69" s="1780"/>
      <c r="FBM69" s="1780"/>
      <c r="FBN69" s="1780"/>
      <c r="FBO69" s="1780"/>
      <c r="FBP69" s="1779"/>
      <c r="FBQ69" s="1780"/>
      <c r="FBR69" s="1780"/>
      <c r="FBS69" s="1780"/>
      <c r="FBT69" s="1780"/>
      <c r="FBU69" s="1780"/>
      <c r="FBV69" s="1779"/>
      <c r="FBW69" s="1780"/>
      <c r="FBX69" s="1780"/>
      <c r="FBY69" s="1780"/>
      <c r="FBZ69" s="1780"/>
      <c r="FCA69" s="1780"/>
      <c r="FCB69" s="1779"/>
      <c r="FCC69" s="1780"/>
      <c r="FCD69" s="1780"/>
      <c r="FCE69" s="1780"/>
      <c r="FCF69" s="1780"/>
      <c r="FCG69" s="1780"/>
      <c r="FCH69" s="1779"/>
      <c r="FCI69" s="1780"/>
      <c r="FCJ69" s="1780"/>
      <c r="FCK69" s="1780"/>
      <c r="FCL69" s="1780"/>
      <c r="FCM69" s="1780"/>
      <c r="FCN69" s="1779"/>
      <c r="FCO69" s="1780"/>
      <c r="FCP69" s="1780"/>
      <c r="FCQ69" s="1780"/>
      <c r="FCR69" s="1780"/>
      <c r="FCS69" s="1780"/>
      <c r="FCT69" s="1779"/>
      <c r="FCU69" s="1780"/>
      <c r="FCV69" s="1780"/>
      <c r="FCW69" s="1780"/>
      <c r="FCX69" s="1780"/>
      <c r="FCY69" s="1780"/>
      <c r="FCZ69" s="1779"/>
      <c r="FDA69" s="1780"/>
      <c r="FDB69" s="1780"/>
      <c r="FDC69" s="1780"/>
      <c r="FDD69" s="1780"/>
      <c r="FDE69" s="1780"/>
      <c r="FDF69" s="1779"/>
      <c r="FDG69" s="1780"/>
      <c r="FDH69" s="1780"/>
      <c r="FDI69" s="1780"/>
      <c r="FDJ69" s="1780"/>
      <c r="FDK69" s="1780"/>
      <c r="FDL69" s="1779"/>
      <c r="FDM69" s="1780"/>
      <c r="FDN69" s="1780"/>
      <c r="FDO69" s="1780"/>
      <c r="FDP69" s="1780"/>
      <c r="FDQ69" s="1780"/>
      <c r="FDR69" s="1779"/>
      <c r="FDS69" s="1780"/>
      <c r="FDT69" s="1780"/>
      <c r="FDU69" s="1780"/>
      <c r="FDV69" s="1780"/>
      <c r="FDW69" s="1780"/>
      <c r="FDX69" s="1779"/>
      <c r="FDY69" s="1780"/>
      <c r="FDZ69" s="1780"/>
      <c r="FEA69" s="1780"/>
      <c r="FEB69" s="1780"/>
      <c r="FEC69" s="1780"/>
      <c r="FED69" s="1779"/>
      <c r="FEE69" s="1780"/>
      <c r="FEF69" s="1780"/>
      <c r="FEG69" s="1780"/>
      <c r="FEH69" s="1780"/>
      <c r="FEI69" s="1780"/>
      <c r="FEJ69" s="1779"/>
      <c r="FEK69" s="1780"/>
      <c r="FEL69" s="1780"/>
      <c r="FEM69" s="1780"/>
      <c r="FEN69" s="1780"/>
      <c r="FEO69" s="1780"/>
      <c r="FEP69" s="1779"/>
      <c r="FEQ69" s="1780"/>
      <c r="FER69" s="1780"/>
      <c r="FES69" s="1780"/>
      <c r="FET69" s="1780"/>
      <c r="FEU69" s="1780"/>
      <c r="FEV69" s="1779"/>
      <c r="FEW69" s="1780"/>
      <c r="FEX69" s="1780"/>
      <c r="FEY69" s="1780"/>
      <c r="FEZ69" s="1780"/>
      <c r="FFA69" s="1780"/>
      <c r="FFB69" s="1779"/>
      <c r="FFC69" s="1780"/>
      <c r="FFD69" s="1780"/>
      <c r="FFE69" s="1780"/>
      <c r="FFF69" s="1780"/>
      <c r="FFG69" s="1780"/>
      <c r="FFH69" s="1779"/>
      <c r="FFI69" s="1780"/>
      <c r="FFJ69" s="1780"/>
      <c r="FFK69" s="1780"/>
      <c r="FFL69" s="1780"/>
      <c r="FFM69" s="1780"/>
      <c r="FFN69" s="1779"/>
      <c r="FFO69" s="1780"/>
      <c r="FFP69" s="1780"/>
      <c r="FFQ69" s="1780"/>
      <c r="FFR69" s="1780"/>
      <c r="FFS69" s="1780"/>
      <c r="FFT69" s="1779"/>
      <c r="FFU69" s="1780"/>
      <c r="FFV69" s="1780"/>
      <c r="FFW69" s="1780"/>
      <c r="FFX69" s="1780"/>
      <c r="FFY69" s="1780"/>
      <c r="FFZ69" s="1779"/>
      <c r="FGA69" s="1780"/>
      <c r="FGB69" s="1780"/>
      <c r="FGC69" s="1780"/>
      <c r="FGD69" s="1780"/>
      <c r="FGE69" s="1780"/>
      <c r="FGF69" s="1779"/>
      <c r="FGG69" s="1780"/>
      <c r="FGH69" s="1780"/>
      <c r="FGI69" s="1780"/>
      <c r="FGJ69" s="1780"/>
      <c r="FGK69" s="1780"/>
      <c r="FGL69" s="1779"/>
      <c r="FGM69" s="1780"/>
      <c r="FGN69" s="1780"/>
      <c r="FGO69" s="1780"/>
      <c r="FGP69" s="1780"/>
      <c r="FGQ69" s="1780"/>
      <c r="FGR69" s="1779"/>
      <c r="FGS69" s="1780"/>
      <c r="FGT69" s="1780"/>
      <c r="FGU69" s="1780"/>
      <c r="FGV69" s="1780"/>
      <c r="FGW69" s="1780"/>
      <c r="FGX69" s="1779"/>
      <c r="FGY69" s="1780"/>
      <c r="FGZ69" s="1780"/>
      <c r="FHA69" s="1780"/>
      <c r="FHB69" s="1780"/>
      <c r="FHC69" s="1780"/>
      <c r="FHD69" s="1779"/>
      <c r="FHE69" s="1780"/>
      <c r="FHF69" s="1780"/>
      <c r="FHG69" s="1780"/>
      <c r="FHH69" s="1780"/>
      <c r="FHI69" s="1780"/>
      <c r="FHJ69" s="1779"/>
      <c r="FHK69" s="1780"/>
      <c r="FHL69" s="1780"/>
      <c r="FHM69" s="1780"/>
      <c r="FHN69" s="1780"/>
      <c r="FHO69" s="1780"/>
      <c r="FHP69" s="1779"/>
      <c r="FHQ69" s="1780"/>
      <c r="FHR69" s="1780"/>
      <c r="FHS69" s="1780"/>
      <c r="FHT69" s="1780"/>
      <c r="FHU69" s="1780"/>
      <c r="FHV69" s="1779"/>
      <c r="FHW69" s="1780"/>
      <c r="FHX69" s="1780"/>
      <c r="FHY69" s="1780"/>
      <c r="FHZ69" s="1780"/>
      <c r="FIA69" s="1780"/>
      <c r="FIB69" s="1779"/>
      <c r="FIC69" s="1780"/>
      <c r="FID69" s="1780"/>
      <c r="FIE69" s="1780"/>
      <c r="FIF69" s="1780"/>
      <c r="FIG69" s="1780"/>
      <c r="FIH69" s="1779"/>
      <c r="FII69" s="1780"/>
      <c r="FIJ69" s="1780"/>
      <c r="FIK69" s="1780"/>
      <c r="FIL69" s="1780"/>
      <c r="FIM69" s="1780"/>
      <c r="FIN69" s="1779"/>
      <c r="FIO69" s="1780"/>
      <c r="FIP69" s="1780"/>
      <c r="FIQ69" s="1780"/>
      <c r="FIR69" s="1780"/>
      <c r="FIS69" s="1780"/>
      <c r="FIT69" s="1779"/>
      <c r="FIU69" s="1780"/>
      <c r="FIV69" s="1780"/>
      <c r="FIW69" s="1780"/>
      <c r="FIX69" s="1780"/>
      <c r="FIY69" s="1780"/>
      <c r="FIZ69" s="1779"/>
      <c r="FJA69" s="1780"/>
      <c r="FJB69" s="1780"/>
      <c r="FJC69" s="1780"/>
      <c r="FJD69" s="1780"/>
      <c r="FJE69" s="1780"/>
      <c r="FJF69" s="1779"/>
      <c r="FJG69" s="1780"/>
      <c r="FJH69" s="1780"/>
      <c r="FJI69" s="1780"/>
      <c r="FJJ69" s="1780"/>
      <c r="FJK69" s="1780"/>
      <c r="FJL69" s="1779"/>
      <c r="FJM69" s="1780"/>
      <c r="FJN69" s="1780"/>
      <c r="FJO69" s="1780"/>
      <c r="FJP69" s="1780"/>
      <c r="FJQ69" s="1780"/>
      <c r="FJR69" s="1779"/>
      <c r="FJS69" s="1780"/>
      <c r="FJT69" s="1780"/>
      <c r="FJU69" s="1780"/>
      <c r="FJV69" s="1780"/>
      <c r="FJW69" s="1780"/>
      <c r="FJX69" s="1779"/>
      <c r="FJY69" s="1780"/>
      <c r="FJZ69" s="1780"/>
      <c r="FKA69" s="1780"/>
      <c r="FKB69" s="1780"/>
      <c r="FKC69" s="1780"/>
      <c r="FKD69" s="1779"/>
      <c r="FKE69" s="1780"/>
      <c r="FKF69" s="1780"/>
      <c r="FKG69" s="1780"/>
      <c r="FKH69" s="1780"/>
      <c r="FKI69" s="1780"/>
      <c r="FKJ69" s="1779"/>
      <c r="FKK69" s="1780"/>
      <c r="FKL69" s="1780"/>
      <c r="FKM69" s="1780"/>
      <c r="FKN69" s="1780"/>
      <c r="FKO69" s="1780"/>
      <c r="FKP69" s="1779"/>
      <c r="FKQ69" s="1780"/>
      <c r="FKR69" s="1780"/>
      <c r="FKS69" s="1780"/>
      <c r="FKT69" s="1780"/>
      <c r="FKU69" s="1780"/>
      <c r="FKV69" s="1779"/>
      <c r="FKW69" s="1780"/>
      <c r="FKX69" s="1780"/>
      <c r="FKY69" s="1780"/>
      <c r="FKZ69" s="1780"/>
      <c r="FLA69" s="1780"/>
      <c r="FLB69" s="1779"/>
      <c r="FLC69" s="1780"/>
      <c r="FLD69" s="1780"/>
      <c r="FLE69" s="1780"/>
      <c r="FLF69" s="1780"/>
      <c r="FLG69" s="1780"/>
      <c r="FLH69" s="1779"/>
      <c r="FLI69" s="1780"/>
      <c r="FLJ69" s="1780"/>
      <c r="FLK69" s="1780"/>
      <c r="FLL69" s="1780"/>
      <c r="FLM69" s="1780"/>
      <c r="FLN69" s="1779"/>
      <c r="FLO69" s="1780"/>
      <c r="FLP69" s="1780"/>
      <c r="FLQ69" s="1780"/>
      <c r="FLR69" s="1780"/>
      <c r="FLS69" s="1780"/>
      <c r="FLT69" s="1779"/>
      <c r="FLU69" s="1780"/>
      <c r="FLV69" s="1780"/>
      <c r="FLW69" s="1780"/>
      <c r="FLX69" s="1780"/>
      <c r="FLY69" s="1780"/>
      <c r="FLZ69" s="1779"/>
      <c r="FMA69" s="1780"/>
      <c r="FMB69" s="1780"/>
      <c r="FMC69" s="1780"/>
      <c r="FMD69" s="1780"/>
      <c r="FME69" s="1780"/>
      <c r="FMF69" s="1779"/>
      <c r="FMG69" s="1780"/>
      <c r="FMH69" s="1780"/>
      <c r="FMI69" s="1780"/>
      <c r="FMJ69" s="1780"/>
      <c r="FMK69" s="1780"/>
      <c r="FML69" s="1779"/>
      <c r="FMM69" s="1780"/>
      <c r="FMN69" s="1780"/>
      <c r="FMO69" s="1780"/>
      <c r="FMP69" s="1780"/>
      <c r="FMQ69" s="1780"/>
      <c r="FMR69" s="1779"/>
      <c r="FMS69" s="1780"/>
      <c r="FMT69" s="1780"/>
      <c r="FMU69" s="1780"/>
      <c r="FMV69" s="1780"/>
      <c r="FMW69" s="1780"/>
      <c r="FMX69" s="1779"/>
      <c r="FMY69" s="1780"/>
      <c r="FMZ69" s="1780"/>
      <c r="FNA69" s="1780"/>
      <c r="FNB69" s="1780"/>
      <c r="FNC69" s="1780"/>
      <c r="FND69" s="1779"/>
      <c r="FNE69" s="1780"/>
      <c r="FNF69" s="1780"/>
      <c r="FNG69" s="1780"/>
      <c r="FNH69" s="1780"/>
      <c r="FNI69" s="1780"/>
      <c r="FNJ69" s="1779"/>
      <c r="FNK69" s="1780"/>
      <c r="FNL69" s="1780"/>
      <c r="FNM69" s="1780"/>
      <c r="FNN69" s="1780"/>
      <c r="FNO69" s="1780"/>
      <c r="FNP69" s="1779"/>
      <c r="FNQ69" s="1780"/>
      <c r="FNR69" s="1780"/>
      <c r="FNS69" s="1780"/>
      <c r="FNT69" s="1780"/>
      <c r="FNU69" s="1780"/>
      <c r="FNV69" s="1779"/>
      <c r="FNW69" s="1780"/>
      <c r="FNX69" s="1780"/>
      <c r="FNY69" s="1780"/>
      <c r="FNZ69" s="1780"/>
      <c r="FOA69" s="1780"/>
      <c r="FOB69" s="1779"/>
      <c r="FOC69" s="1780"/>
      <c r="FOD69" s="1780"/>
      <c r="FOE69" s="1780"/>
      <c r="FOF69" s="1780"/>
      <c r="FOG69" s="1780"/>
      <c r="FOH69" s="1779"/>
      <c r="FOI69" s="1780"/>
      <c r="FOJ69" s="1780"/>
      <c r="FOK69" s="1780"/>
      <c r="FOL69" s="1780"/>
      <c r="FOM69" s="1780"/>
      <c r="FON69" s="1779"/>
      <c r="FOO69" s="1780"/>
      <c r="FOP69" s="1780"/>
      <c r="FOQ69" s="1780"/>
      <c r="FOR69" s="1780"/>
      <c r="FOS69" s="1780"/>
      <c r="FOT69" s="1779"/>
      <c r="FOU69" s="1780"/>
      <c r="FOV69" s="1780"/>
      <c r="FOW69" s="1780"/>
      <c r="FOX69" s="1780"/>
      <c r="FOY69" s="1780"/>
      <c r="FOZ69" s="1779"/>
      <c r="FPA69" s="1780"/>
      <c r="FPB69" s="1780"/>
      <c r="FPC69" s="1780"/>
      <c r="FPD69" s="1780"/>
      <c r="FPE69" s="1780"/>
      <c r="FPF69" s="1779"/>
      <c r="FPG69" s="1780"/>
      <c r="FPH69" s="1780"/>
      <c r="FPI69" s="1780"/>
      <c r="FPJ69" s="1780"/>
      <c r="FPK69" s="1780"/>
      <c r="FPL69" s="1779"/>
      <c r="FPM69" s="1780"/>
      <c r="FPN69" s="1780"/>
      <c r="FPO69" s="1780"/>
      <c r="FPP69" s="1780"/>
      <c r="FPQ69" s="1780"/>
      <c r="FPR69" s="1779"/>
      <c r="FPS69" s="1780"/>
      <c r="FPT69" s="1780"/>
      <c r="FPU69" s="1780"/>
      <c r="FPV69" s="1780"/>
      <c r="FPW69" s="1780"/>
      <c r="FPX69" s="1779"/>
      <c r="FPY69" s="1780"/>
      <c r="FPZ69" s="1780"/>
      <c r="FQA69" s="1780"/>
      <c r="FQB69" s="1780"/>
      <c r="FQC69" s="1780"/>
      <c r="FQD69" s="1779"/>
      <c r="FQE69" s="1780"/>
      <c r="FQF69" s="1780"/>
      <c r="FQG69" s="1780"/>
      <c r="FQH69" s="1780"/>
      <c r="FQI69" s="1780"/>
      <c r="FQJ69" s="1779"/>
      <c r="FQK69" s="1780"/>
      <c r="FQL69" s="1780"/>
      <c r="FQM69" s="1780"/>
      <c r="FQN69" s="1780"/>
      <c r="FQO69" s="1780"/>
      <c r="FQP69" s="1779"/>
      <c r="FQQ69" s="1780"/>
      <c r="FQR69" s="1780"/>
      <c r="FQS69" s="1780"/>
      <c r="FQT69" s="1780"/>
      <c r="FQU69" s="1780"/>
      <c r="FQV69" s="1779"/>
      <c r="FQW69" s="1780"/>
      <c r="FQX69" s="1780"/>
      <c r="FQY69" s="1780"/>
      <c r="FQZ69" s="1780"/>
      <c r="FRA69" s="1780"/>
      <c r="FRB69" s="1779"/>
      <c r="FRC69" s="1780"/>
      <c r="FRD69" s="1780"/>
      <c r="FRE69" s="1780"/>
      <c r="FRF69" s="1780"/>
      <c r="FRG69" s="1780"/>
      <c r="FRH69" s="1779"/>
      <c r="FRI69" s="1780"/>
      <c r="FRJ69" s="1780"/>
      <c r="FRK69" s="1780"/>
      <c r="FRL69" s="1780"/>
      <c r="FRM69" s="1780"/>
      <c r="FRN69" s="1779"/>
      <c r="FRO69" s="1780"/>
      <c r="FRP69" s="1780"/>
      <c r="FRQ69" s="1780"/>
      <c r="FRR69" s="1780"/>
      <c r="FRS69" s="1780"/>
      <c r="FRT69" s="1779"/>
      <c r="FRU69" s="1780"/>
      <c r="FRV69" s="1780"/>
      <c r="FRW69" s="1780"/>
      <c r="FRX69" s="1780"/>
      <c r="FRY69" s="1780"/>
      <c r="FRZ69" s="1779"/>
      <c r="FSA69" s="1780"/>
      <c r="FSB69" s="1780"/>
      <c r="FSC69" s="1780"/>
      <c r="FSD69" s="1780"/>
      <c r="FSE69" s="1780"/>
      <c r="FSF69" s="1779"/>
      <c r="FSG69" s="1780"/>
      <c r="FSH69" s="1780"/>
      <c r="FSI69" s="1780"/>
      <c r="FSJ69" s="1780"/>
      <c r="FSK69" s="1780"/>
      <c r="FSL69" s="1779"/>
      <c r="FSM69" s="1780"/>
      <c r="FSN69" s="1780"/>
      <c r="FSO69" s="1780"/>
      <c r="FSP69" s="1780"/>
      <c r="FSQ69" s="1780"/>
      <c r="FSR69" s="1779"/>
      <c r="FSS69" s="1780"/>
      <c r="FST69" s="1780"/>
      <c r="FSU69" s="1780"/>
      <c r="FSV69" s="1780"/>
      <c r="FSW69" s="1780"/>
      <c r="FSX69" s="1779"/>
      <c r="FSY69" s="1780"/>
      <c r="FSZ69" s="1780"/>
      <c r="FTA69" s="1780"/>
      <c r="FTB69" s="1780"/>
      <c r="FTC69" s="1780"/>
      <c r="FTD69" s="1779"/>
      <c r="FTE69" s="1780"/>
      <c r="FTF69" s="1780"/>
      <c r="FTG69" s="1780"/>
      <c r="FTH69" s="1780"/>
      <c r="FTI69" s="1780"/>
      <c r="FTJ69" s="1779"/>
      <c r="FTK69" s="1780"/>
      <c r="FTL69" s="1780"/>
      <c r="FTM69" s="1780"/>
      <c r="FTN69" s="1780"/>
      <c r="FTO69" s="1780"/>
      <c r="FTP69" s="1779"/>
      <c r="FTQ69" s="1780"/>
      <c r="FTR69" s="1780"/>
      <c r="FTS69" s="1780"/>
      <c r="FTT69" s="1780"/>
      <c r="FTU69" s="1780"/>
      <c r="FTV69" s="1779"/>
      <c r="FTW69" s="1780"/>
      <c r="FTX69" s="1780"/>
      <c r="FTY69" s="1780"/>
      <c r="FTZ69" s="1780"/>
      <c r="FUA69" s="1780"/>
      <c r="FUB69" s="1779"/>
      <c r="FUC69" s="1780"/>
      <c r="FUD69" s="1780"/>
      <c r="FUE69" s="1780"/>
      <c r="FUF69" s="1780"/>
      <c r="FUG69" s="1780"/>
      <c r="FUH69" s="1779"/>
      <c r="FUI69" s="1780"/>
      <c r="FUJ69" s="1780"/>
      <c r="FUK69" s="1780"/>
      <c r="FUL69" s="1780"/>
      <c r="FUM69" s="1780"/>
      <c r="FUN69" s="1779"/>
      <c r="FUO69" s="1780"/>
      <c r="FUP69" s="1780"/>
      <c r="FUQ69" s="1780"/>
      <c r="FUR69" s="1780"/>
      <c r="FUS69" s="1780"/>
      <c r="FUT69" s="1779"/>
      <c r="FUU69" s="1780"/>
      <c r="FUV69" s="1780"/>
      <c r="FUW69" s="1780"/>
      <c r="FUX69" s="1780"/>
      <c r="FUY69" s="1780"/>
      <c r="FUZ69" s="1779"/>
      <c r="FVA69" s="1780"/>
      <c r="FVB69" s="1780"/>
      <c r="FVC69" s="1780"/>
      <c r="FVD69" s="1780"/>
      <c r="FVE69" s="1780"/>
      <c r="FVF69" s="1779"/>
      <c r="FVG69" s="1780"/>
      <c r="FVH69" s="1780"/>
      <c r="FVI69" s="1780"/>
      <c r="FVJ69" s="1780"/>
      <c r="FVK69" s="1780"/>
      <c r="FVL69" s="1779"/>
      <c r="FVM69" s="1780"/>
      <c r="FVN69" s="1780"/>
      <c r="FVO69" s="1780"/>
      <c r="FVP69" s="1780"/>
      <c r="FVQ69" s="1780"/>
      <c r="FVR69" s="1779"/>
      <c r="FVS69" s="1780"/>
      <c r="FVT69" s="1780"/>
      <c r="FVU69" s="1780"/>
      <c r="FVV69" s="1780"/>
      <c r="FVW69" s="1780"/>
      <c r="FVX69" s="1779"/>
      <c r="FVY69" s="1780"/>
      <c r="FVZ69" s="1780"/>
      <c r="FWA69" s="1780"/>
      <c r="FWB69" s="1780"/>
      <c r="FWC69" s="1780"/>
      <c r="FWD69" s="1779"/>
      <c r="FWE69" s="1780"/>
      <c r="FWF69" s="1780"/>
      <c r="FWG69" s="1780"/>
      <c r="FWH69" s="1780"/>
      <c r="FWI69" s="1780"/>
      <c r="FWJ69" s="1779"/>
      <c r="FWK69" s="1780"/>
      <c r="FWL69" s="1780"/>
      <c r="FWM69" s="1780"/>
      <c r="FWN69" s="1780"/>
      <c r="FWO69" s="1780"/>
      <c r="FWP69" s="1779"/>
      <c r="FWQ69" s="1780"/>
      <c r="FWR69" s="1780"/>
      <c r="FWS69" s="1780"/>
      <c r="FWT69" s="1780"/>
      <c r="FWU69" s="1780"/>
      <c r="FWV69" s="1779"/>
      <c r="FWW69" s="1780"/>
      <c r="FWX69" s="1780"/>
      <c r="FWY69" s="1780"/>
      <c r="FWZ69" s="1780"/>
      <c r="FXA69" s="1780"/>
      <c r="FXB69" s="1779"/>
      <c r="FXC69" s="1780"/>
      <c r="FXD69" s="1780"/>
      <c r="FXE69" s="1780"/>
      <c r="FXF69" s="1780"/>
      <c r="FXG69" s="1780"/>
      <c r="FXH69" s="1779"/>
      <c r="FXI69" s="1780"/>
      <c r="FXJ69" s="1780"/>
      <c r="FXK69" s="1780"/>
      <c r="FXL69" s="1780"/>
      <c r="FXM69" s="1780"/>
      <c r="FXN69" s="1779"/>
      <c r="FXO69" s="1780"/>
      <c r="FXP69" s="1780"/>
      <c r="FXQ69" s="1780"/>
      <c r="FXR69" s="1780"/>
      <c r="FXS69" s="1780"/>
      <c r="FXT69" s="1779"/>
      <c r="FXU69" s="1780"/>
      <c r="FXV69" s="1780"/>
      <c r="FXW69" s="1780"/>
      <c r="FXX69" s="1780"/>
      <c r="FXY69" s="1780"/>
      <c r="FXZ69" s="1779"/>
      <c r="FYA69" s="1780"/>
      <c r="FYB69" s="1780"/>
      <c r="FYC69" s="1780"/>
      <c r="FYD69" s="1780"/>
      <c r="FYE69" s="1780"/>
      <c r="FYF69" s="1779"/>
      <c r="FYG69" s="1780"/>
      <c r="FYH69" s="1780"/>
      <c r="FYI69" s="1780"/>
      <c r="FYJ69" s="1780"/>
      <c r="FYK69" s="1780"/>
      <c r="FYL69" s="1779"/>
      <c r="FYM69" s="1780"/>
      <c r="FYN69" s="1780"/>
      <c r="FYO69" s="1780"/>
      <c r="FYP69" s="1780"/>
      <c r="FYQ69" s="1780"/>
      <c r="FYR69" s="1779"/>
      <c r="FYS69" s="1780"/>
      <c r="FYT69" s="1780"/>
      <c r="FYU69" s="1780"/>
      <c r="FYV69" s="1780"/>
      <c r="FYW69" s="1780"/>
      <c r="FYX69" s="1779"/>
      <c r="FYY69" s="1780"/>
      <c r="FYZ69" s="1780"/>
      <c r="FZA69" s="1780"/>
      <c r="FZB69" s="1780"/>
      <c r="FZC69" s="1780"/>
      <c r="FZD69" s="1779"/>
      <c r="FZE69" s="1780"/>
      <c r="FZF69" s="1780"/>
      <c r="FZG69" s="1780"/>
      <c r="FZH69" s="1780"/>
      <c r="FZI69" s="1780"/>
      <c r="FZJ69" s="1779"/>
      <c r="FZK69" s="1780"/>
      <c r="FZL69" s="1780"/>
      <c r="FZM69" s="1780"/>
      <c r="FZN69" s="1780"/>
      <c r="FZO69" s="1780"/>
      <c r="FZP69" s="1779"/>
      <c r="FZQ69" s="1780"/>
      <c r="FZR69" s="1780"/>
      <c r="FZS69" s="1780"/>
      <c r="FZT69" s="1780"/>
      <c r="FZU69" s="1780"/>
      <c r="FZV69" s="1779"/>
      <c r="FZW69" s="1780"/>
      <c r="FZX69" s="1780"/>
      <c r="FZY69" s="1780"/>
      <c r="FZZ69" s="1780"/>
      <c r="GAA69" s="1780"/>
      <c r="GAB69" s="1779"/>
      <c r="GAC69" s="1780"/>
      <c r="GAD69" s="1780"/>
      <c r="GAE69" s="1780"/>
      <c r="GAF69" s="1780"/>
      <c r="GAG69" s="1780"/>
      <c r="GAH69" s="1779"/>
      <c r="GAI69" s="1780"/>
      <c r="GAJ69" s="1780"/>
      <c r="GAK69" s="1780"/>
      <c r="GAL69" s="1780"/>
      <c r="GAM69" s="1780"/>
      <c r="GAN69" s="1779"/>
      <c r="GAO69" s="1780"/>
      <c r="GAP69" s="1780"/>
      <c r="GAQ69" s="1780"/>
      <c r="GAR69" s="1780"/>
      <c r="GAS69" s="1780"/>
      <c r="GAT69" s="1779"/>
      <c r="GAU69" s="1780"/>
      <c r="GAV69" s="1780"/>
      <c r="GAW69" s="1780"/>
      <c r="GAX69" s="1780"/>
      <c r="GAY69" s="1780"/>
      <c r="GAZ69" s="1779"/>
      <c r="GBA69" s="1780"/>
      <c r="GBB69" s="1780"/>
      <c r="GBC69" s="1780"/>
      <c r="GBD69" s="1780"/>
      <c r="GBE69" s="1780"/>
      <c r="GBF69" s="1779"/>
      <c r="GBG69" s="1780"/>
      <c r="GBH69" s="1780"/>
      <c r="GBI69" s="1780"/>
      <c r="GBJ69" s="1780"/>
      <c r="GBK69" s="1780"/>
      <c r="GBL69" s="1779"/>
      <c r="GBM69" s="1780"/>
      <c r="GBN69" s="1780"/>
      <c r="GBO69" s="1780"/>
      <c r="GBP69" s="1780"/>
      <c r="GBQ69" s="1780"/>
      <c r="GBR69" s="1779"/>
      <c r="GBS69" s="1780"/>
      <c r="GBT69" s="1780"/>
      <c r="GBU69" s="1780"/>
      <c r="GBV69" s="1780"/>
      <c r="GBW69" s="1780"/>
      <c r="GBX69" s="1779"/>
      <c r="GBY69" s="1780"/>
      <c r="GBZ69" s="1780"/>
      <c r="GCA69" s="1780"/>
      <c r="GCB69" s="1780"/>
      <c r="GCC69" s="1780"/>
      <c r="GCD69" s="1779"/>
      <c r="GCE69" s="1780"/>
      <c r="GCF69" s="1780"/>
      <c r="GCG69" s="1780"/>
      <c r="GCH69" s="1780"/>
      <c r="GCI69" s="1780"/>
      <c r="GCJ69" s="1779"/>
      <c r="GCK69" s="1780"/>
      <c r="GCL69" s="1780"/>
      <c r="GCM69" s="1780"/>
      <c r="GCN69" s="1780"/>
      <c r="GCO69" s="1780"/>
      <c r="GCP69" s="1779"/>
      <c r="GCQ69" s="1780"/>
      <c r="GCR69" s="1780"/>
      <c r="GCS69" s="1780"/>
      <c r="GCT69" s="1780"/>
      <c r="GCU69" s="1780"/>
      <c r="GCV69" s="1779"/>
      <c r="GCW69" s="1780"/>
      <c r="GCX69" s="1780"/>
      <c r="GCY69" s="1780"/>
      <c r="GCZ69" s="1780"/>
      <c r="GDA69" s="1780"/>
      <c r="GDB69" s="1779"/>
      <c r="GDC69" s="1780"/>
      <c r="GDD69" s="1780"/>
      <c r="GDE69" s="1780"/>
      <c r="GDF69" s="1780"/>
      <c r="GDG69" s="1780"/>
      <c r="GDH69" s="1779"/>
      <c r="GDI69" s="1780"/>
      <c r="GDJ69" s="1780"/>
      <c r="GDK69" s="1780"/>
      <c r="GDL69" s="1780"/>
      <c r="GDM69" s="1780"/>
      <c r="GDN69" s="1779"/>
      <c r="GDO69" s="1780"/>
      <c r="GDP69" s="1780"/>
      <c r="GDQ69" s="1780"/>
      <c r="GDR69" s="1780"/>
      <c r="GDS69" s="1780"/>
      <c r="GDT69" s="1779"/>
      <c r="GDU69" s="1780"/>
      <c r="GDV69" s="1780"/>
      <c r="GDW69" s="1780"/>
      <c r="GDX69" s="1780"/>
      <c r="GDY69" s="1780"/>
      <c r="GDZ69" s="1779"/>
      <c r="GEA69" s="1780"/>
      <c r="GEB69" s="1780"/>
      <c r="GEC69" s="1780"/>
      <c r="GED69" s="1780"/>
      <c r="GEE69" s="1780"/>
      <c r="GEF69" s="1779"/>
      <c r="GEG69" s="1780"/>
      <c r="GEH69" s="1780"/>
      <c r="GEI69" s="1780"/>
      <c r="GEJ69" s="1780"/>
      <c r="GEK69" s="1780"/>
      <c r="GEL69" s="1779"/>
      <c r="GEM69" s="1780"/>
      <c r="GEN69" s="1780"/>
      <c r="GEO69" s="1780"/>
      <c r="GEP69" s="1780"/>
      <c r="GEQ69" s="1780"/>
      <c r="GER69" s="1779"/>
      <c r="GES69" s="1780"/>
      <c r="GET69" s="1780"/>
      <c r="GEU69" s="1780"/>
      <c r="GEV69" s="1780"/>
      <c r="GEW69" s="1780"/>
      <c r="GEX69" s="1779"/>
      <c r="GEY69" s="1780"/>
      <c r="GEZ69" s="1780"/>
      <c r="GFA69" s="1780"/>
      <c r="GFB69" s="1780"/>
      <c r="GFC69" s="1780"/>
      <c r="GFD69" s="1779"/>
      <c r="GFE69" s="1780"/>
      <c r="GFF69" s="1780"/>
      <c r="GFG69" s="1780"/>
      <c r="GFH69" s="1780"/>
      <c r="GFI69" s="1780"/>
      <c r="GFJ69" s="1779"/>
      <c r="GFK69" s="1780"/>
      <c r="GFL69" s="1780"/>
      <c r="GFM69" s="1780"/>
      <c r="GFN69" s="1780"/>
      <c r="GFO69" s="1780"/>
      <c r="GFP69" s="1779"/>
      <c r="GFQ69" s="1780"/>
      <c r="GFR69" s="1780"/>
      <c r="GFS69" s="1780"/>
      <c r="GFT69" s="1780"/>
      <c r="GFU69" s="1780"/>
      <c r="GFV69" s="1779"/>
      <c r="GFW69" s="1780"/>
      <c r="GFX69" s="1780"/>
      <c r="GFY69" s="1780"/>
      <c r="GFZ69" s="1780"/>
      <c r="GGA69" s="1780"/>
      <c r="GGB69" s="1779"/>
      <c r="GGC69" s="1780"/>
      <c r="GGD69" s="1780"/>
      <c r="GGE69" s="1780"/>
      <c r="GGF69" s="1780"/>
      <c r="GGG69" s="1780"/>
      <c r="GGH69" s="1779"/>
      <c r="GGI69" s="1780"/>
      <c r="GGJ69" s="1780"/>
      <c r="GGK69" s="1780"/>
      <c r="GGL69" s="1780"/>
      <c r="GGM69" s="1780"/>
      <c r="GGN69" s="1779"/>
      <c r="GGO69" s="1780"/>
      <c r="GGP69" s="1780"/>
      <c r="GGQ69" s="1780"/>
      <c r="GGR69" s="1780"/>
      <c r="GGS69" s="1780"/>
      <c r="GGT69" s="1779"/>
      <c r="GGU69" s="1780"/>
      <c r="GGV69" s="1780"/>
      <c r="GGW69" s="1780"/>
      <c r="GGX69" s="1780"/>
      <c r="GGY69" s="1780"/>
      <c r="GGZ69" s="1779"/>
      <c r="GHA69" s="1780"/>
      <c r="GHB69" s="1780"/>
      <c r="GHC69" s="1780"/>
      <c r="GHD69" s="1780"/>
      <c r="GHE69" s="1780"/>
      <c r="GHF69" s="1779"/>
      <c r="GHG69" s="1780"/>
      <c r="GHH69" s="1780"/>
      <c r="GHI69" s="1780"/>
      <c r="GHJ69" s="1780"/>
      <c r="GHK69" s="1780"/>
      <c r="GHL69" s="1779"/>
      <c r="GHM69" s="1780"/>
      <c r="GHN69" s="1780"/>
      <c r="GHO69" s="1780"/>
      <c r="GHP69" s="1780"/>
      <c r="GHQ69" s="1780"/>
      <c r="GHR69" s="1779"/>
      <c r="GHS69" s="1780"/>
      <c r="GHT69" s="1780"/>
      <c r="GHU69" s="1780"/>
      <c r="GHV69" s="1780"/>
      <c r="GHW69" s="1780"/>
      <c r="GHX69" s="1779"/>
      <c r="GHY69" s="1780"/>
      <c r="GHZ69" s="1780"/>
      <c r="GIA69" s="1780"/>
      <c r="GIB69" s="1780"/>
      <c r="GIC69" s="1780"/>
      <c r="GID69" s="1779"/>
      <c r="GIE69" s="1780"/>
      <c r="GIF69" s="1780"/>
      <c r="GIG69" s="1780"/>
      <c r="GIH69" s="1780"/>
      <c r="GII69" s="1780"/>
      <c r="GIJ69" s="1779"/>
      <c r="GIK69" s="1780"/>
      <c r="GIL69" s="1780"/>
      <c r="GIM69" s="1780"/>
      <c r="GIN69" s="1780"/>
      <c r="GIO69" s="1780"/>
      <c r="GIP69" s="1779"/>
      <c r="GIQ69" s="1780"/>
      <c r="GIR69" s="1780"/>
      <c r="GIS69" s="1780"/>
      <c r="GIT69" s="1780"/>
      <c r="GIU69" s="1780"/>
      <c r="GIV69" s="1779"/>
      <c r="GIW69" s="1780"/>
      <c r="GIX69" s="1780"/>
      <c r="GIY69" s="1780"/>
      <c r="GIZ69" s="1780"/>
      <c r="GJA69" s="1780"/>
      <c r="GJB69" s="1779"/>
      <c r="GJC69" s="1780"/>
      <c r="GJD69" s="1780"/>
      <c r="GJE69" s="1780"/>
      <c r="GJF69" s="1780"/>
      <c r="GJG69" s="1780"/>
      <c r="GJH69" s="1779"/>
      <c r="GJI69" s="1780"/>
      <c r="GJJ69" s="1780"/>
      <c r="GJK69" s="1780"/>
      <c r="GJL69" s="1780"/>
      <c r="GJM69" s="1780"/>
      <c r="GJN69" s="1779"/>
      <c r="GJO69" s="1780"/>
      <c r="GJP69" s="1780"/>
      <c r="GJQ69" s="1780"/>
      <c r="GJR69" s="1780"/>
      <c r="GJS69" s="1780"/>
      <c r="GJT69" s="1779"/>
      <c r="GJU69" s="1780"/>
      <c r="GJV69" s="1780"/>
      <c r="GJW69" s="1780"/>
      <c r="GJX69" s="1780"/>
      <c r="GJY69" s="1780"/>
      <c r="GJZ69" s="1779"/>
      <c r="GKA69" s="1780"/>
      <c r="GKB69" s="1780"/>
      <c r="GKC69" s="1780"/>
      <c r="GKD69" s="1780"/>
      <c r="GKE69" s="1780"/>
      <c r="GKF69" s="1779"/>
      <c r="GKG69" s="1780"/>
      <c r="GKH69" s="1780"/>
      <c r="GKI69" s="1780"/>
      <c r="GKJ69" s="1780"/>
      <c r="GKK69" s="1780"/>
      <c r="GKL69" s="1779"/>
      <c r="GKM69" s="1780"/>
      <c r="GKN69" s="1780"/>
      <c r="GKO69" s="1780"/>
      <c r="GKP69" s="1780"/>
      <c r="GKQ69" s="1780"/>
      <c r="GKR69" s="1779"/>
      <c r="GKS69" s="1780"/>
      <c r="GKT69" s="1780"/>
      <c r="GKU69" s="1780"/>
      <c r="GKV69" s="1780"/>
      <c r="GKW69" s="1780"/>
      <c r="GKX69" s="1779"/>
      <c r="GKY69" s="1780"/>
      <c r="GKZ69" s="1780"/>
      <c r="GLA69" s="1780"/>
      <c r="GLB69" s="1780"/>
      <c r="GLC69" s="1780"/>
      <c r="GLD69" s="1779"/>
      <c r="GLE69" s="1780"/>
      <c r="GLF69" s="1780"/>
      <c r="GLG69" s="1780"/>
      <c r="GLH69" s="1780"/>
      <c r="GLI69" s="1780"/>
      <c r="GLJ69" s="1779"/>
      <c r="GLK69" s="1780"/>
      <c r="GLL69" s="1780"/>
      <c r="GLM69" s="1780"/>
      <c r="GLN69" s="1780"/>
      <c r="GLO69" s="1780"/>
      <c r="GLP69" s="1779"/>
      <c r="GLQ69" s="1780"/>
      <c r="GLR69" s="1780"/>
      <c r="GLS69" s="1780"/>
      <c r="GLT69" s="1780"/>
      <c r="GLU69" s="1780"/>
      <c r="GLV69" s="1779"/>
      <c r="GLW69" s="1780"/>
      <c r="GLX69" s="1780"/>
      <c r="GLY69" s="1780"/>
      <c r="GLZ69" s="1780"/>
      <c r="GMA69" s="1780"/>
      <c r="GMB69" s="1779"/>
      <c r="GMC69" s="1780"/>
      <c r="GMD69" s="1780"/>
      <c r="GME69" s="1780"/>
      <c r="GMF69" s="1780"/>
      <c r="GMG69" s="1780"/>
      <c r="GMH69" s="1779"/>
      <c r="GMI69" s="1780"/>
      <c r="GMJ69" s="1780"/>
      <c r="GMK69" s="1780"/>
      <c r="GML69" s="1780"/>
      <c r="GMM69" s="1780"/>
      <c r="GMN69" s="1779"/>
      <c r="GMO69" s="1780"/>
      <c r="GMP69" s="1780"/>
      <c r="GMQ69" s="1780"/>
      <c r="GMR69" s="1780"/>
      <c r="GMS69" s="1780"/>
      <c r="GMT69" s="1779"/>
      <c r="GMU69" s="1780"/>
      <c r="GMV69" s="1780"/>
      <c r="GMW69" s="1780"/>
      <c r="GMX69" s="1780"/>
      <c r="GMY69" s="1780"/>
      <c r="GMZ69" s="1779"/>
      <c r="GNA69" s="1780"/>
      <c r="GNB69" s="1780"/>
      <c r="GNC69" s="1780"/>
      <c r="GND69" s="1780"/>
      <c r="GNE69" s="1780"/>
      <c r="GNF69" s="1779"/>
      <c r="GNG69" s="1780"/>
      <c r="GNH69" s="1780"/>
      <c r="GNI69" s="1780"/>
      <c r="GNJ69" s="1780"/>
      <c r="GNK69" s="1780"/>
      <c r="GNL69" s="1779"/>
      <c r="GNM69" s="1780"/>
      <c r="GNN69" s="1780"/>
      <c r="GNO69" s="1780"/>
      <c r="GNP69" s="1780"/>
      <c r="GNQ69" s="1780"/>
      <c r="GNR69" s="1779"/>
      <c r="GNS69" s="1780"/>
      <c r="GNT69" s="1780"/>
      <c r="GNU69" s="1780"/>
      <c r="GNV69" s="1780"/>
      <c r="GNW69" s="1780"/>
      <c r="GNX69" s="1779"/>
      <c r="GNY69" s="1780"/>
      <c r="GNZ69" s="1780"/>
      <c r="GOA69" s="1780"/>
      <c r="GOB69" s="1780"/>
      <c r="GOC69" s="1780"/>
      <c r="GOD69" s="1779"/>
      <c r="GOE69" s="1780"/>
      <c r="GOF69" s="1780"/>
      <c r="GOG69" s="1780"/>
      <c r="GOH69" s="1780"/>
      <c r="GOI69" s="1780"/>
      <c r="GOJ69" s="1779"/>
      <c r="GOK69" s="1780"/>
      <c r="GOL69" s="1780"/>
      <c r="GOM69" s="1780"/>
      <c r="GON69" s="1780"/>
      <c r="GOO69" s="1780"/>
      <c r="GOP69" s="1779"/>
      <c r="GOQ69" s="1780"/>
      <c r="GOR69" s="1780"/>
      <c r="GOS69" s="1780"/>
      <c r="GOT69" s="1780"/>
      <c r="GOU69" s="1780"/>
      <c r="GOV69" s="1779"/>
      <c r="GOW69" s="1780"/>
      <c r="GOX69" s="1780"/>
      <c r="GOY69" s="1780"/>
      <c r="GOZ69" s="1780"/>
      <c r="GPA69" s="1780"/>
      <c r="GPB69" s="1779"/>
      <c r="GPC69" s="1780"/>
      <c r="GPD69" s="1780"/>
      <c r="GPE69" s="1780"/>
      <c r="GPF69" s="1780"/>
      <c r="GPG69" s="1780"/>
      <c r="GPH69" s="1779"/>
      <c r="GPI69" s="1780"/>
      <c r="GPJ69" s="1780"/>
      <c r="GPK69" s="1780"/>
      <c r="GPL69" s="1780"/>
      <c r="GPM69" s="1780"/>
      <c r="GPN69" s="1779"/>
      <c r="GPO69" s="1780"/>
      <c r="GPP69" s="1780"/>
      <c r="GPQ69" s="1780"/>
      <c r="GPR69" s="1780"/>
      <c r="GPS69" s="1780"/>
      <c r="GPT69" s="1779"/>
      <c r="GPU69" s="1780"/>
      <c r="GPV69" s="1780"/>
      <c r="GPW69" s="1780"/>
      <c r="GPX69" s="1780"/>
      <c r="GPY69" s="1780"/>
      <c r="GPZ69" s="1779"/>
      <c r="GQA69" s="1780"/>
      <c r="GQB69" s="1780"/>
      <c r="GQC69" s="1780"/>
      <c r="GQD69" s="1780"/>
      <c r="GQE69" s="1780"/>
      <c r="GQF69" s="1779"/>
      <c r="GQG69" s="1780"/>
      <c r="GQH69" s="1780"/>
      <c r="GQI69" s="1780"/>
      <c r="GQJ69" s="1780"/>
      <c r="GQK69" s="1780"/>
      <c r="GQL69" s="1779"/>
      <c r="GQM69" s="1780"/>
      <c r="GQN69" s="1780"/>
      <c r="GQO69" s="1780"/>
      <c r="GQP69" s="1780"/>
      <c r="GQQ69" s="1780"/>
      <c r="GQR69" s="1779"/>
      <c r="GQS69" s="1780"/>
      <c r="GQT69" s="1780"/>
      <c r="GQU69" s="1780"/>
      <c r="GQV69" s="1780"/>
      <c r="GQW69" s="1780"/>
      <c r="GQX69" s="1779"/>
      <c r="GQY69" s="1780"/>
      <c r="GQZ69" s="1780"/>
      <c r="GRA69" s="1780"/>
      <c r="GRB69" s="1780"/>
      <c r="GRC69" s="1780"/>
      <c r="GRD69" s="1779"/>
      <c r="GRE69" s="1780"/>
      <c r="GRF69" s="1780"/>
      <c r="GRG69" s="1780"/>
      <c r="GRH69" s="1780"/>
      <c r="GRI69" s="1780"/>
      <c r="GRJ69" s="1779"/>
      <c r="GRK69" s="1780"/>
      <c r="GRL69" s="1780"/>
      <c r="GRM69" s="1780"/>
      <c r="GRN69" s="1780"/>
      <c r="GRO69" s="1780"/>
      <c r="GRP69" s="1779"/>
      <c r="GRQ69" s="1780"/>
      <c r="GRR69" s="1780"/>
      <c r="GRS69" s="1780"/>
      <c r="GRT69" s="1780"/>
      <c r="GRU69" s="1780"/>
      <c r="GRV69" s="1779"/>
      <c r="GRW69" s="1780"/>
      <c r="GRX69" s="1780"/>
      <c r="GRY69" s="1780"/>
      <c r="GRZ69" s="1780"/>
      <c r="GSA69" s="1780"/>
      <c r="GSB69" s="1779"/>
      <c r="GSC69" s="1780"/>
      <c r="GSD69" s="1780"/>
      <c r="GSE69" s="1780"/>
      <c r="GSF69" s="1780"/>
      <c r="GSG69" s="1780"/>
      <c r="GSH69" s="1779"/>
      <c r="GSI69" s="1780"/>
      <c r="GSJ69" s="1780"/>
      <c r="GSK69" s="1780"/>
      <c r="GSL69" s="1780"/>
      <c r="GSM69" s="1780"/>
      <c r="GSN69" s="1779"/>
      <c r="GSO69" s="1780"/>
      <c r="GSP69" s="1780"/>
      <c r="GSQ69" s="1780"/>
      <c r="GSR69" s="1780"/>
      <c r="GSS69" s="1780"/>
      <c r="GST69" s="1779"/>
      <c r="GSU69" s="1780"/>
      <c r="GSV69" s="1780"/>
      <c r="GSW69" s="1780"/>
      <c r="GSX69" s="1780"/>
      <c r="GSY69" s="1780"/>
      <c r="GSZ69" s="1779"/>
      <c r="GTA69" s="1780"/>
      <c r="GTB69" s="1780"/>
      <c r="GTC69" s="1780"/>
      <c r="GTD69" s="1780"/>
      <c r="GTE69" s="1780"/>
      <c r="GTF69" s="1779"/>
      <c r="GTG69" s="1780"/>
      <c r="GTH69" s="1780"/>
      <c r="GTI69" s="1780"/>
      <c r="GTJ69" s="1780"/>
      <c r="GTK69" s="1780"/>
      <c r="GTL69" s="1779"/>
      <c r="GTM69" s="1780"/>
      <c r="GTN69" s="1780"/>
      <c r="GTO69" s="1780"/>
      <c r="GTP69" s="1780"/>
      <c r="GTQ69" s="1780"/>
      <c r="GTR69" s="1779"/>
      <c r="GTS69" s="1780"/>
      <c r="GTT69" s="1780"/>
      <c r="GTU69" s="1780"/>
      <c r="GTV69" s="1780"/>
      <c r="GTW69" s="1780"/>
      <c r="GTX69" s="1779"/>
      <c r="GTY69" s="1780"/>
      <c r="GTZ69" s="1780"/>
      <c r="GUA69" s="1780"/>
      <c r="GUB69" s="1780"/>
      <c r="GUC69" s="1780"/>
      <c r="GUD69" s="1779"/>
      <c r="GUE69" s="1780"/>
      <c r="GUF69" s="1780"/>
      <c r="GUG69" s="1780"/>
      <c r="GUH69" s="1780"/>
      <c r="GUI69" s="1780"/>
      <c r="GUJ69" s="1779"/>
      <c r="GUK69" s="1780"/>
      <c r="GUL69" s="1780"/>
      <c r="GUM69" s="1780"/>
      <c r="GUN69" s="1780"/>
      <c r="GUO69" s="1780"/>
      <c r="GUP69" s="1779"/>
      <c r="GUQ69" s="1780"/>
      <c r="GUR69" s="1780"/>
      <c r="GUS69" s="1780"/>
      <c r="GUT69" s="1780"/>
      <c r="GUU69" s="1780"/>
      <c r="GUV69" s="1779"/>
      <c r="GUW69" s="1780"/>
      <c r="GUX69" s="1780"/>
      <c r="GUY69" s="1780"/>
      <c r="GUZ69" s="1780"/>
      <c r="GVA69" s="1780"/>
      <c r="GVB69" s="1779"/>
      <c r="GVC69" s="1780"/>
      <c r="GVD69" s="1780"/>
      <c r="GVE69" s="1780"/>
      <c r="GVF69" s="1780"/>
      <c r="GVG69" s="1780"/>
      <c r="GVH69" s="1779"/>
      <c r="GVI69" s="1780"/>
      <c r="GVJ69" s="1780"/>
      <c r="GVK69" s="1780"/>
      <c r="GVL69" s="1780"/>
      <c r="GVM69" s="1780"/>
      <c r="GVN69" s="1779"/>
      <c r="GVO69" s="1780"/>
      <c r="GVP69" s="1780"/>
      <c r="GVQ69" s="1780"/>
      <c r="GVR69" s="1780"/>
      <c r="GVS69" s="1780"/>
      <c r="GVT69" s="1779"/>
      <c r="GVU69" s="1780"/>
      <c r="GVV69" s="1780"/>
      <c r="GVW69" s="1780"/>
      <c r="GVX69" s="1780"/>
      <c r="GVY69" s="1780"/>
      <c r="GVZ69" s="1779"/>
      <c r="GWA69" s="1780"/>
      <c r="GWB69" s="1780"/>
      <c r="GWC69" s="1780"/>
      <c r="GWD69" s="1780"/>
      <c r="GWE69" s="1780"/>
      <c r="GWF69" s="1779"/>
      <c r="GWG69" s="1780"/>
      <c r="GWH69" s="1780"/>
      <c r="GWI69" s="1780"/>
      <c r="GWJ69" s="1780"/>
      <c r="GWK69" s="1780"/>
      <c r="GWL69" s="1779"/>
      <c r="GWM69" s="1780"/>
      <c r="GWN69" s="1780"/>
      <c r="GWO69" s="1780"/>
      <c r="GWP69" s="1780"/>
      <c r="GWQ69" s="1780"/>
      <c r="GWR69" s="1779"/>
      <c r="GWS69" s="1780"/>
      <c r="GWT69" s="1780"/>
      <c r="GWU69" s="1780"/>
      <c r="GWV69" s="1780"/>
      <c r="GWW69" s="1780"/>
      <c r="GWX69" s="1779"/>
      <c r="GWY69" s="1780"/>
      <c r="GWZ69" s="1780"/>
      <c r="GXA69" s="1780"/>
      <c r="GXB69" s="1780"/>
      <c r="GXC69" s="1780"/>
      <c r="GXD69" s="1779"/>
      <c r="GXE69" s="1780"/>
      <c r="GXF69" s="1780"/>
      <c r="GXG69" s="1780"/>
      <c r="GXH69" s="1780"/>
      <c r="GXI69" s="1780"/>
      <c r="GXJ69" s="1779"/>
      <c r="GXK69" s="1780"/>
      <c r="GXL69" s="1780"/>
      <c r="GXM69" s="1780"/>
      <c r="GXN69" s="1780"/>
      <c r="GXO69" s="1780"/>
      <c r="GXP69" s="1779"/>
      <c r="GXQ69" s="1780"/>
      <c r="GXR69" s="1780"/>
      <c r="GXS69" s="1780"/>
      <c r="GXT69" s="1780"/>
      <c r="GXU69" s="1780"/>
      <c r="GXV69" s="1779"/>
      <c r="GXW69" s="1780"/>
      <c r="GXX69" s="1780"/>
      <c r="GXY69" s="1780"/>
      <c r="GXZ69" s="1780"/>
      <c r="GYA69" s="1780"/>
      <c r="GYB69" s="1779"/>
      <c r="GYC69" s="1780"/>
      <c r="GYD69" s="1780"/>
      <c r="GYE69" s="1780"/>
      <c r="GYF69" s="1780"/>
      <c r="GYG69" s="1780"/>
      <c r="GYH69" s="1779"/>
      <c r="GYI69" s="1780"/>
      <c r="GYJ69" s="1780"/>
      <c r="GYK69" s="1780"/>
      <c r="GYL69" s="1780"/>
      <c r="GYM69" s="1780"/>
      <c r="GYN69" s="1779"/>
      <c r="GYO69" s="1780"/>
      <c r="GYP69" s="1780"/>
      <c r="GYQ69" s="1780"/>
      <c r="GYR69" s="1780"/>
      <c r="GYS69" s="1780"/>
      <c r="GYT69" s="1779"/>
      <c r="GYU69" s="1780"/>
      <c r="GYV69" s="1780"/>
      <c r="GYW69" s="1780"/>
      <c r="GYX69" s="1780"/>
      <c r="GYY69" s="1780"/>
      <c r="GYZ69" s="1779"/>
      <c r="GZA69" s="1780"/>
      <c r="GZB69" s="1780"/>
      <c r="GZC69" s="1780"/>
      <c r="GZD69" s="1780"/>
      <c r="GZE69" s="1780"/>
      <c r="GZF69" s="1779"/>
      <c r="GZG69" s="1780"/>
      <c r="GZH69" s="1780"/>
      <c r="GZI69" s="1780"/>
      <c r="GZJ69" s="1780"/>
      <c r="GZK69" s="1780"/>
      <c r="GZL69" s="1779"/>
      <c r="GZM69" s="1780"/>
      <c r="GZN69" s="1780"/>
      <c r="GZO69" s="1780"/>
      <c r="GZP69" s="1780"/>
      <c r="GZQ69" s="1780"/>
      <c r="GZR69" s="1779"/>
      <c r="GZS69" s="1780"/>
      <c r="GZT69" s="1780"/>
      <c r="GZU69" s="1780"/>
      <c r="GZV69" s="1780"/>
      <c r="GZW69" s="1780"/>
      <c r="GZX69" s="1779"/>
      <c r="GZY69" s="1780"/>
      <c r="GZZ69" s="1780"/>
      <c r="HAA69" s="1780"/>
      <c r="HAB69" s="1780"/>
      <c r="HAC69" s="1780"/>
      <c r="HAD69" s="1779"/>
      <c r="HAE69" s="1780"/>
      <c r="HAF69" s="1780"/>
      <c r="HAG69" s="1780"/>
      <c r="HAH69" s="1780"/>
      <c r="HAI69" s="1780"/>
      <c r="HAJ69" s="1779"/>
      <c r="HAK69" s="1780"/>
      <c r="HAL69" s="1780"/>
      <c r="HAM69" s="1780"/>
      <c r="HAN69" s="1780"/>
      <c r="HAO69" s="1780"/>
      <c r="HAP69" s="1779"/>
      <c r="HAQ69" s="1780"/>
      <c r="HAR69" s="1780"/>
      <c r="HAS69" s="1780"/>
      <c r="HAT69" s="1780"/>
      <c r="HAU69" s="1780"/>
      <c r="HAV69" s="1779"/>
      <c r="HAW69" s="1780"/>
      <c r="HAX69" s="1780"/>
      <c r="HAY69" s="1780"/>
      <c r="HAZ69" s="1780"/>
      <c r="HBA69" s="1780"/>
      <c r="HBB69" s="1779"/>
      <c r="HBC69" s="1780"/>
      <c r="HBD69" s="1780"/>
      <c r="HBE69" s="1780"/>
      <c r="HBF69" s="1780"/>
      <c r="HBG69" s="1780"/>
      <c r="HBH69" s="1779"/>
      <c r="HBI69" s="1780"/>
      <c r="HBJ69" s="1780"/>
      <c r="HBK69" s="1780"/>
      <c r="HBL69" s="1780"/>
      <c r="HBM69" s="1780"/>
      <c r="HBN69" s="1779"/>
      <c r="HBO69" s="1780"/>
      <c r="HBP69" s="1780"/>
      <c r="HBQ69" s="1780"/>
      <c r="HBR69" s="1780"/>
      <c r="HBS69" s="1780"/>
      <c r="HBT69" s="1779"/>
      <c r="HBU69" s="1780"/>
      <c r="HBV69" s="1780"/>
      <c r="HBW69" s="1780"/>
      <c r="HBX69" s="1780"/>
      <c r="HBY69" s="1780"/>
      <c r="HBZ69" s="1779"/>
      <c r="HCA69" s="1780"/>
      <c r="HCB69" s="1780"/>
      <c r="HCC69" s="1780"/>
      <c r="HCD69" s="1780"/>
      <c r="HCE69" s="1780"/>
      <c r="HCF69" s="1779"/>
      <c r="HCG69" s="1780"/>
      <c r="HCH69" s="1780"/>
      <c r="HCI69" s="1780"/>
      <c r="HCJ69" s="1780"/>
      <c r="HCK69" s="1780"/>
      <c r="HCL69" s="1779"/>
      <c r="HCM69" s="1780"/>
      <c r="HCN69" s="1780"/>
      <c r="HCO69" s="1780"/>
      <c r="HCP69" s="1780"/>
      <c r="HCQ69" s="1780"/>
      <c r="HCR69" s="1779"/>
      <c r="HCS69" s="1780"/>
      <c r="HCT69" s="1780"/>
      <c r="HCU69" s="1780"/>
      <c r="HCV69" s="1780"/>
      <c r="HCW69" s="1780"/>
      <c r="HCX69" s="1779"/>
      <c r="HCY69" s="1780"/>
      <c r="HCZ69" s="1780"/>
      <c r="HDA69" s="1780"/>
      <c r="HDB69" s="1780"/>
      <c r="HDC69" s="1780"/>
      <c r="HDD69" s="1779"/>
      <c r="HDE69" s="1780"/>
      <c r="HDF69" s="1780"/>
      <c r="HDG69" s="1780"/>
      <c r="HDH69" s="1780"/>
      <c r="HDI69" s="1780"/>
      <c r="HDJ69" s="1779"/>
      <c r="HDK69" s="1780"/>
      <c r="HDL69" s="1780"/>
      <c r="HDM69" s="1780"/>
      <c r="HDN69" s="1780"/>
      <c r="HDO69" s="1780"/>
      <c r="HDP69" s="1779"/>
      <c r="HDQ69" s="1780"/>
      <c r="HDR69" s="1780"/>
      <c r="HDS69" s="1780"/>
      <c r="HDT69" s="1780"/>
      <c r="HDU69" s="1780"/>
      <c r="HDV69" s="1779"/>
      <c r="HDW69" s="1780"/>
      <c r="HDX69" s="1780"/>
      <c r="HDY69" s="1780"/>
      <c r="HDZ69" s="1780"/>
      <c r="HEA69" s="1780"/>
      <c r="HEB69" s="1779"/>
      <c r="HEC69" s="1780"/>
      <c r="HED69" s="1780"/>
      <c r="HEE69" s="1780"/>
      <c r="HEF69" s="1780"/>
      <c r="HEG69" s="1780"/>
      <c r="HEH69" s="1779"/>
      <c r="HEI69" s="1780"/>
      <c r="HEJ69" s="1780"/>
      <c r="HEK69" s="1780"/>
      <c r="HEL69" s="1780"/>
      <c r="HEM69" s="1780"/>
      <c r="HEN69" s="1779"/>
      <c r="HEO69" s="1780"/>
      <c r="HEP69" s="1780"/>
      <c r="HEQ69" s="1780"/>
      <c r="HER69" s="1780"/>
      <c r="HES69" s="1780"/>
      <c r="HET69" s="1779"/>
      <c r="HEU69" s="1780"/>
      <c r="HEV69" s="1780"/>
      <c r="HEW69" s="1780"/>
      <c r="HEX69" s="1780"/>
      <c r="HEY69" s="1780"/>
      <c r="HEZ69" s="1779"/>
      <c r="HFA69" s="1780"/>
      <c r="HFB69" s="1780"/>
      <c r="HFC69" s="1780"/>
      <c r="HFD69" s="1780"/>
      <c r="HFE69" s="1780"/>
      <c r="HFF69" s="1779"/>
      <c r="HFG69" s="1780"/>
      <c r="HFH69" s="1780"/>
      <c r="HFI69" s="1780"/>
      <c r="HFJ69" s="1780"/>
      <c r="HFK69" s="1780"/>
      <c r="HFL69" s="1779"/>
      <c r="HFM69" s="1780"/>
      <c r="HFN69" s="1780"/>
      <c r="HFO69" s="1780"/>
      <c r="HFP69" s="1780"/>
      <c r="HFQ69" s="1780"/>
      <c r="HFR69" s="1779"/>
      <c r="HFS69" s="1780"/>
      <c r="HFT69" s="1780"/>
      <c r="HFU69" s="1780"/>
      <c r="HFV69" s="1780"/>
      <c r="HFW69" s="1780"/>
      <c r="HFX69" s="1779"/>
      <c r="HFY69" s="1780"/>
      <c r="HFZ69" s="1780"/>
      <c r="HGA69" s="1780"/>
      <c r="HGB69" s="1780"/>
      <c r="HGC69" s="1780"/>
      <c r="HGD69" s="1779"/>
      <c r="HGE69" s="1780"/>
      <c r="HGF69" s="1780"/>
      <c r="HGG69" s="1780"/>
      <c r="HGH69" s="1780"/>
      <c r="HGI69" s="1780"/>
      <c r="HGJ69" s="1779"/>
      <c r="HGK69" s="1780"/>
      <c r="HGL69" s="1780"/>
      <c r="HGM69" s="1780"/>
      <c r="HGN69" s="1780"/>
      <c r="HGO69" s="1780"/>
      <c r="HGP69" s="1779"/>
      <c r="HGQ69" s="1780"/>
      <c r="HGR69" s="1780"/>
      <c r="HGS69" s="1780"/>
      <c r="HGT69" s="1780"/>
      <c r="HGU69" s="1780"/>
      <c r="HGV69" s="1779"/>
      <c r="HGW69" s="1780"/>
      <c r="HGX69" s="1780"/>
      <c r="HGY69" s="1780"/>
      <c r="HGZ69" s="1780"/>
      <c r="HHA69" s="1780"/>
      <c r="HHB69" s="1779"/>
      <c r="HHC69" s="1780"/>
      <c r="HHD69" s="1780"/>
      <c r="HHE69" s="1780"/>
      <c r="HHF69" s="1780"/>
      <c r="HHG69" s="1780"/>
      <c r="HHH69" s="1779"/>
      <c r="HHI69" s="1780"/>
      <c r="HHJ69" s="1780"/>
      <c r="HHK69" s="1780"/>
      <c r="HHL69" s="1780"/>
      <c r="HHM69" s="1780"/>
      <c r="HHN69" s="1779"/>
      <c r="HHO69" s="1780"/>
      <c r="HHP69" s="1780"/>
      <c r="HHQ69" s="1780"/>
      <c r="HHR69" s="1780"/>
      <c r="HHS69" s="1780"/>
      <c r="HHT69" s="1779"/>
      <c r="HHU69" s="1780"/>
      <c r="HHV69" s="1780"/>
      <c r="HHW69" s="1780"/>
      <c r="HHX69" s="1780"/>
      <c r="HHY69" s="1780"/>
      <c r="HHZ69" s="1779"/>
      <c r="HIA69" s="1780"/>
      <c r="HIB69" s="1780"/>
      <c r="HIC69" s="1780"/>
      <c r="HID69" s="1780"/>
      <c r="HIE69" s="1780"/>
      <c r="HIF69" s="1779"/>
      <c r="HIG69" s="1780"/>
      <c r="HIH69" s="1780"/>
      <c r="HII69" s="1780"/>
      <c r="HIJ69" s="1780"/>
      <c r="HIK69" s="1780"/>
      <c r="HIL69" s="1779"/>
      <c r="HIM69" s="1780"/>
      <c r="HIN69" s="1780"/>
      <c r="HIO69" s="1780"/>
      <c r="HIP69" s="1780"/>
      <c r="HIQ69" s="1780"/>
      <c r="HIR69" s="1779"/>
      <c r="HIS69" s="1780"/>
      <c r="HIT69" s="1780"/>
      <c r="HIU69" s="1780"/>
      <c r="HIV69" s="1780"/>
      <c r="HIW69" s="1780"/>
      <c r="HIX69" s="1779"/>
      <c r="HIY69" s="1780"/>
      <c r="HIZ69" s="1780"/>
      <c r="HJA69" s="1780"/>
      <c r="HJB69" s="1780"/>
      <c r="HJC69" s="1780"/>
      <c r="HJD69" s="1779"/>
      <c r="HJE69" s="1780"/>
      <c r="HJF69" s="1780"/>
      <c r="HJG69" s="1780"/>
      <c r="HJH69" s="1780"/>
      <c r="HJI69" s="1780"/>
      <c r="HJJ69" s="1779"/>
      <c r="HJK69" s="1780"/>
      <c r="HJL69" s="1780"/>
      <c r="HJM69" s="1780"/>
      <c r="HJN69" s="1780"/>
      <c r="HJO69" s="1780"/>
      <c r="HJP69" s="1779"/>
      <c r="HJQ69" s="1780"/>
      <c r="HJR69" s="1780"/>
      <c r="HJS69" s="1780"/>
      <c r="HJT69" s="1780"/>
      <c r="HJU69" s="1780"/>
      <c r="HJV69" s="1779"/>
      <c r="HJW69" s="1780"/>
      <c r="HJX69" s="1780"/>
      <c r="HJY69" s="1780"/>
      <c r="HJZ69" s="1780"/>
      <c r="HKA69" s="1780"/>
      <c r="HKB69" s="1779"/>
      <c r="HKC69" s="1780"/>
      <c r="HKD69" s="1780"/>
      <c r="HKE69" s="1780"/>
      <c r="HKF69" s="1780"/>
      <c r="HKG69" s="1780"/>
      <c r="HKH69" s="1779"/>
      <c r="HKI69" s="1780"/>
      <c r="HKJ69" s="1780"/>
      <c r="HKK69" s="1780"/>
      <c r="HKL69" s="1780"/>
      <c r="HKM69" s="1780"/>
      <c r="HKN69" s="1779"/>
      <c r="HKO69" s="1780"/>
      <c r="HKP69" s="1780"/>
      <c r="HKQ69" s="1780"/>
      <c r="HKR69" s="1780"/>
      <c r="HKS69" s="1780"/>
      <c r="HKT69" s="1779"/>
      <c r="HKU69" s="1780"/>
      <c r="HKV69" s="1780"/>
      <c r="HKW69" s="1780"/>
      <c r="HKX69" s="1780"/>
      <c r="HKY69" s="1780"/>
      <c r="HKZ69" s="1779"/>
      <c r="HLA69" s="1780"/>
      <c r="HLB69" s="1780"/>
      <c r="HLC69" s="1780"/>
      <c r="HLD69" s="1780"/>
      <c r="HLE69" s="1780"/>
      <c r="HLF69" s="1779"/>
      <c r="HLG69" s="1780"/>
      <c r="HLH69" s="1780"/>
      <c r="HLI69" s="1780"/>
      <c r="HLJ69" s="1780"/>
      <c r="HLK69" s="1780"/>
      <c r="HLL69" s="1779"/>
      <c r="HLM69" s="1780"/>
      <c r="HLN69" s="1780"/>
      <c r="HLO69" s="1780"/>
      <c r="HLP69" s="1780"/>
      <c r="HLQ69" s="1780"/>
      <c r="HLR69" s="1779"/>
      <c r="HLS69" s="1780"/>
      <c r="HLT69" s="1780"/>
      <c r="HLU69" s="1780"/>
      <c r="HLV69" s="1780"/>
      <c r="HLW69" s="1780"/>
      <c r="HLX69" s="1779"/>
      <c r="HLY69" s="1780"/>
      <c r="HLZ69" s="1780"/>
      <c r="HMA69" s="1780"/>
      <c r="HMB69" s="1780"/>
      <c r="HMC69" s="1780"/>
      <c r="HMD69" s="1779"/>
      <c r="HME69" s="1780"/>
      <c r="HMF69" s="1780"/>
      <c r="HMG69" s="1780"/>
      <c r="HMH69" s="1780"/>
      <c r="HMI69" s="1780"/>
      <c r="HMJ69" s="1779"/>
      <c r="HMK69" s="1780"/>
      <c r="HML69" s="1780"/>
      <c r="HMM69" s="1780"/>
      <c r="HMN69" s="1780"/>
      <c r="HMO69" s="1780"/>
      <c r="HMP69" s="1779"/>
      <c r="HMQ69" s="1780"/>
      <c r="HMR69" s="1780"/>
      <c r="HMS69" s="1780"/>
      <c r="HMT69" s="1780"/>
      <c r="HMU69" s="1780"/>
      <c r="HMV69" s="1779"/>
      <c r="HMW69" s="1780"/>
      <c r="HMX69" s="1780"/>
      <c r="HMY69" s="1780"/>
      <c r="HMZ69" s="1780"/>
      <c r="HNA69" s="1780"/>
      <c r="HNB69" s="1779"/>
      <c r="HNC69" s="1780"/>
      <c r="HND69" s="1780"/>
      <c r="HNE69" s="1780"/>
      <c r="HNF69" s="1780"/>
      <c r="HNG69" s="1780"/>
      <c r="HNH69" s="1779"/>
      <c r="HNI69" s="1780"/>
      <c r="HNJ69" s="1780"/>
      <c r="HNK69" s="1780"/>
      <c r="HNL69" s="1780"/>
      <c r="HNM69" s="1780"/>
      <c r="HNN69" s="1779"/>
      <c r="HNO69" s="1780"/>
      <c r="HNP69" s="1780"/>
      <c r="HNQ69" s="1780"/>
      <c r="HNR69" s="1780"/>
      <c r="HNS69" s="1780"/>
      <c r="HNT69" s="1779"/>
      <c r="HNU69" s="1780"/>
      <c r="HNV69" s="1780"/>
      <c r="HNW69" s="1780"/>
      <c r="HNX69" s="1780"/>
      <c r="HNY69" s="1780"/>
      <c r="HNZ69" s="1779"/>
      <c r="HOA69" s="1780"/>
      <c r="HOB69" s="1780"/>
      <c r="HOC69" s="1780"/>
      <c r="HOD69" s="1780"/>
      <c r="HOE69" s="1780"/>
      <c r="HOF69" s="1779"/>
      <c r="HOG69" s="1780"/>
      <c r="HOH69" s="1780"/>
      <c r="HOI69" s="1780"/>
      <c r="HOJ69" s="1780"/>
      <c r="HOK69" s="1780"/>
      <c r="HOL69" s="1779"/>
      <c r="HOM69" s="1780"/>
      <c r="HON69" s="1780"/>
      <c r="HOO69" s="1780"/>
      <c r="HOP69" s="1780"/>
      <c r="HOQ69" s="1780"/>
      <c r="HOR69" s="1779"/>
      <c r="HOS69" s="1780"/>
      <c r="HOT69" s="1780"/>
      <c r="HOU69" s="1780"/>
      <c r="HOV69" s="1780"/>
      <c r="HOW69" s="1780"/>
      <c r="HOX69" s="1779"/>
      <c r="HOY69" s="1780"/>
      <c r="HOZ69" s="1780"/>
      <c r="HPA69" s="1780"/>
      <c r="HPB69" s="1780"/>
      <c r="HPC69" s="1780"/>
      <c r="HPD69" s="1779"/>
      <c r="HPE69" s="1780"/>
      <c r="HPF69" s="1780"/>
      <c r="HPG69" s="1780"/>
      <c r="HPH69" s="1780"/>
      <c r="HPI69" s="1780"/>
      <c r="HPJ69" s="1779"/>
      <c r="HPK69" s="1780"/>
      <c r="HPL69" s="1780"/>
      <c r="HPM69" s="1780"/>
      <c r="HPN69" s="1780"/>
      <c r="HPO69" s="1780"/>
      <c r="HPP69" s="1779"/>
      <c r="HPQ69" s="1780"/>
      <c r="HPR69" s="1780"/>
      <c r="HPS69" s="1780"/>
      <c r="HPT69" s="1780"/>
      <c r="HPU69" s="1780"/>
      <c r="HPV69" s="1779"/>
      <c r="HPW69" s="1780"/>
      <c r="HPX69" s="1780"/>
      <c r="HPY69" s="1780"/>
      <c r="HPZ69" s="1780"/>
      <c r="HQA69" s="1780"/>
      <c r="HQB69" s="1779"/>
      <c r="HQC69" s="1780"/>
      <c r="HQD69" s="1780"/>
      <c r="HQE69" s="1780"/>
      <c r="HQF69" s="1780"/>
      <c r="HQG69" s="1780"/>
      <c r="HQH69" s="1779"/>
      <c r="HQI69" s="1780"/>
      <c r="HQJ69" s="1780"/>
      <c r="HQK69" s="1780"/>
      <c r="HQL69" s="1780"/>
      <c r="HQM69" s="1780"/>
      <c r="HQN69" s="1779"/>
      <c r="HQO69" s="1780"/>
      <c r="HQP69" s="1780"/>
      <c r="HQQ69" s="1780"/>
      <c r="HQR69" s="1780"/>
      <c r="HQS69" s="1780"/>
      <c r="HQT69" s="1779"/>
      <c r="HQU69" s="1780"/>
      <c r="HQV69" s="1780"/>
      <c r="HQW69" s="1780"/>
      <c r="HQX69" s="1780"/>
      <c r="HQY69" s="1780"/>
      <c r="HQZ69" s="1779"/>
      <c r="HRA69" s="1780"/>
      <c r="HRB69" s="1780"/>
      <c r="HRC69" s="1780"/>
      <c r="HRD69" s="1780"/>
      <c r="HRE69" s="1780"/>
      <c r="HRF69" s="1779"/>
      <c r="HRG69" s="1780"/>
      <c r="HRH69" s="1780"/>
      <c r="HRI69" s="1780"/>
      <c r="HRJ69" s="1780"/>
      <c r="HRK69" s="1780"/>
      <c r="HRL69" s="1779"/>
      <c r="HRM69" s="1780"/>
      <c r="HRN69" s="1780"/>
      <c r="HRO69" s="1780"/>
      <c r="HRP69" s="1780"/>
      <c r="HRQ69" s="1780"/>
      <c r="HRR69" s="1779"/>
      <c r="HRS69" s="1780"/>
      <c r="HRT69" s="1780"/>
      <c r="HRU69" s="1780"/>
      <c r="HRV69" s="1780"/>
      <c r="HRW69" s="1780"/>
      <c r="HRX69" s="1779"/>
      <c r="HRY69" s="1780"/>
      <c r="HRZ69" s="1780"/>
      <c r="HSA69" s="1780"/>
      <c r="HSB69" s="1780"/>
      <c r="HSC69" s="1780"/>
      <c r="HSD69" s="1779"/>
      <c r="HSE69" s="1780"/>
      <c r="HSF69" s="1780"/>
      <c r="HSG69" s="1780"/>
      <c r="HSH69" s="1780"/>
      <c r="HSI69" s="1780"/>
      <c r="HSJ69" s="1779"/>
      <c r="HSK69" s="1780"/>
      <c r="HSL69" s="1780"/>
      <c r="HSM69" s="1780"/>
      <c r="HSN69" s="1780"/>
      <c r="HSO69" s="1780"/>
      <c r="HSP69" s="1779"/>
      <c r="HSQ69" s="1780"/>
      <c r="HSR69" s="1780"/>
      <c r="HSS69" s="1780"/>
      <c r="HST69" s="1780"/>
      <c r="HSU69" s="1780"/>
      <c r="HSV69" s="1779"/>
      <c r="HSW69" s="1780"/>
      <c r="HSX69" s="1780"/>
      <c r="HSY69" s="1780"/>
      <c r="HSZ69" s="1780"/>
      <c r="HTA69" s="1780"/>
      <c r="HTB69" s="1779"/>
      <c r="HTC69" s="1780"/>
      <c r="HTD69" s="1780"/>
      <c r="HTE69" s="1780"/>
      <c r="HTF69" s="1780"/>
      <c r="HTG69" s="1780"/>
      <c r="HTH69" s="1779"/>
      <c r="HTI69" s="1780"/>
      <c r="HTJ69" s="1780"/>
      <c r="HTK69" s="1780"/>
      <c r="HTL69" s="1780"/>
      <c r="HTM69" s="1780"/>
      <c r="HTN69" s="1779"/>
      <c r="HTO69" s="1780"/>
      <c r="HTP69" s="1780"/>
      <c r="HTQ69" s="1780"/>
      <c r="HTR69" s="1780"/>
      <c r="HTS69" s="1780"/>
      <c r="HTT69" s="1779"/>
      <c r="HTU69" s="1780"/>
      <c r="HTV69" s="1780"/>
      <c r="HTW69" s="1780"/>
      <c r="HTX69" s="1780"/>
      <c r="HTY69" s="1780"/>
      <c r="HTZ69" s="1779"/>
      <c r="HUA69" s="1780"/>
      <c r="HUB69" s="1780"/>
      <c r="HUC69" s="1780"/>
      <c r="HUD69" s="1780"/>
      <c r="HUE69" s="1780"/>
      <c r="HUF69" s="1779"/>
      <c r="HUG69" s="1780"/>
      <c r="HUH69" s="1780"/>
      <c r="HUI69" s="1780"/>
      <c r="HUJ69" s="1780"/>
      <c r="HUK69" s="1780"/>
      <c r="HUL69" s="1779"/>
      <c r="HUM69" s="1780"/>
      <c r="HUN69" s="1780"/>
      <c r="HUO69" s="1780"/>
      <c r="HUP69" s="1780"/>
      <c r="HUQ69" s="1780"/>
      <c r="HUR69" s="1779"/>
      <c r="HUS69" s="1780"/>
      <c r="HUT69" s="1780"/>
      <c r="HUU69" s="1780"/>
      <c r="HUV69" s="1780"/>
      <c r="HUW69" s="1780"/>
      <c r="HUX69" s="1779"/>
      <c r="HUY69" s="1780"/>
      <c r="HUZ69" s="1780"/>
      <c r="HVA69" s="1780"/>
      <c r="HVB69" s="1780"/>
      <c r="HVC69" s="1780"/>
      <c r="HVD69" s="1779"/>
      <c r="HVE69" s="1780"/>
      <c r="HVF69" s="1780"/>
      <c r="HVG69" s="1780"/>
      <c r="HVH69" s="1780"/>
      <c r="HVI69" s="1780"/>
      <c r="HVJ69" s="1779"/>
      <c r="HVK69" s="1780"/>
      <c r="HVL69" s="1780"/>
      <c r="HVM69" s="1780"/>
      <c r="HVN69" s="1780"/>
      <c r="HVO69" s="1780"/>
      <c r="HVP69" s="1779"/>
      <c r="HVQ69" s="1780"/>
      <c r="HVR69" s="1780"/>
      <c r="HVS69" s="1780"/>
      <c r="HVT69" s="1780"/>
      <c r="HVU69" s="1780"/>
      <c r="HVV69" s="1779"/>
      <c r="HVW69" s="1780"/>
      <c r="HVX69" s="1780"/>
      <c r="HVY69" s="1780"/>
      <c r="HVZ69" s="1780"/>
      <c r="HWA69" s="1780"/>
      <c r="HWB69" s="1779"/>
      <c r="HWC69" s="1780"/>
      <c r="HWD69" s="1780"/>
      <c r="HWE69" s="1780"/>
      <c r="HWF69" s="1780"/>
      <c r="HWG69" s="1780"/>
      <c r="HWH69" s="1779"/>
      <c r="HWI69" s="1780"/>
      <c r="HWJ69" s="1780"/>
      <c r="HWK69" s="1780"/>
      <c r="HWL69" s="1780"/>
      <c r="HWM69" s="1780"/>
      <c r="HWN69" s="1779"/>
      <c r="HWO69" s="1780"/>
      <c r="HWP69" s="1780"/>
      <c r="HWQ69" s="1780"/>
      <c r="HWR69" s="1780"/>
      <c r="HWS69" s="1780"/>
      <c r="HWT69" s="1779"/>
      <c r="HWU69" s="1780"/>
      <c r="HWV69" s="1780"/>
      <c r="HWW69" s="1780"/>
      <c r="HWX69" s="1780"/>
      <c r="HWY69" s="1780"/>
      <c r="HWZ69" s="1779"/>
      <c r="HXA69" s="1780"/>
      <c r="HXB69" s="1780"/>
      <c r="HXC69" s="1780"/>
      <c r="HXD69" s="1780"/>
      <c r="HXE69" s="1780"/>
      <c r="HXF69" s="1779"/>
      <c r="HXG69" s="1780"/>
      <c r="HXH69" s="1780"/>
      <c r="HXI69" s="1780"/>
      <c r="HXJ69" s="1780"/>
      <c r="HXK69" s="1780"/>
      <c r="HXL69" s="1779"/>
      <c r="HXM69" s="1780"/>
      <c r="HXN69" s="1780"/>
      <c r="HXO69" s="1780"/>
      <c r="HXP69" s="1780"/>
      <c r="HXQ69" s="1780"/>
      <c r="HXR69" s="1779"/>
      <c r="HXS69" s="1780"/>
      <c r="HXT69" s="1780"/>
      <c r="HXU69" s="1780"/>
      <c r="HXV69" s="1780"/>
      <c r="HXW69" s="1780"/>
      <c r="HXX69" s="1779"/>
      <c r="HXY69" s="1780"/>
      <c r="HXZ69" s="1780"/>
      <c r="HYA69" s="1780"/>
      <c r="HYB69" s="1780"/>
      <c r="HYC69" s="1780"/>
      <c r="HYD69" s="1779"/>
      <c r="HYE69" s="1780"/>
      <c r="HYF69" s="1780"/>
      <c r="HYG69" s="1780"/>
      <c r="HYH69" s="1780"/>
      <c r="HYI69" s="1780"/>
      <c r="HYJ69" s="1779"/>
      <c r="HYK69" s="1780"/>
      <c r="HYL69" s="1780"/>
      <c r="HYM69" s="1780"/>
      <c r="HYN69" s="1780"/>
      <c r="HYO69" s="1780"/>
      <c r="HYP69" s="1779"/>
      <c r="HYQ69" s="1780"/>
      <c r="HYR69" s="1780"/>
      <c r="HYS69" s="1780"/>
      <c r="HYT69" s="1780"/>
      <c r="HYU69" s="1780"/>
      <c r="HYV69" s="1779"/>
      <c r="HYW69" s="1780"/>
      <c r="HYX69" s="1780"/>
      <c r="HYY69" s="1780"/>
      <c r="HYZ69" s="1780"/>
      <c r="HZA69" s="1780"/>
      <c r="HZB69" s="1779"/>
      <c r="HZC69" s="1780"/>
      <c r="HZD69" s="1780"/>
      <c r="HZE69" s="1780"/>
      <c r="HZF69" s="1780"/>
      <c r="HZG69" s="1780"/>
      <c r="HZH69" s="1779"/>
      <c r="HZI69" s="1780"/>
      <c r="HZJ69" s="1780"/>
      <c r="HZK69" s="1780"/>
      <c r="HZL69" s="1780"/>
      <c r="HZM69" s="1780"/>
      <c r="HZN69" s="1779"/>
      <c r="HZO69" s="1780"/>
      <c r="HZP69" s="1780"/>
      <c r="HZQ69" s="1780"/>
      <c r="HZR69" s="1780"/>
      <c r="HZS69" s="1780"/>
      <c r="HZT69" s="1779"/>
      <c r="HZU69" s="1780"/>
      <c r="HZV69" s="1780"/>
      <c r="HZW69" s="1780"/>
      <c r="HZX69" s="1780"/>
      <c r="HZY69" s="1780"/>
      <c r="HZZ69" s="1779"/>
      <c r="IAA69" s="1780"/>
      <c r="IAB69" s="1780"/>
      <c r="IAC69" s="1780"/>
      <c r="IAD69" s="1780"/>
      <c r="IAE69" s="1780"/>
      <c r="IAF69" s="1779"/>
      <c r="IAG69" s="1780"/>
      <c r="IAH69" s="1780"/>
      <c r="IAI69" s="1780"/>
      <c r="IAJ69" s="1780"/>
      <c r="IAK69" s="1780"/>
      <c r="IAL69" s="1779"/>
      <c r="IAM69" s="1780"/>
      <c r="IAN69" s="1780"/>
      <c r="IAO69" s="1780"/>
      <c r="IAP69" s="1780"/>
      <c r="IAQ69" s="1780"/>
      <c r="IAR69" s="1779"/>
      <c r="IAS69" s="1780"/>
      <c r="IAT69" s="1780"/>
      <c r="IAU69" s="1780"/>
      <c r="IAV69" s="1780"/>
      <c r="IAW69" s="1780"/>
      <c r="IAX69" s="1779"/>
      <c r="IAY69" s="1780"/>
      <c r="IAZ69" s="1780"/>
      <c r="IBA69" s="1780"/>
      <c r="IBB69" s="1780"/>
      <c r="IBC69" s="1780"/>
      <c r="IBD69" s="1779"/>
      <c r="IBE69" s="1780"/>
      <c r="IBF69" s="1780"/>
      <c r="IBG69" s="1780"/>
      <c r="IBH69" s="1780"/>
      <c r="IBI69" s="1780"/>
      <c r="IBJ69" s="1779"/>
      <c r="IBK69" s="1780"/>
      <c r="IBL69" s="1780"/>
      <c r="IBM69" s="1780"/>
      <c r="IBN69" s="1780"/>
      <c r="IBO69" s="1780"/>
      <c r="IBP69" s="1779"/>
      <c r="IBQ69" s="1780"/>
      <c r="IBR69" s="1780"/>
      <c r="IBS69" s="1780"/>
      <c r="IBT69" s="1780"/>
      <c r="IBU69" s="1780"/>
      <c r="IBV69" s="1779"/>
      <c r="IBW69" s="1780"/>
      <c r="IBX69" s="1780"/>
      <c r="IBY69" s="1780"/>
      <c r="IBZ69" s="1780"/>
      <c r="ICA69" s="1780"/>
      <c r="ICB69" s="1779"/>
      <c r="ICC69" s="1780"/>
      <c r="ICD69" s="1780"/>
      <c r="ICE69" s="1780"/>
      <c r="ICF69" s="1780"/>
      <c r="ICG69" s="1780"/>
      <c r="ICH69" s="1779"/>
      <c r="ICI69" s="1780"/>
      <c r="ICJ69" s="1780"/>
      <c r="ICK69" s="1780"/>
      <c r="ICL69" s="1780"/>
      <c r="ICM69" s="1780"/>
      <c r="ICN69" s="1779"/>
      <c r="ICO69" s="1780"/>
      <c r="ICP69" s="1780"/>
      <c r="ICQ69" s="1780"/>
      <c r="ICR69" s="1780"/>
      <c r="ICS69" s="1780"/>
      <c r="ICT69" s="1779"/>
      <c r="ICU69" s="1780"/>
      <c r="ICV69" s="1780"/>
      <c r="ICW69" s="1780"/>
      <c r="ICX69" s="1780"/>
      <c r="ICY69" s="1780"/>
      <c r="ICZ69" s="1779"/>
      <c r="IDA69" s="1780"/>
      <c r="IDB69" s="1780"/>
      <c r="IDC69" s="1780"/>
      <c r="IDD69" s="1780"/>
      <c r="IDE69" s="1780"/>
      <c r="IDF69" s="1779"/>
      <c r="IDG69" s="1780"/>
      <c r="IDH69" s="1780"/>
      <c r="IDI69" s="1780"/>
      <c r="IDJ69" s="1780"/>
      <c r="IDK69" s="1780"/>
      <c r="IDL69" s="1779"/>
      <c r="IDM69" s="1780"/>
      <c r="IDN69" s="1780"/>
      <c r="IDO69" s="1780"/>
      <c r="IDP69" s="1780"/>
      <c r="IDQ69" s="1780"/>
      <c r="IDR69" s="1779"/>
      <c r="IDS69" s="1780"/>
      <c r="IDT69" s="1780"/>
      <c r="IDU69" s="1780"/>
      <c r="IDV69" s="1780"/>
      <c r="IDW69" s="1780"/>
      <c r="IDX69" s="1779"/>
      <c r="IDY69" s="1780"/>
      <c r="IDZ69" s="1780"/>
      <c r="IEA69" s="1780"/>
      <c r="IEB69" s="1780"/>
      <c r="IEC69" s="1780"/>
      <c r="IED69" s="1779"/>
      <c r="IEE69" s="1780"/>
      <c r="IEF69" s="1780"/>
      <c r="IEG69" s="1780"/>
      <c r="IEH69" s="1780"/>
      <c r="IEI69" s="1780"/>
      <c r="IEJ69" s="1779"/>
      <c r="IEK69" s="1780"/>
      <c r="IEL69" s="1780"/>
      <c r="IEM69" s="1780"/>
      <c r="IEN69" s="1780"/>
      <c r="IEO69" s="1780"/>
      <c r="IEP69" s="1779"/>
      <c r="IEQ69" s="1780"/>
      <c r="IER69" s="1780"/>
      <c r="IES69" s="1780"/>
      <c r="IET69" s="1780"/>
      <c r="IEU69" s="1780"/>
      <c r="IEV69" s="1779"/>
      <c r="IEW69" s="1780"/>
      <c r="IEX69" s="1780"/>
      <c r="IEY69" s="1780"/>
      <c r="IEZ69" s="1780"/>
      <c r="IFA69" s="1780"/>
      <c r="IFB69" s="1779"/>
      <c r="IFC69" s="1780"/>
      <c r="IFD69" s="1780"/>
      <c r="IFE69" s="1780"/>
      <c r="IFF69" s="1780"/>
      <c r="IFG69" s="1780"/>
      <c r="IFH69" s="1779"/>
      <c r="IFI69" s="1780"/>
      <c r="IFJ69" s="1780"/>
      <c r="IFK69" s="1780"/>
      <c r="IFL69" s="1780"/>
      <c r="IFM69" s="1780"/>
      <c r="IFN69" s="1779"/>
      <c r="IFO69" s="1780"/>
      <c r="IFP69" s="1780"/>
      <c r="IFQ69" s="1780"/>
      <c r="IFR69" s="1780"/>
      <c r="IFS69" s="1780"/>
      <c r="IFT69" s="1779"/>
      <c r="IFU69" s="1780"/>
      <c r="IFV69" s="1780"/>
      <c r="IFW69" s="1780"/>
      <c r="IFX69" s="1780"/>
      <c r="IFY69" s="1780"/>
      <c r="IFZ69" s="1779"/>
      <c r="IGA69" s="1780"/>
      <c r="IGB69" s="1780"/>
      <c r="IGC69" s="1780"/>
      <c r="IGD69" s="1780"/>
      <c r="IGE69" s="1780"/>
      <c r="IGF69" s="1779"/>
      <c r="IGG69" s="1780"/>
      <c r="IGH69" s="1780"/>
      <c r="IGI69" s="1780"/>
      <c r="IGJ69" s="1780"/>
      <c r="IGK69" s="1780"/>
      <c r="IGL69" s="1779"/>
      <c r="IGM69" s="1780"/>
      <c r="IGN69" s="1780"/>
      <c r="IGO69" s="1780"/>
      <c r="IGP69" s="1780"/>
      <c r="IGQ69" s="1780"/>
      <c r="IGR69" s="1779"/>
      <c r="IGS69" s="1780"/>
      <c r="IGT69" s="1780"/>
      <c r="IGU69" s="1780"/>
      <c r="IGV69" s="1780"/>
      <c r="IGW69" s="1780"/>
      <c r="IGX69" s="1779"/>
      <c r="IGY69" s="1780"/>
      <c r="IGZ69" s="1780"/>
      <c r="IHA69" s="1780"/>
      <c r="IHB69" s="1780"/>
      <c r="IHC69" s="1780"/>
      <c r="IHD69" s="1779"/>
      <c r="IHE69" s="1780"/>
      <c r="IHF69" s="1780"/>
      <c r="IHG69" s="1780"/>
      <c r="IHH69" s="1780"/>
      <c r="IHI69" s="1780"/>
      <c r="IHJ69" s="1779"/>
      <c r="IHK69" s="1780"/>
      <c r="IHL69" s="1780"/>
      <c r="IHM69" s="1780"/>
      <c r="IHN69" s="1780"/>
      <c r="IHO69" s="1780"/>
      <c r="IHP69" s="1779"/>
      <c r="IHQ69" s="1780"/>
      <c r="IHR69" s="1780"/>
      <c r="IHS69" s="1780"/>
      <c r="IHT69" s="1780"/>
      <c r="IHU69" s="1780"/>
      <c r="IHV69" s="1779"/>
      <c r="IHW69" s="1780"/>
      <c r="IHX69" s="1780"/>
      <c r="IHY69" s="1780"/>
      <c r="IHZ69" s="1780"/>
      <c r="IIA69" s="1780"/>
      <c r="IIB69" s="1779"/>
      <c r="IIC69" s="1780"/>
      <c r="IID69" s="1780"/>
      <c r="IIE69" s="1780"/>
      <c r="IIF69" s="1780"/>
      <c r="IIG69" s="1780"/>
      <c r="IIH69" s="1779"/>
      <c r="III69" s="1780"/>
      <c r="IIJ69" s="1780"/>
      <c r="IIK69" s="1780"/>
      <c r="IIL69" s="1780"/>
      <c r="IIM69" s="1780"/>
      <c r="IIN69" s="1779"/>
      <c r="IIO69" s="1780"/>
      <c r="IIP69" s="1780"/>
      <c r="IIQ69" s="1780"/>
      <c r="IIR69" s="1780"/>
      <c r="IIS69" s="1780"/>
      <c r="IIT69" s="1779"/>
      <c r="IIU69" s="1780"/>
      <c r="IIV69" s="1780"/>
      <c r="IIW69" s="1780"/>
      <c r="IIX69" s="1780"/>
      <c r="IIY69" s="1780"/>
      <c r="IIZ69" s="1779"/>
      <c r="IJA69" s="1780"/>
      <c r="IJB69" s="1780"/>
      <c r="IJC69" s="1780"/>
      <c r="IJD69" s="1780"/>
      <c r="IJE69" s="1780"/>
      <c r="IJF69" s="1779"/>
      <c r="IJG69" s="1780"/>
      <c r="IJH69" s="1780"/>
      <c r="IJI69" s="1780"/>
      <c r="IJJ69" s="1780"/>
      <c r="IJK69" s="1780"/>
      <c r="IJL69" s="1779"/>
      <c r="IJM69" s="1780"/>
      <c r="IJN69" s="1780"/>
      <c r="IJO69" s="1780"/>
      <c r="IJP69" s="1780"/>
      <c r="IJQ69" s="1780"/>
      <c r="IJR69" s="1779"/>
      <c r="IJS69" s="1780"/>
      <c r="IJT69" s="1780"/>
      <c r="IJU69" s="1780"/>
      <c r="IJV69" s="1780"/>
      <c r="IJW69" s="1780"/>
      <c r="IJX69" s="1779"/>
      <c r="IJY69" s="1780"/>
      <c r="IJZ69" s="1780"/>
      <c r="IKA69" s="1780"/>
      <c r="IKB69" s="1780"/>
      <c r="IKC69" s="1780"/>
      <c r="IKD69" s="1779"/>
      <c r="IKE69" s="1780"/>
      <c r="IKF69" s="1780"/>
      <c r="IKG69" s="1780"/>
      <c r="IKH69" s="1780"/>
      <c r="IKI69" s="1780"/>
      <c r="IKJ69" s="1779"/>
      <c r="IKK69" s="1780"/>
      <c r="IKL69" s="1780"/>
      <c r="IKM69" s="1780"/>
      <c r="IKN69" s="1780"/>
      <c r="IKO69" s="1780"/>
      <c r="IKP69" s="1779"/>
      <c r="IKQ69" s="1780"/>
      <c r="IKR69" s="1780"/>
      <c r="IKS69" s="1780"/>
      <c r="IKT69" s="1780"/>
      <c r="IKU69" s="1780"/>
      <c r="IKV69" s="1779"/>
      <c r="IKW69" s="1780"/>
      <c r="IKX69" s="1780"/>
      <c r="IKY69" s="1780"/>
      <c r="IKZ69" s="1780"/>
      <c r="ILA69" s="1780"/>
      <c r="ILB69" s="1779"/>
      <c r="ILC69" s="1780"/>
      <c r="ILD69" s="1780"/>
      <c r="ILE69" s="1780"/>
      <c r="ILF69" s="1780"/>
      <c r="ILG69" s="1780"/>
      <c r="ILH69" s="1779"/>
      <c r="ILI69" s="1780"/>
      <c r="ILJ69" s="1780"/>
      <c r="ILK69" s="1780"/>
      <c r="ILL69" s="1780"/>
      <c r="ILM69" s="1780"/>
      <c r="ILN69" s="1779"/>
      <c r="ILO69" s="1780"/>
      <c r="ILP69" s="1780"/>
      <c r="ILQ69" s="1780"/>
      <c r="ILR69" s="1780"/>
      <c r="ILS69" s="1780"/>
      <c r="ILT69" s="1779"/>
      <c r="ILU69" s="1780"/>
      <c r="ILV69" s="1780"/>
      <c r="ILW69" s="1780"/>
      <c r="ILX69" s="1780"/>
      <c r="ILY69" s="1780"/>
      <c r="ILZ69" s="1779"/>
      <c r="IMA69" s="1780"/>
      <c r="IMB69" s="1780"/>
      <c r="IMC69" s="1780"/>
      <c r="IMD69" s="1780"/>
      <c r="IME69" s="1780"/>
      <c r="IMF69" s="1779"/>
      <c r="IMG69" s="1780"/>
      <c r="IMH69" s="1780"/>
      <c r="IMI69" s="1780"/>
      <c r="IMJ69" s="1780"/>
      <c r="IMK69" s="1780"/>
      <c r="IML69" s="1779"/>
      <c r="IMM69" s="1780"/>
      <c r="IMN69" s="1780"/>
      <c r="IMO69" s="1780"/>
      <c r="IMP69" s="1780"/>
      <c r="IMQ69" s="1780"/>
      <c r="IMR69" s="1779"/>
      <c r="IMS69" s="1780"/>
      <c r="IMT69" s="1780"/>
      <c r="IMU69" s="1780"/>
      <c r="IMV69" s="1780"/>
      <c r="IMW69" s="1780"/>
      <c r="IMX69" s="1779"/>
      <c r="IMY69" s="1780"/>
      <c r="IMZ69" s="1780"/>
      <c r="INA69" s="1780"/>
      <c r="INB69" s="1780"/>
      <c r="INC69" s="1780"/>
      <c r="IND69" s="1779"/>
      <c r="INE69" s="1780"/>
      <c r="INF69" s="1780"/>
      <c r="ING69" s="1780"/>
      <c r="INH69" s="1780"/>
      <c r="INI69" s="1780"/>
      <c r="INJ69" s="1779"/>
      <c r="INK69" s="1780"/>
      <c r="INL69" s="1780"/>
      <c r="INM69" s="1780"/>
      <c r="INN69" s="1780"/>
      <c r="INO69" s="1780"/>
      <c r="INP69" s="1779"/>
      <c r="INQ69" s="1780"/>
      <c r="INR69" s="1780"/>
      <c r="INS69" s="1780"/>
      <c r="INT69" s="1780"/>
      <c r="INU69" s="1780"/>
      <c r="INV69" s="1779"/>
      <c r="INW69" s="1780"/>
      <c r="INX69" s="1780"/>
      <c r="INY69" s="1780"/>
      <c r="INZ69" s="1780"/>
      <c r="IOA69" s="1780"/>
      <c r="IOB69" s="1779"/>
      <c r="IOC69" s="1780"/>
      <c r="IOD69" s="1780"/>
      <c r="IOE69" s="1780"/>
      <c r="IOF69" s="1780"/>
      <c r="IOG69" s="1780"/>
      <c r="IOH69" s="1779"/>
      <c r="IOI69" s="1780"/>
      <c r="IOJ69" s="1780"/>
      <c r="IOK69" s="1780"/>
      <c r="IOL69" s="1780"/>
      <c r="IOM69" s="1780"/>
      <c r="ION69" s="1779"/>
      <c r="IOO69" s="1780"/>
      <c r="IOP69" s="1780"/>
      <c r="IOQ69" s="1780"/>
      <c r="IOR69" s="1780"/>
      <c r="IOS69" s="1780"/>
      <c r="IOT69" s="1779"/>
      <c r="IOU69" s="1780"/>
      <c r="IOV69" s="1780"/>
      <c r="IOW69" s="1780"/>
      <c r="IOX69" s="1780"/>
      <c r="IOY69" s="1780"/>
      <c r="IOZ69" s="1779"/>
      <c r="IPA69" s="1780"/>
      <c r="IPB69" s="1780"/>
      <c r="IPC69" s="1780"/>
      <c r="IPD69" s="1780"/>
      <c r="IPE69" s="1780"/>
      <c r="IPF69" s="1779"/>
      <c r="IPG69" s="1780"/>
      <c r="IPH69" s="1780"/>
      <c r="IPI69" s="1780"/>
      <c r="IPJ69" s="1780"/>
      <c r="IPK69" s="1780"/>
      <c r="IPL69" s="1779"/>
      <c r="IPM69" s="1780"/>
      <c r="IPN69" s="1780"/>
      <c r="IPO69" s="1780"/>
      <c r="IPP69" s="1780"/>
      <c r="IPQ69" s="1780"/>
      <c r="IPR69" s="1779"/>
      <c r="IPS69" s="1780"/>
      <c r="IPT69" s="1780"/>
      <c r="IPU69" s="1780"/>
      <c r="IPV69" s="1780"/>
      <c r="IPW69" s="1780"/>
      <c r="IPX69" s="1779"/>
      <c r="IPY69" s="1780"/>
      <c r="IPZ69" s="1780"/>
      <c r="IQA69" s="1780"/>
      <c r="IQB69" s="1780"/>
      <c r="IQC69" s="1780"/>
      <c r="IQD69" s="1779"/>
      <c r="IQE69" s="1780"/>
      <c r="IQF69" s="1780"/>
      <c r="IQG69" s="1780"/>
      <c r="IQH69" s="1780"/>
      <c r="IQI69" s="1780"/>
      <c r="IQJ69" s="1779"/>
      <c r="IQK69" s="1780"/>
      <c r="IQL69" s="1780"/>
      <c r="IQM69" s="1780"/>
      <c r="IQN69" s="1780"/>
      <c r="IQO69" s="1780"/>
      <c r="IQP69" s="1779"/>
      <c r="IQQ69" s="1780"/>
      <c r="IQR69" s="1780"/>
      <c r="IQS69" s="1780"/>
      <c r="IQT69" s="1780"/>
      <c r="IQU69" s="1780"/>
      <c r="IQV69" s="1779"/>
      <c r="IQW69" s="1780"/>
      <c r="IQX69" s="1780"/>
      <c r="IQY69" s="1780"/>
      <c r="IQZ69" s="1780"/>
      <c r="IRA69" s="1780"/>
      <c r="IRB69" s="1779"/>
      <c r="IRC69" s="1780"/>
      <c r="IRD69" s="1780"/>
      <c r="IRE69" s="1780"/>
      <c r="IRF69" s="1780"/>
      <c r="IRG69" s="1780"/>
      <c r="IRH69" s="1779"/>
      <c r="IRI69" s="1780"/>
      <c r="IRJ69" s="1780"/>
      <c r="IRK69" s="1780"/>
      <c r="IRL69" s="1780"/>
      <c r="IRM69" s="1780"/>
      <c r="IRN69" s="1779"/>
      <c r="IRO69" s="1780"/>
      <c r="IRP69" s="1780"/>
      <c r="IRQ69" s="1780"/>
      <c r="IRR69" s="1780"/>
      <c r="IRS69" s="1780"/>
      <c r="IRT69" s="1779"/>
      <c r="IRU69" s="1780"/>
      <c r="IRV69" s="1780"/>
      <c r="IRW69" s="1780"/>
      <c r="IRX69" s="1780"/>
      <c r="IRY69" s="1780"/>
      <c r="IRZ69" s="1779"/>
      <c r="ISA69" s="1780"/>
      <c r="ISB69" s="1780"/>
      <c r="ISC69" s="1780"/>
      <c r="ISD69" s="1780"/>
      <c r="ISE69" s="1780"/>
      <c r="ISF69" s="1779"/>
      <c r="ISG69" s="1780"/>
      <c r="ISH69" s="1780"/>
      <c r="ISI69" s="1780"/>
      <c r="ISJ69" s="1780"/>
      <c r="ISK69" s="1780"/>
      <c r="ISL69" s="1779"/>
      <c r="ISM69" s="1780"/>
      <c r="ISN69" s="1780"/>
      <c r="ISO69" s="1780"/>
      <c r="ISP69" s="1780"/>
      <c r="ISQ69" s="1780"/>
      <c r="ISR69" s="1779"/>
      <c r="ISS69" s="1780"/>
      <c r="IST69" s="1780"/>
      <c r="ISU69" s="1780"/>
      <c r="ISV69" s="1780"/>
      <c r="ISW69" s="1780"/>
      <c r="ISX69" s="1779"/>
      <c r="ISY69" s="1780"/>
      <c r="ISZ69" s="1780"/>
      <c r="ITA69" s="1780"/>
      <c r="ITB69" s="1780"/>
      <c r="ITC69" s="1780"/>
      <c r="ITD69" s="1779"/>
      <c r="ITE69" s="1780"/>
      <c r="ITF69" s="1780"/>
      <c r="ITG69" s="1780"/>
      <c r="ITH69" s="1780"/>
      <c r="ITI69" s="1780"/>
      <c r="ITJ69" s="1779"/>
      <c r="ITK69" s="1780"/>
      <c r="ITL69" s="1780"/>
      <c r="ITM69" s="1780"/>
      <c r="ITN69" s="1780"/>
      <c r="ITO69" s="1780"/>
      <c r="ITP69" s="1779"/>
      <c r="ITQ69" s="1780"/>
      <c r="ITR69" s="1780"/>
      <c r="ITS69" s="1780"/>
      <c r="ITT69" s="1780"/>
      <c r="ITU69" s="1780"/>
      <c r="ITV69" s="1779"/>
      <c r="ITW69" s="1780"/>
      <c r="ITX69" s="1780"/>
      <c r="ITY69" s="1780"/>
      <c r="ITZ69" s="1780"/>
      <c r="IUA69" s="1780"/>
      <c r="IUB69" s="1779"/>
      <c r="IUC69" s="1780"/>
      <c r="IUD69" s="1780"/>
      <c r="IUE69" s="1780"/>
      <c r="IUF69" s="1780"/>
      <c r="IUG69" s="1780"/>
      <c r="IUH69" s="1779"/>
      <c r="IUI69" s="1780"/>
      <c r="IUJ69" s="1780"/>
      <c r="IUK69" s="1780"/>
      <c r="IUL69" s="1780"/>
      <c r="IUM69" s="1780"/>
      <c r="IUN69" s="1779"/>
      <c r="IUO69" s="1780"/>
      <c r="IUP69" s="1780"/>
      <c r="IUQ69" s="1780"/>
      <c r="IUR69" s="1780"/>
      <c r="IUS69" s="1780"/>
      <c r="IUT69" s="1779"/>
      <c r="IUU69" s="1780"/>
      <c r="IUV69" s="1780"/>
      <c r="IUW69" s="1780"/>
      <c r="IUX69" s="1780"/>
      <c r="IUY69" s="1780"/>
      <c r="IUZ69" s="1779"/>
      <c r="IVA69" s="1780"/>
      <c r="IVB69" s="1780"/>
      <c r="IVC69" s="1780"/>
      <c r="IVD69" s="1780"/>
      <c r="IVE69" s="1780"/>
      <c r="IVF69" s="1779"/>
      <c r="IVG69" s="1780"/>
      <c r="IVH69" s="1780"/>
      <c r="IVI69" s="1780"/>
      <c r="IVJ69" s="1780"/>
      <c r="IVK69" s="1780"/>
      <c r="IVL69" s="1779"/>
      <c r="IVM69" s="1780"/>
      <c r="IVN69" s="1780"/>
      <c r="IVO69" s="1780"/>
      <c r="IVP69" s="1780"/>
      <c r="IVQ69" s="1780"/>
      <c r="IVR69" s="1779"/>
      <c r="IVS69" s="1780"/>
      <c r="IVT69" s="1780"/>
      <c r="IVU69" s="1780"/>
      <c r="IVV69" s="1780"/>
      <c r="IVW69" s="1780"/>
      <c r="IVX69" s="1779"/>
      <c r="IVY69" s="1780"/>
      <c r="IVZ69" s="1780"/>
      <c r="IWA69" s="1780"/>
      <c r="IWB69" s="1780"/>
      <c r="IWC69" s="1780"/>
      <c r="IWD69" s="1779"/>
      <c r="IWE69" s="1780"/>
      <c r="IWF69" s="1780"/>
      <c r="IWG69" s="1780"/>
      <c r="IWH69" s="1780"/>
      <c r="IWI69" s="1780"/>
      <c r="IWJ69" s="1779"/>
      <c r="IWK69" s="1780"/>
      <c r="IWL69" s="1780"/>
      <c r="IWM69" s="1780"/>
      <c r="IWN69" s="1780"/>
      <c r="IWO69" s="1780"/>
      <c r="IWP69" s="1779"/>
      <c r="IWQ69" s="1780"/>
      <c r="IWR69" s="1780"/>
      <c r="IWS69" s="1780"/>
      <c r="IWT69" s="1780"/>
      <c r="IWU69" s="1780"/>
      <c r="IWV69" s="1779"/>
      <c r="IWW69" s="1780"/>
      <c r="IWX69" s="1780"/>
      <c r="IWY69" s="1780"/>
      <c r="IWZ69" s="1780"/>
      <c r="IXA69" s="1780"/>
      <c r="IXB69" s="1779"/>
      <c r="IXC69" s="1780"/>
      <c r="IXD69" s="1780"/>
      <c r="IXE69" s="1780"/>
      <c r="IXF69" s="1780"/>
      <c r="IXG69" s="1780"/>
      <c r="IXH69" s="1779"/>
      <c r="IXI69" s="1780"/>
      <c r="IXJ69" s="1780"/>
      <c r="IXK69" s="1780"/>
      <c r="IXL69" s="1780"/>
      <c r="IXM69" s="1780"/>
      <c r="IXN69" s="1779"/>
      <c r="IXO69" s="1780"/>
      <c r="IXP69" s="1780"/>
      <c r="IXQ69" s="1780"/>
      <c r="IXR69" s="1780"/>
      <c r="IXS69" s="1780"/>
      <c r="IXT69" s="1779"/>
      <c r="IXU69" s="1780"/>
      <c r="IXV69" s="1780"/>
      <c r="IXW69" s="1780"/>
      <c r="IXX69" s="1780"/>
      <c r="IXY69" s="1780"/>
      <c r="IXZ69" s="1779"/>
      <c r="IYA69" s="1780"/>
      <c r="IYB69" s="1780"/>
      <c r="IYC69" s="1780"/>
      <c r="IYD69" s="1780"/>
      <c r="IYE69" s="1780"/>
      <c r="IYF69" s="1779"/>
      <c r="IYG69" s="1780"/>
      <c r="IYH69" s="1780"/>
      <c r="IYI69" s="1780"/>
      <c r="IYJ69" s="1780"/>
      <c r="IYK69" s="1780"/>
      <c r="IYL69" s="1779"/>
      <c r="IYM69" s="1780"/>
      <c r="IYN69" s="1780"/>
      <c r="IYO69" s="1780"/>
      <c r="IYP69" s="1780"/>
      <c r="IYQ69" s="1780"/>
      <c r="IYR69" s="1779"/>
      <c r="IYS69" s="1780"/>
      <c r="IYT69" s="1780"/>
      <c r="IYU69" s="1780"/>
      <c r="IYV69" s="1780"/>
      <c r="IYW69" s="1780"/>
      <c r="IYX69" s="1779"/>
      <c r="IYY69" s="1780"/>
      <c r="IYZ69" s="1780"/>
      <c r="IZA69" s="1780"/>
      <c r="IZB69" s="1780"/>
      <c r="IZC69" s="1780"/>
      <c r="IZD69" s="1779"/>
      <c r="IZE69" s="1780"/>
      <c r="IZF69" s="1780"/>
      <c r="IZG69" s="1780"/>
      <c r="IZH69" s="1780"/>
      <c r="IZI69" s="1780"/>
      <c r="IZJ69" s="1779"/>
      <c r="IZK69" s="1780"/>
      <c r="IZL69" s="1780"/>
      <c r="IZM69" s="1780"/>
      <c r="IZN69" s="1780"/>
      <c r="IZO69" s="1780"/>
      <c r="IZP69" s="1779"/>
      <c r="IZQ69" s="1780"/>
      <c r="IZR69" s="1780"/>
      <c r="IZS69" s="1780"/>
      <c r="IZT69" s="1780"/>
      <c r="IZU69" s="1780"/>
      <c r="IZV69" s="1779"/>
      <c r="IZW69" s="1780"/>
      <c r="IZX69" s="1780"/>
      <c r="IZY69" s="1780"/>
      <c r="IZZ69" s="1780"/>
      <c r="JAA69" s="1780"/>
      <c r="JAB69" s="1779"/>
      <c r="JAC69" s="1780"/>
      <c r="JAD69" s="1780"/>
      <c r="JAE69" s="1780"/>
      <c r="JAF69" s="1780"/>
      <c r="JAG69" s="1780"/>
      <c r="JAH69" s="1779"/>
      <c r="JAI69" s="1780"/>
      <c r="JAJ69" s="1780"/>
      <c r="JAK69" s="1780"/>
      <c r="JAL69" s="1780"/>
      <c r="JAM69" s="1780"/>
      <c r="JAN69" s="1779"/>
      <c r="JAO69" s="1780"/>
      <c r="JAP69" s="1780"/>
      <c r="JAQ69" s="1780"/>
      <c r="JAR69" s="1780"/>
      <c r="JAS69" s="1780"/>
      <c r="JAT69" s="1779"/>
      <c r="JAU69" s="1780"/>
      <c r="JAV69" s="1780"/>
      <c r="JAW69" s="1780"/>
      <c r="JAX69" s="1780"/>
      <c r="JAY69" s="1780"/>
      <c r="JAZ69" s="1779"/>
      <c r="JBA69" s="1780"/>
      <c r="JBB69" s="1780"/>
      <c r="JBC69" s="1780"/>
      <c r="JBD69" s="1780"/>
      <c r="JBE69" s="1780"/>
      <c r="JBF69" s="1779"/>
      <c r="JBG69" s="1780"/>
      <c r="JBH69" s="1780"/>
      <c r="JBI69" s="1780"/>
      <c r="JBJ69" s="1780"/>
      <c r="JBK69" s="1780"/>
      <c r="JBL69" s="1779"/>
      <c r="JBM69" s="1780"/>
      <c r="JBN69" s="1780"/>
      <c r="JBO69" s="1780"/>
      <c r="JBP69" s="1780"/>
      <c r="JBQ69" s="1780"/>
      <c r="JBR69" s="1779"/>
      <c r="JBS69" s="1780"/>
      <c r="JBT69" s="1780"/>
      <c r="JBU69" s="1780"/>
      <c r="JBV69" s="1780"/>
      <c r="JBW69" s="1780"/>
      <c r="JBX69" s="1779"/>
      <c r="JBY69" s="1780"/>
      <c r="JBZ69" s="1780"/>
      <c r="JCA69" s="1780"/>
      <c r="JCB69" s="1780"/>
      <c r="JCC69" s="1780"/>
      <c r="JCD69" s="1779"/>
      <c r="JCE69" s="1780"/>
      <c r="JCF69" s="1780"/>
      <c r="JCG69" s="1780"/>
      <c r="JCH69" s="1780"/>
      <c r="JCI69" s="1780"/>
      <c r="JCJ69" s="1779"/>
      <c r="JCK69" s="1780"/>
      <c r="JCL69" s="1780"/>
      <c r="JCM69" s="1780"/>
      <c r="JCN69" s="1780"/>
      <c r="JCO69" s="1780"/>
      <c r="JCP69" s="1779"/>
      <c r="JCQ69" s="1780"/>
      <c r="JCR69" s="1780"/>
      <c r="JCS69" s="1780"/>
      <c r="JCT69" s="1780"/>
      <c r="JCU69" s="1780"/>
      <c r="JCV69" s="1779"/>
      <c r="JCW69" s="1780"/>
      <c r="JCX69" s="1780"/>
      <c r="JCY69" s="1780"/>
      <c r="JCZ69" s="1780"/>
      <c r="JDA69" s="1780"/>
      <c r="JDB69" s="1779"/>
      <c r="JDC69" s="1780"/>
      <c r="JDD69" s="1780"/>
      <c r="JDE69" s="1780"/>
      <c r="JDF69" s="1780"/>
      <c r="JDG69" s="1780"/>
      <c r="JDH69" s="1779"/>
      <c r="JDI69" s="1780"/>
      <c r="JDJ69" s="1780"/>
      <c r="JDK69" s="1780"/>
      <c r="JDL69" s="1780"/>
      <c r="JDM69" s="1780"/>
      <c r="JDN69" s="1779"/>
      <c r="JDO69" s="1780"/>
      <c r="JDP69" s="1780"/>
      <c r="JDQ69" s="1780"/>
      <c r="JDR69" s="1780"/>
      <c r="JDS69" s="1780"/>
      <c r="JDT69" s="1779"/>
      <c r="JDU69" s="1780"/>
      <c r="JDV69" s="1780"/>
      <c r="JDW69" s="1780"/>
      <c r="JDX69" s="1780"/>
      <c r="JDY69" s="1780"/>
      <c r="JDZ69" s="1779"/>
      <c r="JEA69" s="1780"/>
      <c r="JEB69" s="1780"/>
      <c r="JEC69" s="1780"/>
      <c r="JED69" s="1780"/>
      <c r="JEE69" s="1780"/>
      <c r="JEF69" s="1779"/>
      <c r="JEG69" s="1780"/>
      <c r="JEH69" s="1780"/>
      <c r="JEI69" s="1780"/>
      <c r="JEJ69" s="1780"/>
      <c r="JEK69" s="1780"/>
      <c r="JEL69" s="1779"/>
      <c r="JEM69" s="1780"/>
      <c r="JEN69" s="1780"/>
      <c r="JEO69" s="1780"/>
      <c r="JEP69" s="1780"/>
      <c r="JEQ69" s="1780"/>
      <c r="JER69" s="1779"/>
      <c r="JES69" s="1780"/>
      <c r="JET69" s="1780"/>
      <c r="JEU69" s="1780"/>
      <c r="JEV69" s="1780"/>
      <c r="JEW69" s="1780"/>
      <c r="JEX69" s="1779"/>
      <c r="JEY69" s="1780"/>
      <c r="JEZ69" s="1780"/>
      <c r="JFA69" s="1780"/>
      <c r="JFB69" s="1780"/>
      <c r="JFC69" s="1780"/>
      <c r="JFD69" s="1779"/>
      <c r="JFE69" s="1780"/>
      <c r="JFF69" s="1780"/>
      <c r="JFG69" s="1780"/>
      <c r="JFH69" s="1780"/>
      <c r="JFI69" s="1780"/>
      <c r="JFJ69" s="1779"/>
      <c r="JFK69" s="1780"/>
      <c r="JFL69" s="1780"/>
      <c r="JFM69" s="1780"/>
      <c r="JFN69" s="1780"/>
      <c r="JFO69" s="1780"/>
      <c r="JFP69" s="1779"/>
      <c r="JFQ69" s="1780"/>
      <c r="JFR69" s="1780"/>
      <c r="JFS69" s="1780"/>
      <c r="JFT69" s="1780"/>
      <c r="JFU69" s="1780"/>
      <c r="JFV69" s="1779"/>
      <c r="JFW69" s="1780"/>
      <c r="JFX69" s="1780"/>
      <c r="JFY69" s="1780"/>
      <c r="JFZ69" s="1780"/>
      <c r="JGA69" s="1780"/>
      <c r="JGB69" s="1779"/>
      <c r="JGC69" s="1780"/>
      <c r="JGD69" s="1780"/>
      <c r="JGE69" s="1780"/>
      <c r="JGF69" s="1780"/>
      <c r="JGG69" s="1780"/>
      <c r="JGH69" s="1779"/>
      <c r="JGI69" s="1780"/>
      <c r="JGJ69" s="1780"/>
      <c r="JGK69" s="1780"/>
      <c r="JGL69" s="1780"/>
      <c r="JGM69" s="1780"/>
      <c r="JGN69" s="1779"/>
      <c r="JGO69" s="1780"/>
      <c r="JGP69" s="1780"/>
      <c r="JGQ69" s="1780"/>
      <c r="JGR69" s="1780"/>
      <c r="JGS69" s="1780"/>
      <c r="JGT69" s="1779"/>
      <c r="JGU69" s="1780"/>
      <c r="JGV69" s="1780"/>
      <c r="JGW69" s="1780"/>
      <c r="JGX69" s="1780"/>
      <c r="JGY69" s="1780"/>
      <c r="JGZ69" s="1779"/>
      <c r="JHA69" s="1780"/>
      <c r="JHB69" s="1780"/>
      <c r="JHC69" s="1780"/>
      <c r="JHD69" s="1780"/>
      <c r="JHE69" s="1780"/>
      <c r="JHF69" s="1779"/>
      <c r="JHG69" s="1780"/>
      <c r="JHH69" s="1780"/>
      <c r="JHI69" s="1780"/>
      <c r="JHJ69" s="1780"/>
      <c r="JHK69" s="1780"/>
      <c r="JHL69" s="1779"/>
      <c r="JHM69" s="1780"/>
      <c r="JHN69" s="1780"/>
      <c r="JHO69" s="1780"/>
      <c r="JHP69" s="1780"/>
      <c r="JHQ69" s="1780"/>
      <c r="JHR69" s="1779"/>
      <c r="JHS69" s="1780"/>
      <c r="JHT69" s="1780"/>
      <c r="JHU69" s="1780"/>
      <c r="JHV69" s="1780"/>
      <c r="JHW69" s="1780"/>
      <c r="JHX69" s="1779"/>
      <c r="JHY69" s="1780"/>
      <c r="JHZ69" s="1780"/>
      <c r="JIA69" s="1780"/>
      <c r="JIB69" s="1780"/>
      <c r="JIC69" s="1780"/>
      <c r="JID69" s="1779"/>
      <c r="JIE69" s="1780"/>
      <c r="JIF69" s="1780"/>
      <c r="JIG69" s="1780"/>
      <c r="JIH69" s="1780"/>
      <c r="JII69" s="1780"/>
      <c r="JIJ69" s="1779"/>
      <c r="JIK69" s="1780"/>
      <c r="JIL69" s="1780"/>
      <c r="JIM69" s="1780"/>
      <c r="JIN69" s="1780"/>
      <c r="JIO69" s="1780"/>
      <c r="JIP69" s="1779"/>
      <c r="JIQ69" s="1780"/>
      <c r="JIR69" s="1780"/>
      <c r="JIS69" s="1780"/>
      <c r="JIT69" s="1780"/>
      <c r="JIU69" s="1780"/>
      <c r="JIV69" s="1779"/>
      <c r="JIW69" s="1780"/>
      <c r="JIX69" s="1780"/>
      <c r="JIY69" s="1780"/>
      <c r="JIZ69" s="1780"/>
      <c r="JJA69" s="1780"/>
      <c r="JJB69" s="1779"/>
      <c r="JJC69" s="1780"/>
      <c r="JJD69" s="1780"/>
      <c r="JJE69" s="1780"/>
      <c r="JJF69" s="1780"/>
      <c r="JJG69" s="1780"/>
      <c r="JJH69" s="1779"/>
      <c r="JJI69" s="1780"/>
      <c r="JJJ69" s="1780"/>
      <c r="JJK69" s="1780"/>
      <c r="JJL69" s="1780"/>
      <c r="JJM69" s="1780"/>
      <c r="JJN69" s="1779"/>
      <c r="JJO69" s="1780"/>
      <c r="JJP69" s="1780"/>
      <c r="JJQ69" s="1780"/>
      <c r="JJR69" s="1780"/>
      <c r="JJS69" s="1780"/>
      <c r="JJT69" s="1779"/>
      <c r="JJU69" s="1780"/>
      <c r="JJV69" s="1780"/>
      <c r="JJW69" s="1780"/>
      <c r="JJX69" s="1780"/>
      <c r="JJY69" s="1780"/>
      <c r="JJZ69" s="1779"/>
      <c r="JKA69" s="1780"/>
      <c r="JKB69" s="1780"/>
      <c r="JKC69" s="1780"/>
      <c r="JKD69" s="1780"/>
      <c r="JKE69" s="1780"/>
      <c r="JKF69" s="1779"/>
      <c r="JKG69" s="1780"/>
      <c r="JKH69" s="1780"/>
      <c r="JKI69" s="1780"/>
      <c r="JKJ69" s="1780"/>
      <c r="JKK69" s="1780"/>
      <c r="JKL69" s="1779"/>
      <c r="JKM69" s="1780"/>
      <c r="JKN69" s="1780"/>
      <c r="JKO69" s="1780"/>
      <c r="JKP69" s="1780"/>
      <c r="JKQ69" s="1780"/>
      <c r="JKR69" s="1779"/>
      <c r="JKS69" s="1780"/>
      <c r="JKT69" s="1780"/>
      <c r="JKU69" s="1780"/>
      <c r="JKV69" s="1780"/>
      <c r="JKW69" s="1780"/>
      <c r="JKX69" s="1779"/>
      <c r="JKY69" s="1780"/>
      <c r="JKZ69" s="1780"/>
      <c r="JLA69" s="1780"/>
      <c r="JLB69" s="1780"/>
      <c r="JLC69" s="1780"/>
      <c r="JLD69" s="1779"/>
      <c r="JLE69" s="1780"/>
      <c r="JLF69" s="1780"/>
      <c r="JLG69" s="1780"/>
      <c r="JLH69" s="1780"/>
      <c r="JLI69" s="1780"/>
      <c r="JLJ69" s="1779"/>
      <c r="JLK69" s="1780"/>
      <c r="JLL69" s="1780"/>
      <c r="JLM69" s="1780"/>
      <c r="JLN69" s="1780"/>
      <c r="JLO69" s="1780"/>
      <c r="JLP69" s="1779"/>
      <c r="JLQ69" s="1780"/>
      <c r="JLR69" s="1780"/>
      <c r="JLS69" s="1780"/>
      <c r="JLT69" s="1780"/>
      <c r="JLU69" s="1780"/>
      <c r="JLV69" s="1779"/>
      <c r="JLW69" s="1780"/>
      <c r="JLX69" s="1780"/>
      <c r="JLY69" s="1780"/>
      <c r="JLZ69" s="1780"/>
      <c r="JMA69" s="1780"/>
      <c r="JMB69" s="1779"/>
      <c r="JMC69" s="1780"/>
      <c r="JMD69" s="1780"/>
      <c r="JME69" s="1780"/>
      <c r="JMF69" s="1780"/>
      <c r="JMG69" s="1780"/>
      <c r="JMH69" s="1779"/>
      <c r="JMI69" s="1780"/>
      <c r="JMJ69" s="1780"/>
      <c r="JMK69" s="1780"/>
      <c r="JML69" s="1780"/>
      <c r="JMM69" s="1780"/>
      <c r="JMN69" s="1779"/>
      <c r="JMO69" s="1780"/>
      <c r="JMP69" s="1780"/>
      <c r="JMQ69" s="1780"/>
      <c r="JMR69" s="1780"/>
      <c r="JMS69" s="1780"/>
      <c r="JMT69" s="1779"/>
      <c r="JMU69" s="1780"/>
      <c r="JMV69" s="1780"/>
      <c r="JMW69" s="1780"/>
      <c r="JMX69" s="1780"/>
      <c r="JMY69" s="1780"/>
      <c r="JMZ69" s="1779"/>
      <c r="JNA69" s="1780"/>
      <c r="JNB69" s="1780"/>
      <c r="JNC69" s="1780"/>
      <c r="JND69" s="1780"/>
      <c r="JNE69" s="1780"/>
      <c r="JNF69" s="1779"/>
      <c r="JNG69" s="1780"/>
      <c r="JNH69" s="1780"/>
      <c r="JNI69" s="1780"/>
      <c r="JNJ69" s="1780"/>
      <c r="JNK69" s="1780"/>
      <c r="JNL69" s="1779"/>
      <c r="JNM69" s="1780"/>
      <c r="JNN69" s="1780"/>
      <c r="JNO69" s="1780"/>
      <c r="JNP69" s="1780"/>
      <c r="JNQ69" s="1780"/>
      <c r="JNR69" s="1779"/>
      <c r="JNS69" s="1780"/>
      <c r="JNT69" s="1780"/>
      <c r="JNU69" s="1780"/>
      <c r="JNV69" s="1780"/>
      <c r="JNW69" s="1780"/>
      <c r="JNX69" s="1779"/>
      <c r="JNY69" s="1780"/>
      <c r="JNZ69" s="1780"/>
      <c r="JOA69" s="1780"/>
      <c r="JOB69" s="1780"/>
      <c r="JOC69" s="1780"/>
      <c r="JOD69" s="1779"/>
      <c r="JOE69" s="1780"/>
      <c r="JOF69" s="1780"/>
      <c r="JOG69" s="1780"/>
      <c r="JOH69" s="1780"/>
      <c r="JOI69" s="1780"/>
      <c r="JOJ69" s="1779"/>
      <c r="JOK69" s="1780"/>
      <c r="JOL69" s="1780"/>
      <c r="JOM69" s="1780"/>
      <c r="JON69" s="1780"/>
      <c r="JOO69" s="1780"/>
      <c r="JOP69" s="1779"/>
      <c r="JOQ69" s="1780"/>
      <c r="JOR69" s="1780"/>
      <c r="JOS69" s="1780"/>
      <c r="JOT69" s="1780"/>
      <c r="JOU69" s="1780"/>
      <c r="JOV69" s="1779"/>
      <c r="JOW69" s="1780"/>
      <c r="JOX69" s="1780"/>
      <c r="JOY69" s="1780"/>
      <c r="JOZ69" s="1780"/>
      <c r="JPA69" s="1780"/>
      <c r="JPB69" s="1779"/>
      <c r="JPC69" s="1780"/>
      <c r="JPD69" s="1780"/>
      <c r="JPE69" s="1780"/>
      <c r="JPF69" s="1780"/>
      <c r="JPG69" s="1780"/>
      <c r="JPH69" s="1779"/>
      <c r="JPI69" s="1780"/>
      <c r="JPJ69" s="1780"/>
      <c r="JPK69" s="1780"/>
      <c r="JPL69" s="1780"/>
      <c r="JPM69" s="1780"/>
      <c r="JPN69" s="1779"/>
      <c r="JPO69" s="1780"/>
      <c r="JPP69" s="1780"/>
      <c r="JPQ69" s="1780"/>
      <c r="JPR69" s="1780"/>
      <c r="JPS69" s="1780"/>
      <c r="JPT69" s="1779"/>
      <c r="JPU69" s="1780"/>
      <c r="JPV69" s="1780"/>
      <c r="JPW69" s="1780"/>
      <c r="JPX69" s="1780"/>
      <c r="JPY69" s="1780"/>
      <c r="JPZ69" s="1779"/>
      <c r="JQA69" s="1780"/>
      <c r="JQB69" s="1780"/>
      <c r="JQC69" s="1780"/>
      <c r="JQD69" s="1780"/>
      <c r="JQE69" s="1780"/>
      <c r="JQF69" s="1779"/>
      <c r="JQG69" s="1780"/>
      <c r="JQH69" s="1780"/>
      <c r="JQI69" s="1780"/>
      <c r="JQJ69" s="1780"/>
      <c r="JQK69" s="1780"/>
      <c r="JQL69" s="1779"/>
      <c r="JQM69" s="1780"/>
      <c r="JQN69" s="1780"/>
      <c r="JQO69" s="1780"/>
      <c r="JQP69" s="1780"/>
      <c r="JQQ69" s="1780"/>
      <c r="JQR69" s="1779"/>
      <c r="JQS69" s="1780"/>
      <c r="JQT69" s="1780"/>
      <c r="JQU69" s="1780"/>
      <c r="JQV69" s="1780"/>
      <c r="JQW69" s="1780"/>
      <c r="JQX69" s="1779"/>
      <c r="JQY69" s="1780"/>
      <c r="JQZ69" s="1780"/>
      <c r="JRA69" s="1780"/>
      <c r="JRB69" s="1780"/>
      <c r="JRC69" s="1780"/>
      <c r="JRD69" s="1779"/>
      <c r="JRE69" s="1780"/>
      <c r="JRF69" s="1780"/>
      <c r="JRG69" s="1780"/>
      <c r="JRH69" s="1780"/>
      <c r="JRI69" s="1780"/>
      <c r="JRJ69" s="1779"/>
      <c r="JRK69" s="1780"/>
      <c r="JRL69" s="1780"/>
      <c r="JRM69" s="1780"/>
      <c r="JRN69" s="1780"/>
      <c r="JRO69" s="1780"/>
      <c r="JRP69" s="1779"/>
      <c r="JRQ69" s="1780"/>
      <c r="JRR69" s="1780"/>
      <c r="JRS69" s="1780"/>
      <c r="JRT69" s="1780"/>
      <c r="JRU69" s="1780"/>
      <c r="JRV69" s="1779"/>
      <c r="JRW69" s="1780"/>
      <c r="JRX69" s="1780"/>
      <c r="JRY69" s="1780"/>
      <c r="JRZ69" s="1780"/>
      <c r="JSA69" s="1780"/>
      <c r="JSB69" s="1779"/>
      <c r="JSC69" s="1780"/>
      <c r="JSD69" s="1780"/>
      <c r="JSE69" s="1780"/>
      <c r="JSF69" s="1780"/>
      <c r="JSG69" s="1780"/>
      <c r="JSH69" s="1779"/>
      <c r="JSI69" s="1780"/>
      <c r="JSJ69" s="1780"/>
      <c r="JSK69" s="1780"/>
      <c r="JSL69" s="1780"/>
      <c r="JSM69" s="1780"/>
      <c r="JSN69" s="1779"/>
      <c r="JSO69" s="1780"/>
      <c r="JSP69" s="1780"/>
      <c r="JSQ69" s="1780"/>
      <c r="JSR69" s="1780"/>
      <c r="JSS69" s="1780"/>
      <c r="JST69" s="1779"/>
      <c r="JSU69" s="1780"/>
      <c r="JSV69" s="1780"/>
      <c r="JSW69" s="1780"/>
      <c r="JSX69" s="1780"/>
      <c r="JSY69" s="1780"/>
      <c r="JSZ69" s="1779"/>
      <c r="JTA69" s="1780"/>
      <c r="JTB69" s="1780"/>
      <c r="JTC69" s="1780"/>
      <c r="JTD69" s="1780"/>
      <c r="JTE69" s="1780"/>
      <c r="JTF69" s="1779"/>
      <c r="JTG69" s="1780"/>
      <c r="JTH69" s="1780"/>
      <c r="JTI69" s="1780"/>
      <c r="JTJ69" s="1780"/>
      <c r="JTK69" s="1780"/>
      <c r="JTL69" s="1779"/>
      <c r="JTM69" s="1780"/>
      <c r="JTN69" s="1780"/>
      <c r="JTO69" s="1780"/>
      <c r="JTP69" s="1780"/>
      <c r="JTQ69" s="1780"/>
      <c r="JTR69" s="1779"/>
      <c r="JTS69" s="1780"/>
      <c r="JTT69" s="1780"/>
      <c r="JTU69" s="1780"/>
      <c r="JTV69" s="1780"/>
      <c r="JTW69" s="1780"/>
      <c r="JTX69" s="1779"/>
      <c r="JTY69" s="1780"/>
      <c r="JTZ69" s="1780"/>
      <c r="JUA69" s="1780"/>
      <c r="JUB69" s="1780"/>
      <c r="JUC69" s="1780"/>
      <c r="JUD69" s="1779"/>
      <c r="JUE69" s="1780"/>
      <c r="JUF69" s="1780"/>
      <c r="JUG69" s="1780"/>
      <c r="JUH69" s="1780"/>
      <c r="JUI69" s="1780"/>
      <c r="JUJ69" s="1779"/>
      <c r="JUK69" s="1780"/>
      <c r="JUL69" s="1780"/>
      <c r="JUM69" s="1780"/>
      <c r="JUN69" s="1780"/>
      <c r="JUO69" s="1780"/>
      <c r="JUP69" s="1779"/>
      <c r="JUQ69" s="1780"/>
      <c r="JUR69" s="1780"/>
      <c r="JUS69" s="1780"/>
      <c r="JUT69" s="1780"/>
      <c r="JUU69" s="1780"/>
      <c r="JUV69" s="1779"/>
      <c r="JUW69" s="1780"/>
      <c r="JUX69" s="1780"/>
      <c r="JUY69" s="1780"/>
      <c r="JUZ69" s="1780"/>
      <c r="JVA69" s="1780"/>
      <c r="JVB69" s="1779"/>
      <c r="JVC69" s="1780"/>
      <c r="JVD69" s="1780"/>
      <c r="JVE69" s="1780"/>
      <c r="JVF69" s="1780"/>
      <c r="JVG69" s="1780"/>
      <c r="JVH69" s="1779"/>
      <c r="JVI69" s="1780"/>
      <c r="JVJ69" s="1780"/>
      <c r="JVK69" s="1780"/>
      <c r="JVL69" s="1780"/>
      <c r="JVM69" s="1780"/>
      <c r="JVN69" s="1779"/>
      <c r="JVO69" s="1780"/>
      <c r="JVP69" s="1780"/>
      <c r="JVQ69" s="1780"/>
      <c r="JVR69" s="1780"/>
      <c r="JVS69" s="1780"/>
      <c r="JVT69" s="1779"/>
      <c r="JVU69" s="1780"/>
      <c r="JVV69" s="1780"/>
      <c r="JVW69" s="1780"/>
      <c r="JVX69" s="1780"/>
      <c r="JVY69" s="1780"/>
      <c r="JVZ69" s="1779"/>
      <c r="JWA69" s="1780"/>
      <c r="JWB69" s="1780"/>
      <c r="JWC69" s="1780"/>
      <c r="JWD69" s="1780"/>
      <c r="JWE69" s="1780"/>
      <c r="JWF69" s="1779"/>
      <c r="JWG69" s="1780"/>
      <c r="JWH69" s="1780"/>
      <c r="JWI69" s="1780"/>
      <c r="JWJ69" s="1780"/>
      <c r="JWK69" s="1780"/>
      <c r="JWL69" s="1779"/>
      <c r="JWM69" s="1780"/>
      <c r="JWN69" s="1780"/>
      <c r="JWO69" s="1780"/>
      <c r="JWP69" s="1780"/>
      <c r="JWQ69" s="1780"/>
      <c r="JWR69" s="1779"/>
      <c r="JWS69" s="1780"/>
      <c r="JWT69" s="1780"/>
      <c r="JWU69" s="1780"/>
      <c r="JWV69" s="1780"/>
      <c r="JWW69" s="1780"/>
      <c r="JWX69" s="1779"/>
      <c r="JWY69" s="1780"/>
      <c r="JWZ69" s="1780"/>
      <c r="JXA69" s="1780"/>
      <c r="JXB69" s="1780"/>
      <c r="JXC69" s="1780"/>
      <c r="JXD69" s="1779"/>
      <c r="JXE69" s="1780"/>
      <c r="JXF69" s="1780"/>
      <c r="JXG69" s="1780"/>
      <c r="JXH69" s="1780"/>
      <c r="JXI69" s="1780"/>
      <c r="JXJ69" s="1779"/>
      <c r="JXK69" s="1780"/>
      <c r="JXL69" s="1780"/>
      <c r="JXM69" s="1780"/>
      <c r="JXN69" s="1780"/>
      <c r="JXO69" s="1780"/>
      <c r="JXP69" s="1779"/>
      <c r="JXQ69" s="1780"/>
      <c r="JXR69" s="1780"/>
      <c r="JXS69" s="1780"/>
      <c r="JXT69" s="1780"/>
      <c r="JXU69" s="1780"/>
      <c r="JXV69" s="1779"/>
      <c r="JXW69" s="1780"/>
      <c r="JXX69" s="1780"/>
      <c r="JXY69" s="1780"/>
      <c r="JXZ69" s="1780"/>
      <c r="JYA69" s="1780"/>
      <c r="JYB69" s="1779"/>
      <c r="JYC69" s="1780"/>
      <c r="JYD69" s="1780"/>
      <c r="JYE69" s="1780"/>
      <c r="JYF69" s="1780"/>
      <c r="JYG69" s="1780"/>
      <c r="JYH69" s="1779"/>
      <c r="JYI69" s="1780"/>
      <c r="JYJ69" s="1780"/>
      <c r="JYK69" s="1780"/>
      <c r="JYL69" s="1780"/>
      <c r="JYM69" s="1780"/>
      <c r="JYN69" s="1779"/>
      <c r="JYO69" s="1780"/>
      <c r="JYP69" s="1780"/>
      <c r="JYQ69" s="1780"/>
      <c r="JYR69" s="1780"/>
      <c r="JYS69" s="1780"/>
      <c r="JYT69" s="1779"/>
      <c r="JYU69" s="1780"/>
      <c r="JYV69" s="1780"/>
      <c r="JYW69" s="1780"/>
      <c r="JYX69" s="1780"/>
      <c r="JYY69" s="1780"/>
      <c r="JYZ69" s="1779"/>
      <c r="JZA69" s="1780"/>
      <c r="JZB69" s="1780"/>
      <c r="JZC69" s="1780"/>
      <c r="JZD69" s="1780"/>
      <c r="JZE69" s="1780"/>
      <c r="JZF69" s="1779"/>
      <c r="JZG69" s="1780"/>
      <c r="JZH69" s="1780"/>
      <c r="JZI69" s="1780"/>
      <c r="JZJ69" s="1780"/>
      <c r="JZK69" s="1780"/>
      <c r="JZL69" s="1779"/>
      <c r="JZM69" s="1780"/>
      <c r="JZN69" s="1780"/>
      <c r="JZO69" s="1780"/>
      <c r="JZP69" s="1780"/>
      <c r="JZQ69" s="1780"/>
      <c r="JZR69" s="1779"/>
      <c r="JZS69" s="1780"/>
      <c r="JZT69" s="1780"/>
      <c r="JZU69" s="1780"/>
      <c r="JZV69" s="1780"/>
      <c r="JZW69" s="1780"/>
      <c r="JZX69" s="1779"/>
      <c r="JZY69" s="1780"/>
      <c r="JZZ69" s="1780"/>
      <c r="KAA69" s="1780"/>
      <c r="KAB69" s="1780"/>
      <c r="KAC69" s="1780"/>
      <c r="KAD69" s="1779"/>
      <c r="KAE69" s="1780"/>
      <c r="KAF69" s="1780"/>
      <c r="KAG69" s="1780"/>
      <c r="KAH69" s="1780"/>
      <c r="KAI69" s="1780"/>
      <c r="KAJ69" s="1779"/>
      <c r="KAK69" s="1780"/>
      <c r="KAL69" s="1780"/>
      <c r="KAM69" s="1780"/>
      <c r="KAN69" s="1780"/>
      <c r="KAO69" s="1780"/>
      <c r="KAP69" s="1779"/>
      <c r="KAQ69" s="1780"/>
      <c r="KAR69" s="1780"/>
      <c r="KAS69" s="1780"/>
      <c r="KAT69" s="1780"/>
      <c r="KAU69" s="1780"/>
      <c r="KAV69" s="1779"/>
      <c r="KAW69" s="1780"/>
      <c r="KAX69" s="1780"/>
      <c r="KAY69" s="1780"/>
      <c r="KAZ69" s="1780"/>
      <c r="KBA69" s="1780"/>
      <c r="KBB69" s="1779"/>
      <c r="KBC69" s="1780"/>
      <c r="KBD69" s="1780"/>
      <c r="KBE69" s="1780"/>
      <c r="KBF69" s="1780"/>
      <c r="KBG69" s="1780"/>
      <c r="KBH69" s="1779"/>
      <c r="KBI69" s="1780"/>
      <c r="KBJ69" s="1780"/>
      <c r="KBK69" s="1780"/>
      <c r="KBL69" s="1780"/>
      <c r="KBM69" s="1780"/>
      <c r="KBN69" s="1779"/>
      <c r="KBO69" s="1780"/>
      <c r="KBP69" s="1780"/>
      <c r="KBQ69" s="1780"/>
      <c r="KBR69" s="1780"/>
      <c r="KBS69" s="1780"/>
      <c r="KBT69" s="1779"/>
      <c r="KBU69" s="1780"/>
      <c r="KBV69" s="1780"/>
      <c r="KBW69" s="1780"/>
      <c r="KBX69" s="1780"/>
      <c r="KBY69" s="1780"/>
      <c r="KBZ69" s="1779"/>
      <c r="KCA69" s="1780"/>
      <c r="KCB69" s="1780"/>
      <c r="KCC69" s="1780"/>
      <c r="KCD69" s="1780"/>
      <c r="KCE69" s="1780"/>
      <c r="KCF69" s="1779"/>
      <c r="KCG69" s="1780"/>
      <c r="KCH69" s="1780"/>
      <c r="KCI69" s="1780"/>
      <c r="KCJ69" s="1780"/>
      <c r="KCK69" s="1780"/>
      <c r="KCL69" s="1779"/>
      <c r="KCM69" s="1780"/>
      <c r="KCN69" s="1780"/>
      <c r="KCO69" s="1780"/>
      <c r="KCP69" s="1780"/>
      <c r="KCQ69" s="1780"/>
      <c r="KCR69" s="1779"/>
      <c r="KCS69" s="1780"/>
      <c r="KCT69" s="1780"/>
      <c r="KCU69" s="1780"/>
      <c r="KCV69" s="1780"/>
      <c r="KCW69" s="1780"/>
      <c r="KCX69" s="1779"/>
      <c r="KCY69" s="1780"/>
      <c r="KCZ69" s="1780"/>
      <c r="KDA69" s="1780"/>
      <c r="KDB69" s="1780"/>
      <c r="KDC69" s="1780"/>
      <c r="KDD69" s="1779"/>
      <c r="KDE69" s="1780"/>
      <c r="KDF69" s="1780"/>
      <c r="KDG69" s="1780"/>
      <c r="KDH69" s="1780"/>
      <c r="KDI69" s="1780"/>
      <c r="KDJ69" s="1779"/>
      <c r="KDK69" s="1780"/>
      <c r="KDL69" s="1780"/>
      <c r="KDM69" s="1780"/>
      <c r="KDN69" s="1780"/>
      <c r="KDO69" s="1780"/>
      <c r="KDP69" s="1779"/>
      <c r="KDQ69" s="1780"/>
      <c r="KDR69" s="1780"/>
      <c r="KDS69" s="1780"/>
      <c r="KDT69" s="1780"/>
      <c r="KDU69" s="1780"/>
      <c r="KDV69" s="1779"/>
      <c r="KDW69" s="1780"/>
      <c r="KDX69" s="1780"/>
      <c r="KDY69" s="1780"/>
      <c r="KDZ69" s="1780"/>
      <c r="KEA69" s="1780"/>
      <c r="KEB69" s="1779"/>
      <c r="KEC69" s="1780"/>
      <c r="KED69" s="1780"/>
      <c r="KEE69" s="1780"/>
      <c r="KEF69" s="1780"/>
      <c r="KEG69" s="1780"/>
      <c r="KEH69" s="1779"/>
      <c r="KEI69" s="1780"/>
      <c r="KEJ69" s="1780"/>
      <c r="KEK69" s="1780"/>
      <c r="KEL69" s="1780"/>
      <c r="KEM69" s="1780"/>
      <c r="KEN69" s="1779"/>
      <c r="KEO69" s="1780"/>
      <c r="KEP69" s="1780"/>
      <c r="KEQ69" s="1780"/>
      <c r="KER69" s="1780"/>
      <c r="KES69" s="1780"/>
      <c r="KET69" s="1779"/>
      <c r="KEU69" s="1780"/>
      <c r="KEV69" s="1780"/>
      <c r="KEW69" s="1780"/>
      <c r="KEX69" s="1780"/>
      <c r="KEY69" s="1780"/>
      <c r="KEZ69" s="1779"/>
      <c r="KFA69" s="1780"/>
      <c r="KFB69" s="1780"/>
      <c r="KFC69" s="1780"/>
      <c r="KFD69" s="1780"/>
      <c r="KFE69" s="1780"/>
      <c r="KFF69" s="1779"/>
      <c r="KFG69" s="1780"/>
      <c r="KFH69" s="1780"/>
      <c r="KFI69" s="1780"/>
      <c r="KFJ69" s="1780"/>
      <c r="KFK69" s="1780"/>
      <c r="KFL69" s="1779"/>
      <c r="KFM69" s="1780"/>
      <c r="KFN69" s="1780"/>
      <c r="KFO69" s="1780"/>
      <c r="KFP69" s="1780"/>
      <c r="KFQ69" s="1780"/>
      <c r="KFR69" s="1779"/>
      <c r="KFS69" s="1780"/>
      <c r="KFT69" s="1780"/>
      <c r="KFU69" s="1780"/>
      <c r="KFV69" s="1780"/>
      <c r="KFW69" s="1780"/>
      <c r="KFX69" s="1779"/>
      <c r="KFY69" s="1780"/>
      <c r="KFZ69" s="1780"/>
      <c r="KGA69" s="1780"/>
      <c r="KGB69" s="1780"/>
      <c r="KGC69" s="1780"/>
      <c r="KGD69" s="1779"/>
      <c r="KGE69" s="1780"/>
      <c r="KGF69" s="1780"/>
      <c r="KGG69" s="1780"/>
      <c r="KGH69" s="1780"/>
      <c r="KGI69" s="1780"/>
      <c r="KGJ69" s="1779"/>
      <c r="KGK69" s="1780"/>
      <c r="KGL69" s="1780"/>
      <c r="KGM69" s="1780"/>
      <c r="KGN69" s="1780"/>
      <c r="KGO69" s="1780"/>
      <c r="KGP69" s="1779"/>
      <c r="KGQ69" s="1780"/>
      <c r="KGR69" s="1780"/>
      <c r="KGS69" s="1780"/>
      <c r="KGT69" s="1780"/>
      <c r="KGU69" s="1780"/>
      <c r="KGV69" s="1779"/>
      <c r="KGW69" s="1780"/>
      <c r="KGX69" s="1780"/>
      <c r="KGY69" s="1780"/>
      <c r="KGZ69" s="1780"/>
      <c r="KHA69" s="1780"/>
      <c r="KHB69" s="1779"/>
      <c r="KHC69" s="1780"/>
      <c r="KHD69" s="1780"/>
      <c r="KHE69" s="1780"/>
      <c r="KHF69" s="1780"/>
      <c r="KHG69" s="1780"/>
      <c r="KHH69" s="1779"/>
      <c r="KHI69" s="1780"/>
      <c r="KHJ69" s="1780"/>
      <c r="KHK69" s="1780"/>
      <c r="KHL69" s="1780"/>
      <c r="KHM69" s="1780"/>
      <c r="KHN69" s="1779"/>
      <c r="KHO69" s="1780"/>
      <c r="KHP69" s="1780"/>
      <c r="KHQ69" s="1780"/>
      <c r="KHR69" s="1780"/>
      <c r="KHS69" s="1780"/>
      <c r="KHT69" s="1779"/>
      <c r="KHU69" s="1780"/>
      <c r="KHV69" s="1780"/>
      <c r="KHW69" s="1780"/>
      <c r="KHX69" s="1780"/>
      <c r="KHY69" s="1780"/>
      <c r="KHZ69" s="1779"/>
      <c r="KIA69" s="1780"/>
      <c r="KIB69" s="1780"/>
      <c r="KIC69" s="1780"/>
      <c r="KID69" s="1780"/>
      <c r="KIE69" s="1780"/>
      <c r="KIF69" s="1779"/>
      <c r="KIG69" s="1780"/>
      <c r="KIH69" s="1780"/>
      <c r="KII69" s="1780"/>
      <c r="KIJ69" s="1780"/>
      <c r="KIK69" s="1780"/>
      <c r="KIL69" s="1779"/>
      <c r="KIM69" s="1780"/>
      <c r="KIN69" s="1780"/>
      <c r="KIO69" s="1780"/>
      <c r="KIP69" s="1780"/>
      <c r="KIQ69" s="1780"/>
      <c r="KIR69" s="1779"/>
      <c r="KIS69" s="1780"/>
      <c r="KIT69" s="1780"/>
      <c r="KIU69" s="1780"/>
      <c r="KIV69" s="1780"/>
      <c r="KIW69" s="1780"/>
      <c r="KIX69" s="1779"/>
      <c r="KIY69" s="1780"/>
      <c r="KIZ69" s="1780"/>
      <c r="KJA69" s="1780"/>
      <c r="KJB69" s="1780"/>
      <c r="KJC69" s="1780"/>
      <c r="KJD69" s="1779"/>
      <c r="KJE69" s="1780"/>
      <c r="KJF69" s="1780"/>
      <c r="KJG69" s="1780"/>
      <c r="KJH69" s="1780"/>
      <c r="KJI69" s="1780"/>
      <c r="KJJ69" s="1779"/>
      <c r="KJK69" s="1780"/>
      <c r="KJL69" s="1780"/>
      <c r="KJM69" s="1780"/>
      <c r="KJN69" s="1780"/>
      <c r="KJO69" s="1780"/>
      <c r="KJP69" s="1779"/>
      <c r="KJQ69" s="1780"/>
      <c r="KJR69" s="1780"/>
      <c r="KJS69" s="1780"/>
      <c r="KJT69" s="1780"/>
      <c r="KJU69" s="1780"/>
      <c r="KJV69" s="1779"/>
      <c r="KJW69" s="1780"/>
      <c r="KJX69" s="1780"/>
      <c r="KJY69" s="1780"/>
      <c r="KJZ69" s="1780"/>
      <c r="KKA69" s="1780"/>
      <c r="KKB69" s="1779"/>
      <c r="KKC69" s="1780"/>
      <c r="KKD69" s="1780"/>
      <c r="KKE69" s="1780"/>
      <c r="KKF69" s="1780"/>
      <c r="KKG69" s="1780"/>
      <c r="KKH69" s="1779"/>
      <c r="KKI69" s="1780"/>
      <c r="KKJ69" s="1780"/>
      <c r="KKK69" s="1780"/>
      <c r="KKL69" s="1780"/>
      <c r="KKM69" s="1780"/>
      <c r="KKN69" s="1779"/>
      <c r="KKO69" s="1780"/>
      <c r="KKP69" s="1780"/>
      <c r="KKQ69" s="1780"/>
      <c r="KKR69" s="1780"/>
      <c r="KKS69" s="1780"/>
      <c r="KKT69" s="1779"/>
      <c r="KKU69" s="1780"/>
      <c r="KKV69" s="1780"/>
      <c r="KKW69" s="1780"/>
      <c r="KKX69" s="1780"/>
      <c r="KKY69" s="1780"/>
      <c r="KKZ69" s="1779"/>
      <c r="KLA69" s="1780"/>
      <c r="KLB69" s="1780"/>
      <c r="KLC69" s="1780"/>
      <c r="KLD69" s="1780"/>
      <c r="KLE69" s="1780"/>
      <c r="KLF69" s="1779"/>
      <c r="KLG69" s="1780"/>
      <c r="KLH69" s="1780"/>
      <c r="KLI69" s="1780"/>
      <c r="KLJ69" s="1780"/>
      <c r="KLK69" s="1780"/>
      <c r="KLL69" s="1779"/>
      <c r="KLM69" s="1780"/>
      <c r="KLN69" s="1780"/>
      <c r="KLO69" s="1780"/>
      <c r="KLP69" s="1780"/>
      <c r="KLQ69" s="1780"/>
      <c r="KLR69" s="1779"/>
      <c r="KLS69" s="1780"/>
      <c r="KLT69" s="1780"/>
      <c r="KLU69" s="1780"/>
      <c r="KLV69" s="1780"/>
      <c r="KLW69" s="1780"/>
      <c r="KLX69" s="1779"/>
      <c r="KLY69" s="1780"/>
      <c r="KLZ69" s="1780"/>
      <c r="KMA69" s="1780"/>
      <c r="KMB69" s="1780"/>
      <c r="KMC69" s="1780"/>
      <c r="KMD69" s="1779"/>
      <c r="KME69" s="1780"/>
      <c r="KMF69" s="1780"/>
      <c r="KMG69" s="1780"/>
      <c r="KMH69" s="1780"/>
      <c r="KMI69" s="1780"/>
      <c r="KMJ69" s="1779"/>
      <c r="KMK69" s="1780"/>
      <c r="KML69" s="1780"/>
      <c r="KMM69" s="1780"/>
      <c r="KMN69" s="1780"/>
      <c r="KMO69" s="1780"/>
      <c r="KMP69" s="1779"/>
      <c r="KMQ69" s="1780"/>
      <c r="KMR69" s="1780"/>
      <c r="KMS69" s="1780"/>
      <c r="KMT69" s="1780"/>
      <c r="KMU69" s="1780"/>
      <c r="KMV69" s="1779"/>
      <c r="KMW69" s="1780"/>
      <c r="KMX69" s="1780"/>
      <c r="KMY69" s="1780"/>
      <c r="KMZ69" s="1780"/>
      <c r="KNA69" s="1780"/>
      <c r="KNB69" s="1779"/>
      <c r="KNC69" s="1780"/>
      <c r="KND69" s="1780"/>
      <c r="KNE69" s="1780"/>
      <c r="KNF69" s="1780"/>
      <c r="KNG69" s="1780"/>
      <c r="KNH69" s="1779"/>
      <c r="KNI69" s="1780"/>
      <c r="KNJ69" s="1780"/>
      <c r="KNK69" s="1780"/>
      <c r="KNL69" s="1780"/>
      <c r="KNM69" s="1780"/>
      <c r="KNN69" s="1779"/>
      <c r="KNO69" s="1780"/>
      <c r="KNP69" s="1780"/>
      <c r="KNQ69" s="1780"/>
      <c r="KNR69" s="1780"/>
      <c r="KNS69" s="1780"/>
      <c r="KNT69" s="1779"/>
      <c r="KNU69" s="1780"/>
      <c r="KNV69" s="1780"/>
      <c r="KNW69" s="1780"/>
      <c r="KNX69" s="1780"/>
      <c r="KNY69" s="1780"/>
      <c r="KNZ69" s="1779"/>
      <c r="KOA69" s="1780"/>
      <c r="KOB69" s="1780"/>
      <c r="KOC69" s="1780"/>
      <c r="KOD69" s="1780"/>
      <c r="KOE69" s="1780"/>
      <c r="KOF69" s="1779"/>
      <c r="KOG69" s="1780"/>
      <c r="KOH69" s="1780"/>
      <c r="KOI69" s="1780"/>
      <c r="KOJ69" s="1780"/>
      <c r="KOK69" s="1780"/>
      <c r="KOL69" s="1779"/>
      <c r="KOM69" s="1780"/>
      <c r="KON69" s="1780"/>
      <c r="KOO69" s="1780"/>
      <c r="KOP69" s="1780"/>
      <c r="KOQ69" s="1780"/>
      <c r="KOR69" s="1779"/>
      <c r="KOS69" s="1780"/>
      <c r="KOT69" s="1780"/>
      <c r="KOU69" s="1780"/>
      <c r="KOV69" s="1780"/>
      <c r="KOW69" s="1780"/>
      <c r="KOX69" s="1779"/>
      <c r="KOY69" s="1780"/>
      <c r="KOZ69" s="1780"/>
      <c r="KPA69" s="1780"/>
      <c r="KPB69" s="1780"/>
      <c r="KPC69" s="1780"/>
      <c r="KPD69" s="1779"/>
      <c r="KPE69" s="1780"/>
      <c r="KPF69" s="1780"/>
      <c r="KPG69" s="1780"/>
      <c r="KPH69" s="1780"/>
      <c r="KPI69" s="1780"/>
      <c r="KPJ69" s="1779"/>
      <c r="KPK69" s="1780"/>
      <c r="KPL69" s="1780"/>
      <c r="KPM69" s="1780"/>
      <c r="KPN69" s="1780"/>
      <c r="KPO69" s="1780"/>
      <c r="KPP69" s="1779"/>
      <c r="KPQ69" s="1780"/>
      <c r="KPR69" s="1780"/>
      <c r="KPS69" s="1780"/>
      <c r="KPT69" s="1780"/>
      <c r="KPU69" s="1780"/>
      <c r="KPV69" s="1779"/>
      <c r="KPW69" s="1780"/>
      <c r="KPX69" s="1780"/>
      <c r="KPY69" s="1780"/>
      <c r="KPZ69" s="1780"/>
      <c r="KQA69" s="1780"/>
      <c r="KQB69" s="1779"/>
      <c r="KQC69" s="1780"/>
      <c r="KQD69" s="1780"/>
      <c r="KQE69" s="1780"/>
      <c r="KQF69" s="1780"/>
      <c r="KQG69" s="1780"/>
      <c r="KQH69" s="1779"/>
      <c r="KQI69" s="1780"/>
      <c r="KQJ69" s="1780"/>
      <c r="KQK69" s="1780"/>
      <c r="KQL69" s="1780"/>
      <c r="KQM69" s="1780"/>
      <c r="KQN69" s="1779"/>
      <c r="KQO69" s="1780"/>
      <c r="KQP69" s="1780"/>
      <c r="KQQ69" s="1780"/>
      <c r="KQR69" s="1780"/>
      <c r="KQS69" s="1780"/>
      <c r="KQT69" s="1779"/>
      <c r="KQU69" s="1780"/>
      <c r="KQV69" s="1780"/>
      <c r="KQW69" s="1780"/>
      <c r="KQX69" s="1780"/>
      <c r="KQY69" s="1780"/>
      <c r="KQZ69" s="1779"/>
      <c r="KRA69" s="1780"/>
      <c r="KRB69" s="1780"/>
      <c r="KRC69" s="1780"/>
      <c r="KRD69" s="1780"/>
      <c r="KRE69" s="1780"/>
      <c r="KRF69" s="1779"/>
      <c r="KRG69" s="1780"/>
      <c r="KRH69" s="1780"/>
      <c r="KRI69" s="1780"/>
      <c r="KRJ69" s="1780"/>
      <c r="KRK69" s="1780"/>
      <c r="KRL69" s="1779"/>
      <c r="KRM69" s="1780"/>
      <c r="KRN69" s="1780"/>
      <c r="KRO69" s="1780"/>
      <c r="KRP69" s="1780"/>
      <c r="KRQ69" s="1780"/>
      <c r="KRR69" s="1779"/>
      <c r="KRS69" s="1780"/>
      <c r="KRT69" s="1780"/>
      <c r="KRU69" s="1780"/>
      <c r="KRV69" s="1780"/>
      <c r="KRW69" s="1780"/>
      <c r="KRX69" s="1779"/>
      <c r="KRY69" s="1780"/>
      <c r="KRZ69" s="1780"/>
      <c r="KSA69" s="1780"/>
      <c r="KSB69" s="1780"/>
      <c r="KSC69" s="1780"/>
      <c r="KSD69" s="1779"/>
      <c r="KSE69" s="1780"/>
      <c r="KSF69" s="1780"/>
      <c r="KSG69" s="1780"/>
      <c r="KSH69" s="1780"/>
      <c r="KSI69" s="1780"/>
      <c r="KSJ69" s="1779"/>
      <c r="KSK69" s="1780"/>
      <c r="KSL69" s="1780"/>
      <c r="KSM69" s="1780"/>
      <c r="KSN69" s="1780"/>
      <c r="KSO69" s="1780"/>
      <c r="KSP69" s="1779"/>
      <c r="KSQ69" s="1780"/>
      <c r="KSR69" s="1780"/>
      <c r="KSS69" s="1780"/>
      <c r="KST69" s="1780"/>
      <c r="KSU69" s="1780"/>
      <c r="KSV69" s="1779"/>
      <c r="KSW69" s="1780"/>
      <c r="KSX69" s="1780"/>
      <c r="KSY69" s="1780"/>
      <c r="KSZ69" s="1780"/>
      <c r="KTA69" s="1780"/>
      <c r="KTB69" s="1779"/>
      <c r="KTC69" s="1780"/>
      <c r="KTD69" s="1780"/>
      <c r="KTE69" s="1780"/>
      <c r="KTF69" s="1780"/>
      <c r="KTG69" s="1780"/>
      <c r="KTH69" s="1779"/>
      <c r="KTI69" s="1780"/>
      <c r="KTJ69" s="1780"/>
      <c r="KTK69" s="1780"/>
      <c r="KTL69" s="1780"/>
      <c r="KTM69" s="1780"/>
      <c r="KTN69" s="1779"/>
      <c r="KTO69" s="1780"/>
      <c r="KTP69" s="1780"/>
      <c r="KTQ69" s="1780"/>
      <c r="KTR69" s="1780"/>
      <c r="KTS69" s="1780"/>
      <c r="KTT69" s="1779"/>
      <c r="KTU69" s="1780"/>
      <c r="KTV69" s="1780"/>
      <c r="KTW69" s="1780"/>
      <c r="KTX69" s="1780"/>
      <c r="KTY69" s="1780"/>
      <c r="KTZ69" s="1779"/>
      <c r="KUA69" s="1780"/>
      <c r="KUB69" s="1780"/>
      <c r="KUC69" s="1780"/>
      <c r="KUD69" s="1780"/>
      <c r="KUE69" s="1780"/>
      <c r="KUF69" s="1779"/>
      <c r="KUG69" s="1780"/>
      <c r="KUH69" s="1780"/>
      <c r="KUI69" s="1780"/>
      <c r="KUJ69" s="1780"/>
      <c r="KUK69" s="1780"/>
      <c r="KUL69" s="1779"/>
      <c r="KUM69" s="1780"/>
      <c r="KUN69" s="1780"/>
      <c r="KUO69" s="1780"/>
      <c r="KUP69" s="1780"/>
      <c r="KUQ69" s="1780"/>
      <c r="KUR69" s="1779"/>
      <c r="KUS69" s="1780"/>
      <c r="KUT69" s="1780"/>
      <c r="KUU69" s="1780"/>
      <c r="KUV69" s="1780"/>
      <c r="KUW69" s="1780"/>
      <c r="KUX69" s="1779"/>
      <c r="KUY69" s="1780"/>
      <c r="KUZ69" s="1780"/>
      <c r="KVA69" s="1780"/>
      <c r="KVB69" s="1780"/>
      <c r="KVC69" s="1780"/>
      <c r="KVD69" s="1779"/>
      <c r="KVE69" s="1780"/>
      <c r="KVF69" s="1780"/>
      <c r="KVG69" s="1780"/>
      <c r="KVH69" s="1780"/>
      <c r="KVI69" s="1780"/>
      <c r="KVJ69" s="1779"/>
      <c r="KVK69" s="1780"/>
      <c r="KVL69" s="1780"/>
      <c r="KVM69" s="1780"/>
      <c r="KVN69" s="1780"/>
      <c r="KVO69" s="1780"/>
      <c r="KVP69" s="1779"/>
      <c r="KVQ69" s="1780"/>
      <c r="KVR69" s="1780"/>
      <c r="KVS69" s="1780"/>
      <c r="KVT69" s="1780"/>
      <c r="KVU69" s="1780"/>
      <c r="KVV69" s="1779"/>
      <c r="KVW69" s="1780"/>
      <c r="KVX69" s="1780"/>
      <c r="KVY69" s="1780"/>
      <c r="KVZ69" s="1780"/>
      <c r="KWA69" s="1780"/>
      <c r="KWB69" s="1779"/>
      <c r="KWC69" s="1780"/>
      <c r="KWD69" s="1780"/>
      <c r="KWE69" s="1780"/>
      <c r="KWF69" s="1780"/>
      <c r="KWG69" s="1780"/>
      <c r="KWH69" s="1779"/>
      <c r="KWI69" s="1780"/>
      <c r="KWJ69" s="1780"/>
      <c r="KWK69" s="1780"/>
      <c r="KWL69" s="1780"/>
      <c r="KWM69" s="1780"/>
      <c r="KWN69" s="1779"/>
      <c r="KWO69" s="1780"/>
      <c r="KWP69" s="1780"/>
      <c r="KWQ69" s="1780"/>
      <c r="KWR69" s="1780"/>
      <c r="KWS69" s="1780"/>
      <c r="KWT69" s="1779"/>
      <c r="KWU69" s="1780"/>
      <c r="KWV69" s="1780"/>
      <c r="KWW69" s="1780"/>
      <c r="KWX69" s="1780"/>
      <c r="KWY69" s="1780"/>
      <c r="KWZ69" s="1779"/>
      <c r="KXA69" s="1780"/>
      <c r="KXB69" s="1780"/>
      <c r="KXC69" s="1780"/>
      <c r="KXD69" s="1780"/>
      <c r="KXE69" s="1780"/>
      <c r="KXF69" s="1779"/>
      <c r="KXG69" s="1780"/>
      <c r="KXH69" s="1780"/>
      <c r="KXI69" s="1780"/>
      <c r="KXJ69" s="1780"/>
      <c r="KXK69" s="1780"/>
      <c r="KXL69" s="1779"/>
      <c r="KXM69" s="1780"/>
      <c r="KXN69" s="1780"/>
      <c r="KXO69" s="1780"/>
      <c r="KXP69" s="1780"/>
      <c r="KXQ69" s="1780"/>
      <c r="KXR69" s="1779"/>
      <c r="KXS69" s="1780"/>
      <c r="KXT69" s="1780"/>
      <c r="KXU69" s="1780"/>
      <c r="KXV69" s="1780"/>
      <c r="KXW69" s="1780"/>
      <c r="KXX69" s="1779"/>
      <c r="KXY69" s="1780"/>
      <c r="KXZ69" s="1780"/>
      <c r="KYA69" s="1780"/>
      <c r="KYB69" s="1780"/>
      <c r="KYC69" s="1780"/>
      <c r="KYD69" s="1779"/>
      <c r="KYE69" s="1780"/>
      <c r="KYF69" s="1780"/>
      <c r="KYG69" s="1780"/>
      <c r="KYH69" s="1780"/>
      <c r="KYI69" s="1780"/>
      <c r="KYJ69" s="1779"/>
      <c r="KYK69" s="1780"/>
      <c r="KYL69" s="1780"/>
      <c r="KYM69" s="1780"/>
      <c r="KYN69" s="1780"/>
      <c r="KYO69" s="1780"/>
      <c r="KYP69" s="1779"/>
      <c r="KYQ69" s="1780"/>
      <c r="KYR69" s="1780"/>
      <c r="KYS69" s="1780"/>
      <c r="KYT69" s="1780"/>
      <c r="KYU69" s="1780"/>
      <c r="KYV69" s="1779"/>
      <c r="KYW69" s="1780"/>
      <c r="KYX69" s="1780"/>
      <c r="KYY69" s="1780"/>
      <c r="KYZ69" s="1780"/>
      <c r="KZA69" s="1780"/>
      <c r="KZB69" s="1779"/>
      <c r="KZC69" s="1780"/>
      <c r="KZD69" s="1780"/>
      <c r="KZE69" s="1780"/>
      <c r="KZF69" s="1780"/>
      <c r="KZG69" s="1780"/>
      <c r="KZH69" s="1779"/>
      <c r="KZI69" s="1780"/>
      <c r="KZJ69" s="1780"/>
      <c r="KZK69" s="1780"/>
      <c r="KZL69" s="1780"/>
      <c r="KZM69" s="1780"/>
      <c r="KZN69" s="1779"/>
      <c r="KZO69" s="1780"/>
      <c r="KZP69" s="1780"/>
      <c r="KZQ69" s="1780"/>
      <c r="KZR69" s="1780"/>
      <c r="KZS69" s="1780"/>
      <c r="KZT69" s="1779"/>
      <c r="KZU69" s="1780"/>
      <c r="KZV69" s="1780"/>
      <c r="KZW69" s="1780"/>
      <c r="KZX69" s="1780"/>
      <c r="KZY69" s="1780"/>
      <c r="KZZ69" s="1779"/>
      <c r="LAA69" s="1780"/>
      <c r="LAB69" s="1780"/>
      <c r="LAC69" s="1780"/>
      <c r="LAD69" s="1780"/>
      <c r="LAE69" s="1780"/>
      <c r="LAF69" s="1779"/>
      <c r="LAG69" s="1780"/>
      <c r="LAH69" s="1780"/>
      <c r="LAI69" s="1780"/>
      <c r="LAJ69" s="1780"/>
      <c r="LAK69" s="1780"/>
      <c r="LAL69" s="1779"/>
      <c r="LAM69" s="1780"/>
      <c r="LAN69" s="1780"/>
      <c r="LAO69" s="1780"/>
      <c r="LAP69" s="1780"/>
      <c r="LAQ69" s="1780"/>
      <c r="LAR69" s="1779"/>
      <c r="LAS69" s="1780"/>
      <c r="LAT69" s="1780"/>
      <c r="LAU69" s="1780"/>
      <c r="LAV69" s="1780"/>
      <c r="LAW69" s="1780"/>
      <c r="LAX69" s="1779"/>
      <c r="LAY69" s="1780"/>
      <c r="LAZ69" s="1780"/>
      <c r="LBA69" s="1780"/>
      <c r="LBB69" s="1780"/>
      <c r="LBC69" s="1780"/>
      <c r="LBD69" s="1779"/>
      <c r="LBE69" s="1780"/>
      <c r="LBF69" s="1780"/>
      <c r="LBG69" s="1780"/>
      <c r="LBH69" s="1780"/>
      <c r="LBI69" s="1780"/>
      <c r="LBJ69" s="1779"/>
      <c r="LBK69" s="1780"/>
      <c r="LBL69" s="1780"/>
      <c r="LBM69" s="1780"/>
      <c r="LBN69" s="1780"/>
      <c r="LBO69" s="1780"/>
      <c r="LBP69" s="1779"/>
      <c r="LBQ69" s="1780"/>
      <c r="LBR69" s="1780"/>
      <c r="LBS69" s="1780"/>
      <c r="LBT69" s="1780"/>
      <c r="LBU69" s="1780"/>
      <c r="LBV69" s="1779"/>
      <c r="LBW69" s="1780"/>
      <c r="LBX69" s="1780"/>
      <c r="LBY69" s="1780"/>
      <c r="LBZ69" s="1780"/>
      <c r="LCA69" s="1780"/>
      <c r="LCB69" s="1779"/>
      <c r="LCC69" s="1780"/>
      <c r="LCD69" s="1780"/>
      <c r="LCE69" s="1780"/>
      <c r="LCF69" s="1780"/>
      <c r="LCG69" s="1780"/>
      <c r="LCH69" s="1779"/>
      <c r="LCI69" s="1780"/>
      <c r="LCJ69" s="1780"/>
      <c r="LCK69" s="1780"/>
      <c r="LCL69" s="1780"/>
      <c r="LCM69" s="1780"/>
      <c r="LCN69" s="1779"/>
      <c r="LCO69" s="1780"/>
      <c r="LCP69" s="1780"/>
      <c r="LCQ69" s="1780"/>
      <c r="LCR69" s="1780"/>
      <c r="LCS69" s="1780"/>
      <c r="LCT69" s="1779"/>
      <c r="LCU69" s="1780"/>
      <c r="LCV69" s="1780"/>
      <c r="LCW69" s="1780"/>
      <c r="LCX69" s="1780"/>
      <c r="LCY69" s="1780"/>
      <c r="LCZ69" s="1779"/>
      <c r="LDA69" s="1780"/>
      <c r="LDB69" s="1780"/>
      <c r="LDC69" s="1780"/>
      <c r="LDD69" s="1780"/>
      <c r="LDE69" s="1780"/>
      <c r="LDF69" s="1779"/>
      <c r="LDG69" s="1780"/>
      <c r="LDH69" s="1780"/>
      <c r="LDI69" s="1780"/>
      <c r="LDJ69" s="1780"/>
      <c r="LDK69" s="1780"/>
      <c r="LDL69" s="1779"/>
      <c r="LDM69" s="1780"/>
      <c r="LDN69" s="1780"/>
      <c r="LDO69" s="1780"/>
      <c r="LDP69" s="1780"/>
      <c r="LDQ69" s="1780"/>
      <c r="LDR69" s="1779"/>
      <c r="LDS69" s="1780"/>
      <c r="LDT69" s="1780"/>
      <c r="LDU69" s="1780"/>
      <c r="LDV69" s="1780"/>
      <c r="LDW69" s="1780"/>
      <c r="LDX69" s="1779"/>
      <c r="LDY69" s="1780"/>
      <c r="LDZ69" s="1780"/>
      <c r="LEA69" s="1780"/>
      <c r="LEB69" s="1780"/>
      <c r="LEC69" s="1780"/>
      <c r="LED69" s="1779"/>
      <c r="LEE69" s="1780"/>
      <c r="LEF69" s="1780"/>
      <c r="LEG69" s="1780"/>
      <c r="LEH69" s="1780"/>
      <c r="LEI69" s="1780"/>
      <c r="LEJ69" s="1779"/>
      <c r="LEK69" s="1780"/>
      <c r="LEL69" s="1780"/>
      <c r="LEM69" s="1780"/>
      <c r="LEN69" s="1780"/>
      <c r="LEO69" s="1780"/>
      <c r="LEP69" s="1779"/>
      <c r="LEQ69" s="1780"/>
      <c r="LER69" s="1780"/>
      <c r="LES69" s="1780"/>
      <c r="LET69" s="1780"/>
      <c r="LEU69" s="1780"/>
      <c r="LEV69" s="1779"/>
      <c r="LEW69" s="1780"/>
      <c r="LEX69" s="1780"/>
      <c r="LEY69" s="1780"/>
      <c r="LEZ69" s="1780"/>
      <c r="LFA69" s="1780"/>
      <c r="LFB69" s="1779"/>
      <c r="LFC69" s="1780"/>
      <c r="LFD69" s="1780"/>
      <c r="LFE69" s="1780"/>
      <c r="LFF69" s="1780"/>
      <c r="LFG69" s="1780"/>
      <c r="LFH69" s="1779"/>
      <c r="LFI69" s="1780"/>
      <c r="LFJ69" s="1780"/>
      <c r="LFK69" s="1780"/>
      <c r="LFL69" s="1780"/>
      <c r="LFM69" s="1780"/>
      <c r="LFN69" s="1779"/>
      <c r="LFO69" s="1780"/>
      <c r="LFP69" s="1780"/>
      <c r="LFQ69" s="1780"/>
      <c r="LFR69" s="1780"/>
      <c r="LFS69" s="1780"/>
      <c r="LFT69" s="1779"/>
      <c r="LFU69" s="1780"/>
      <c r="LFV69" s="1780"/>
      <c r="LFW69" s="1780"/>
      <c r="LFX69" s="1780"/>
      <c r="LFY69" s="1780"/>
      <c r="LFZ69" s="1779"/>
      <c r="LGA69" s="1780"/>
      <c r="LGB69" s="1780"/>
      <c r="LGC69" s="1780"/>
      <c r="LGD69" s="1780"/>
      <c r="LGE69" s="1780"/>
      <c r="LGF69" s="1779"/>
      <c r="LGG69" s="1780"/>
      <c r="LGH69" s="1780"/>
      <c r="LGI69" s="1780"/>
      <c r="LGJ69" s="1780"/>
      <c r="LGK69" s="1780"/>
      <c r="LGL69" s="1779"/>
      <c r="LGM69" s="1780"/>
      <c r="LGN69" s="1780"/>
      <c r="LGO69" s="1780"/>
      <c r="LGP69" s="1780"/>
      <c r="LGQ69" s="1780"/>
      <c r="LGR69" s="1779"/>
      <c r="LGS69" s="1780"/>
      <c r="LGT69" s="1780"/>
      <c r="LGU69" s="1780"/>
      <c r="LGV69" s="1780"/>
      <c r="LGW69" s="1780"/>
      <c r="LGX69" s="1779"/>
      <c r="LGY69" s="1780"/>
      <c r="LGZ69" s="1780"/>
      <c r="LHA69" s="1780"/>
      <c r="LHB69" s="1780"/>
      <c r="LHC69" s="1780"/>
      <c r="LHD69" s="1779"/>
      <c r="LHE69" s="1780"/>
      <c r="LHF69" s="1780"/>
      <c r="LHG69" s="1780"/>
      <c r="LHH69" s="1780"/>
      <c r="LHI69" s="1780"/>
      <c r="LHJ69" s="1779"/>
      <c r="LHK69" s="1780"/>
      <c r="LHL69" s="1780"/>
      <c r="LHM69" s="1780"/>
      <c r="LHN69" s="1780"/>
      <c r="LHO69" s="1780"/>
      <c r="LHP69" s="1779"/>
      <c r="LHQ69" s="1780"/>
      <c r="LHR69" s="1780"/>
      <c r="LHS69" s="1780"/>
      <c r="LHT69" s="1780"/>
      <c r="LHU69" s="1780"/>
      <c r="LHV69" s="1779"/>
      <c r="LHW69" s="1780"/>
      <c r="LHX69" s="1780"/>
      <c r="LHY69" s="1780"/>
      <c r="LHZ69" s="1780"/>
      <c r="LIA69" s="1780"/>
      <c r="LIB69" s="1779"/>
      <c r="LIC69" s="1780"/>
      <c r="LID69" s="1780"/>
      <c r="LIE69" s="1780"/>
      <c r="LIF69" s="1780"/>
      <c r="LIG69" s="1780"/>
      <c r="LIH69" s="1779"/>
      <c r="LII69" s="1780"/>
      <c r="LIJ69" s="1780"/>
      <c r="LIK69" s="1780"/>
      <c r="LIL69" s="1780"/>
      <c r="LIM69" s="1780"/>
      <c r="LIN69" s="1779"/>
      <c r="LIO69" s="1780"/>
      <c r="LIP69" s="1780"/>
      <c r="LIQ69" s="1780"/>
      <c r="LIR69" s="1780"/>
      <c r="LIS69" s="1780"/>
      <c r="LIT69" s="1779"/>
      <c r="LIU69" s="1780"/>
      <c r="LIV69" s="1780"/>
      <c r="LIW69" s="1780"/>
      <c r="LIX69" s="1780"/>
      <c r="LIY69" s="1780"/>
      <c r="LIZ69" s="1779"/>
      <c r="LJA69" s="1780"/>
      <c r="LJB69" s="1780"/>
      <c r="LJC69" s="1780"/>
      <c r="LJD69" s="1780"/>
      <c r="LJE69" s="1780"/>
      <c r="LJF69" s="1779"/>
      <c r="LJG69" s="1780"/>
      <c r="LJH69" s="1780"/>
      <c r="LJI69" s="1780"/>
      <c r="LJJ69" s="1780"/>
      <c r="LJK69" s="1780"/>
      <c r="LJL69" s="1779"/>
      <c r="LJM69" s="1780"/>
      <c r="LJN69" s="1780"/>
      <c r="LJO69" s="1780"/>
      <c r="LJP69" s="1780"/>
      <c r="LJQ69" s="1780"/>
      <c r="LJR69" s="1779"/>
      <c r="LJS69" s="1780"/>
      <c r="LJT69" s="1780"/>
      <c r="LJU69" s="1780"/>
      <c r="LJV69" s="1780"/>
      <c r="LJW69" s="1780"/>
      <c r="LJX69" s="1779"/>
      <c r="LJY69" s="1780"/>
      <c r="LJZ69" s="1780"/>
      <c r="LKA69" s="1780"/>
      <c r="LKB69" s="1780"/>
      <c r="LKC69" s="1780"/>
      <c r="LKD69" s="1779"/>
      <c r="LKE69" s="1780"/>
      <c r="LKF69" s="1780"/>
      <c r="LKG69" s="1780"/>
      <c r="LKH69" s="1780"/>
      <c r="LKI69" s="1780"/>
      <c r="LKJ69" s="1779"/>
      <c r="LKK69" s="1780"/>
      <c r="LKL69" s="1780"/>
      <c r="LKM69" s="1780"/>
      <c r="LKN69" s="1780"/>
      <c r="LKO69" s="1780"/>
      <c r="LKP69" s="1779"/>
      <c r="LKQ69" s="1780"/>
      <c r="LKR69" s="1780"/>
      <c r="LKS69" s="1780"/>
      <c r="LKT69" s="1780"/>
      <c r="LKU69" s="1780"/>
      <c r="LKV69" s="1779"/>
      <c r="LKW69" s="1780"/>
      <c r="LKX69" s="1780"/>
      <c r="LKY69" s="1780"/>
      <c r="LKZ69" s="1780"/>
      <c r="LLA69" s="1780"/>
      <c r="LLB69" s="1779"/>
      <c r="LLC69" s="1780"/>
      <c r="LLD69" s="1780"/>
      <c r="LLE69" s="1780"/>
      <c r="LLF69" s="1780"/>
      <c r="LLG69" s="1780"/>
      <c r="LLH69" s="1779"/>
      <c r="LLI69" s="1780"/>
      <c r="LLJ69" s="1780"/>
      <c r="LLK69" s="1780"/>
      <c r="LLL69" s="1780"/>
      <c r="LLM69" s="1780"/>
      <c r="LLN69" s="1779"/>
      <c r="LLO69" s="1780"/>
      <c r="LLP69" s="1780"/>
      <c r="LLQ69" s="1780"/>
      <c r="LLR69" s="1780"/>
      <c r="LLS69" s="1780"/>
      <c r="LLT69" s="1779"/>
      <c r="LLU69" s="1780"/>
      <c r="LLV69" s="1780"/>
      <c r="LLW69" s="1780"/>
      <c r="LLX69" s="1780"/>
      <c r="LLY69" s="1780"/>
      <c r="LLZ69" s="1779"/>
      <c r="LMA69" s="1780"/>
      <c r="LMB69" s="1780"/>
      <c r="LMC69" s="1780"/>
      <c r="LMD69" s="1780"/>
      <c r="LME69" s="1780"/>
      <c r="LMF69" s="1779"/>
      <c r="LMG69" s="1780"/>
      <c r="LMH69" s="1780"/>
      <c r="LMI69" s="1780"/>
      <c r="LMJ69" s="1780"/>
      <c r="LMK69" s="1780"/>
      <c r="LML69" s="1779"/>
      <c r="LMM69" s="1780"/>
      <c r="LMN69" s="1780"/>
      <c r="LMO69" s="1780"/>
      <c r="LMP69" s="1780"/>
      <c r="LMQ69" s="1780"/>
      <c r="LMR69" s="1779"/>
      <c r="LMS69" s="1780"/>
      <c r="LMT69" s="1780"/>
      <c r="LMU69" s="1780"/>
      <c r="LMV69" s="1780"/>
      <c r="LMW69" s="1780"/>
      <c r="LMX69" s="1779"/>
      <c r="LMY69" s="1780"/>
      <c r="LMZ69" s="1780"/>
      <c r="LNA69" s="1780"/>
      <c r="LNB69" s="1780"/>
      <c r="LNC69" s="1780"/>
      <c r="LND69" s="1779"/>
      <c r="LNE69" s="1780"/>
      <c r="LNF69" s="1780"/>
      <c r="LNG69" s="1780"/>
      <c r="LNH69" s="1780"/>
      <c r="LNI69" s="1780"/>
      <c r="LNJ69" s="1779"/>
      <c r="LNK69" s="1780"/>
      <c r="LNL69" s="1780"/>
      <c r="LNM69" s="1780"/>
      <c r="LNN69" s="1780"/>
      <c r="LNO69" s="1780"/>
      <c r="LNP69" s="1779"/>
      <c r="LNQ69" s="1780"/>
      <c r="LNR69" s="1780"/>
      <c r="LNS69" s="1780"/>
      <c r="LNT69" s="1780"/>
      <c r="LNU69" s="1780"/>
      <c r="LNV69" s="1779"/>
      <c r="LNW69" s="1780"/>
      <c r="LNX69" s="1780"/>
      <c r="LNY69" s="1780"/>
      <c r="LNZ69" s="1780"/>
      <c r="LOA69" s="1780"/>
      <c r="LOB69" s="1779"/>
      <c r="LOC69" s="1780"/>
      <c r="LOD69" s="1780"/>
      <c r="LOE69" s="1780"/>
      <c r="LOF69" s="1780"/>
      <c r="LOG69" s="1780"/>
      <c r="LOH69" s="1779"/>
      <c r="LOI69" s="1780"/>
      <c r="LOJ69" s="1780"/>
      <c r="LOK69" s="1780"/>
      <c r="LOL69" s="1780"/>
      <c r="LOM69" s="1780"/>
      <c r="LON69" s="1779"/>
      <c r="LOO69" s="1780"/>
      <c r="LOP69" s="1780"/>
      <c r="LOQ69" s="1780"/>
      <c r="LOR69" s="1780"/>
      <c r="LOS69" s="1780"/>
      <c r="LOT69" s="1779"/>
      <c r="LOU69" s="1780"/>
      <c r="LOV69" s="1780"/>
      <c r="LOW69" s="1780"/>
      <c r="LOX69" s="1780"/>
      <c r="LOY69" s="1780"/>
      <c r="LOZ69" s="1779"/>
      <c r="LPA69" s="1780"/>
      <c r="LPB69" s="1780"/>
      <c r="LPC69" s="1780"/>
      <c r="LPD69" s="1780"/>
      <c r="LPE69" s="1780"/>
      <c r="LPF69" s="1779"/>
      <c r="LPG69" s="1780"/>
      <c r="LPH69" s="1780"/>
      <c r="LPI69" s="1780"/>
      <c r="LPJ69" s="1780"/>
      <c r="LPK69" s="1780"/>
      <c r="LPL69" s="1779"/>
      <c r="LPM69" s="1780"/>
      <c r="LPN69" s="1780"/>
      <c r="LPO69" s="1780"/>
      <c r="LPP69" s="1780"/>
      <c r="LPQ69" s="1780"/>
      <c r="LPR69" s="1779"/>
      <c r="LPS69" s="1780"/>
      <c r="LPT69" s="1780"/>
      <c r="LPU69" s="1780"/>
      <c r="LPV69" s="1780"/>
      <c r="LPW69" s="1780"/>
      <c r="LPX69" s="1779"/>
      <c r="LPY69" s="1780"/>
      <c r="LPZ69" s="1780"/>
      <c r="LQA69" s="1780"/>
      <c r="LQB69" s="1780"/>
      <c r="LQC69" s="1780"/>
      <c r="LQD69" s="1779"/>
      <c r="LQE69" s="1780"/>
      <c r="LQF69" s="1780"/>
      <c r="LQG69" s="1780"/>
      <c r="LQH69" s="1780"/>
      <c r="LQI69" s="1780"/>
      <c r="LQJ69" s="1779"/>
      <c r="LQK69" s="1780"/>
      <c r="LQL69" s="1780"/>
      <c r="LQM69" s="1780"/>
      <c r="LQN69" s="1780"/>
      <c r="LQO69" s="1780"/>
      <c r="LQP69" s="1779"/>
      <c r="LQQ69" s="1780"/>
      <c r="LQR69" s="1780"/>
      <c r="LQS69" s="1780"/>
      <c r="LQT69" s="1780"/>
      <c r="LQU69" s="1780"/>
      <c r="LQV69" s="1779"/>
      <c r="LQW69" s="1780"/>
      <c r="LQX69" s="1780"/>
      <c r="LQY69" s="1780"/>
      <c r="LQZ69" s="1780"/>
      <c r="LRA69" s="1780"/>
      <c r="LRB69" s="1779"/>
      <c r="LRC69" s="1780"/>
      <c r="LRD69" s="1780"/>
      <c r="LRE69" s="1780"/>
      <c r="LRF69" s="1780"/>
      <c r="LRG69" s="1780"/>
      <c r="LRH69" s="1779"/>
      <c r="LRI69" s="1780"/>
      <c r="LRJ69" s="1780"/>
      <c r="LRK69" s="1780"/>
      <c r="LRL69" s="1780"/>
      <c r="LRM69" s="1780"/>
      <c r="LRN69" s="1779"/>
      <c r="LRO69" s="1780"/>
      <c r="LRP69" s="1780"/>
      <c r="LRQ69" s="1780"/>
      <c r="LRR69" s="1780"/>
      <c r="LRS69" s="1780"/>
      <c r="LRT69" s="1779"/>
      <c r="LRU69" s="1780"/>
      <c r="LRV69" s="1780"/>
      <c r="LRW69" s="1780"/>
      <c r="LRX69" s="1780"/>
      <c r="LRY69" s="1780"/>
      <c r="LRZ69" s="1779"/>
      <c r="LSA69" s="1780"/>
      <c r="LSB69" s="1780"/>
      <c r="LSC69" s="1780"/>
      <c r="LSD69" s="1780"/>
      <c r="LSE69" s="1780"/>
      <c r="LSF69" s="1779"/>
      <c r="LSG69" s="1780"/>
      <c r="LSH69" s="1780"/>
      <c r="LSI69" s="1780"/>
      <c r="LSJ69" s="1780"/>
      <c r="LSK69" s="1780"/>
      <c r="LSL69" s="1779"/>
      <c r="LSM69" s="1780"/>
      <c r="LSN69" s="1780"/>
      <c r="LSO69" s="1780"/>
      <c r="LSP69" s="1780"/>
      <c r="LSQ69" s="1780"/>
      <c r="LSR69" s="1779"/>
      <c r="LSS69" s="1780"/>
      <c r="LST69" s="1780"/>
      <c r="LSU69" s="1780"/>
      <c r="LSV69" s="1780"/>
      <c r="LSW69" s="1780"/>
      <c r="LSX69" s="1779"/>
      <c r="LSY69" s="1780"/>
      <c r="LSZ69" s="1780"/>
      <c r="LTA69" s="1780"/>
      <c r="LTB69" s="1780"/>
      <c r="LTC69" s="1780"/>
      <c r="LTD69" s="1779"/>
      <c r="LTE69" s="1780"/>
      <c r="LTF69" s="1780"/>
      <c r="LTG69" s="1780"/>
      <c r="LTH69" s="1780"/>
      <c r="LTI69" s="1780"/>
      <c r="LTJ69" s="1779"/>
      <c r="LTK69" s="1780"/>
      <c r="LTL69" s="1780"/>
      <c r="LTM69" s="1780"/>
      <c r="LTN69" s="1780"/>
      <c r="LTO69" s="1780"/>
      <c r="LTP69" s="1779"/>
      <c r="LTQ69" s="1780"/>
      <c r="LTR69" s="1780"/>
      <c r="LTS69" s="1780"/>
      <c r="LTT69" s="1780"/>
      <c r="LTU69" s="1780"/>
      <c r="LTV69" s="1779"/>
      <c r="LTW69" s="1780"/>
      <c r="LTX69" s="1780"/>
      <c r="LTY69" s="1780"/>
      <c r="LTZ69" s="1780"/>
      <c r="LUA69" s="1780"/>
      <c r="LUB69" s="1779"/>
      <c r="LUC69" s="1780"/>
      <c r="LUD69" s="1780"/>
      <c r="LUE69" s="1780"/>
      <c r="LUF69" s="1780"/>
      <c r="LUG69" s="1780"/>
      <c r="LUH69" s="1779"/>
      <c r="LUI69" s="1780"/>
      <c r="LUJ69" s="1780"/>
      <c r="LUK69" s="1780"/>
      <c r="LUL69" s="1780"/>
      <c r="LUM69" s="1780"/>
      <c r="LUN69" s="1779"/>
      <c r="LUO69" s="1780"/>
      <c r="LUP69" s="1780"/>
      <c r="LUQ69" s="1780"/>
      <c r="LUR69" s="1780"/>
      <c r="LUS69" s="1780"/>
      <c r="LUT69" s="1779"/>
      <c r="LUU69" s="1780"/>
      <c r="LUV69" s="1780"/>
      <c r="LUW69" s="1780"/>
      <c r="LUX69" s="1780"/>
      <c r="LUY69" s="1780"/>
      <c r="LUZ69" s="1779"/>
      <c r="LVA69" s="1780"/>
      <c r="LVB69" s="1780"/>
      <c r="LVC69" s="1780"/>
      <c r="LVD69" s="1780"/>
      <c r="LVE69" s="1780"/>
      <c r="LVF69" s="1779"/>
      <c r="LVG69" s="1780"/>
      <c r="LVH69" s="1780"/>
      <c r="LVI69" s="1780"/>
      <c r="LVJ69" s="1780"/>
      <c r="LVK69" s="1780"/>
      <c r="LVL69" s="1779"/>
      <c r="LVM69" s="1780"/>
      <c r="LVN69" s="1780"/>
      <c r="LVO69" s="1780"/>
      <c r="LVP69" s="1780"/>
      <c r="LVQ69" s="1780"/>
      <c r="LVR69" s="1779"/>
      <c r="LVS69" s="1780"/>
      <c r="LVT69" s="1780"/>
      <c r="LVU69" s="1780"/>
      <c r="LVV69" s="1780"/>
      <c r="LVW69" s="1780"/>
      <c r="LVX69" s="1779"/>
      <c r="LVY69" s="1780"/>
      <c r="LVZ69" s="1780"/>
      <c r="LWA69" s="1780"/>
      <c r="LWB69" s="1780"/>
      <c r="LWC69" s="1780"/>
      <c r="LWD69" s="1779"/>
      <c r="LWE69" s="1780"/>
      <c r="LWF69" s="1780"/>
      <c r="LWG69" s="1780"/>
      <c r="LWH69" s="1780"/>
      <c r="LWI69" s="1780"/>
      <c r="LWJ69" s="1779"/>
      <c r="LWK69" s="1780"/>
      <c r="LWL69" s="1780"/>
      <c r="LWM69" s="1780"/>
      <c r="LWN69" s="1780"/>
      <c r="LWO69" s="1780"/>
      <c r="LWP69" s="1779"/>
      <c r="LWQ69" s="1780"/>
      <c r="LWR69" s="1780"/>
      <c r="LWS69" s="1780"/>
      <c r="LWT69" s="1780"/>
      <c r="LWU69" s="1780"/>
      <c r="LWV69" s="1779"/>
      <c r="LWW69" s="1780"/>
      <c r="LWX69" s="1780"/>
      <c r="LWY69" s="1780"/>
      <c r="LWZ69" s="1780"/>
      <c r="LXA69" s="1780"/>
      <c r="LXB69" s="1779"/>
      <c r="LXC69" s="1780"/>
      <c r="LXD69" s="1780"/>
      <c r="LXE69" s="1780"/>
      <c r="LXF69" s="1780"/>
      <c r="LXG69" s="1780"/>
      <c r="LXH69" s="1779"/>
      <c r="LXI69" s="1780"/>
      <c r="LXJ69" s="1780"/>
      <c r="LXK69" s="1780"/>
      <c r="LXL69" s="1780"/>
      <c r="LXM69" s="1780"/>
      <c r="LXN69" s="1779"/>
      <c r="LXO69" s="1780"/>
      <c r="LXP69" s="1780"/>
      <c r="LXQ69" s="1780"/>
      <c r="LXR69" s="1780"/>
      <c r="LXS69" s="1780"/>
      <c r="LXT69" s="1779"/>
      <c r="LXU69" s="1780"/>
      <c r="LXV69" s="1780"/>
      <c r="LXW69" s="1780"/>
      <c r="LXX69" s="1780"/>
      <c r="LXY69" s="1780"/>
      <c r="LXZ69" s="1779"/>
      <c r="LYA69" s="1780"/>
      <c r="LYB69" s="1780"/>
      <c r="LYC69" s="1780"/>
      <c r="LYD69" s="1780"/>
      <c r="LYE69" s="1780"/>
      <c r="LYF69" s="1779"/>
      <c r="LYG69" s="1780"/>
      <c r="LYH69" s="1780"/>
      <c r="LYI69" s="1780"/>
      <c r="LYJ69" s="1780"/>
      <c r="LYK69" s="1780"/>
      <c r="LYL69" s="1779"/>
      <c r="LYM69" s="1780"/>
      <c r="LYN69" s="1780"/>
      <c r="LYO69" s="1780"/>
      <c r="LYP69" s="1780"/>
      <c r="LYQ69" s="1780"/>
      <c r="LYR69" s="1779"/>
      <c r="LYS69" s="1780"/>
      <c r="LYT69" s="1780"/>
      <c r="LYU69" s="1780"/>
      <c r="LYV69" s="1780"/>
      <c r="LYW69" s="1780"/>
      <c r="LYX69" s="1779"/>
      <c r="LYY69" s="1780"/>
      <c r="LYZ69" s="1780"/>
      <c r="LZA69" s="1780"/>
      <c r="LZB69" s="1780"/>
      <c r="LZC69" s="1780"/>
      <c r="LZD69" s="1779"/>
      <c r="LZE69" s="1780"/>
      <c r="LZF69" s="1780"/>
      <c r="LZG69" s="1780"/>
      <c r="LZH69" s="1780"/>
      <c r="LZI69" s="1780"/>
      <c r="LZJ69" s="1779"/>
      <c r="LZK69" s="1780"/>
      <c r="LZL69" s="1780"/>
      <c r="LZM69" s="1780"/>
      <c r="LZN69" s="1780"/>
      <c r="LZO69" s="1780"/>
      <c r="LZP69" s="1779"/>
      <c r="LZQ69" s="1780"/>
      <c r="LZR69" s="1780"/>
      <c r="LZS69" s="1780"/>
      <c r="LZT69" s="1780"/>
      <c r="LZU69" s="1780"/>
      <c r="LZV69" s="1779"/>
      <c r="LZW69" s="1780"/>
      <c r="LZX69" s="1780"/>
      <c r="LZY69" s="1780"/>
      <c r="LZZ69" s="1780"/>
      <c r="MAA69" s="1780"/>
      <c r="MAB69" s="1779"/>
      <c r="MAC69" s="1780"/>
      <c r="MAD69" s="1780"/>
      <c r="MAE69" s="1780"/>
      <c r="MAF69" s="1780"/>
      <c r="MAG69" s="1780"/>
      <c r="MAH69" s="1779"/>
      <c r="MAI69" s="1780"/>
      <c r="MAJ69" s="1780"/>
      <c r="MAK69" s="1780"/>
      <c r="MAL69" s="1780"/>
      <c r="MAM69" s="1780"/>
      <c r="MAN69" s="1779"/>
      <c r="MAO69" s="1780"/>
      <c r="MAP69" s="1780"/>
      <c r="MAQ69" s="1780"/>
      <c r="MAR69" s="1780"/>
      <c r="MAS69" s="1780"/>
      <c r="MAT69" s="1779"/>
      <c r="MAU69" s="1780"/>
      <c r="MAV69" s="1780"/>
      <c r="MAW69" s="1780"/>
      <c r="MAX69" s="1780"/>
      <c r="MAY69" s="1780"/>
      <c r="MAZ69" s="1779"/>
      <c r="MBA69" s="1780"/>
      <c r="MBB69" s="1780"/>
      <c r="MBC69" s="1780"/>
      <c r="MBD69" s="1780"/>
      <c r="MBE69" s="1780"/>
      <c r="MBF69" s="1779"/>
      <c r="MBG69" s="1780"/>
      <c r="MBH69" s="1780"/>
      <c r="MBI69" s="1780"/>
      <c r="MBJ69" s="1780"/>
      <c r="MBK69" s="1780"/>
      <c r="MBL69" s="1779"/>
      <c r="MBM69" s="1780"/>
      <c r="MBN69" s="1780"/>
      <c r="MBO69" s="1780"/>
      <c r="MBP69" s="1780"/>
      <c r="MBQ69" s="1780"/>
      <c r="MBR69" s="1779"/>
      <c r="MBS69" s="1780"/>
      <c r="MBT69" s="1780"/>
      <c r="MBU69" s="1780"/>
      <c r="MBV69" s="1780"/>
      <c r="MBW69" s="1780"/>
      <c r="MBX69" s="1779"/>
      <c r="MBY69" s="1780"/>
      <c r="MBZ69" s="1780"/>
      <c r="MCA69" s="1780"/>
      <c r="MCB69" s="1780"/>
      <c r="MCC69" s="1780"/>
      <c r="MCD69" s="1779"/>
      <c r="MCE69" s="1780"/>
      <c r="MCF69" s="1780"/>
      <c r="MCG69" s="1780"/>
      <c r="MCH69" s="1780"/>
      <c r="MCI69" s="1780"/>
      <c r="MCJ69" s="1779"/>
      <c r="MCK69" s="1780"/>
      <c r="MCL69" s="1780"/>
      <c r="MCM69" s="1780"/>
      <c r="MCN69" s="1780"/>
      <c r="MCO69" s="1780"/>
      <c r="MCP69" s="1779"/>
      <c r="MCQ69" s="1780"/>
      <c r="MCR69" s="1780"/>
      <c r="MCS69" s="1780"/>
      <c r="MCT69" s="1780"/>
      <c r="MCU69" s="1780"/>
      <c r="MCV69" s="1779"/>
      <c r="MCW69" s="1780"/>
      <c r="MCX69" s="1780"/>
      <c r="MCY69" s="1780"/>
      <c r="MCZ69" s="1780"/>
      <c r="MDA69" s="1780"/>
      <c r="MDB69" s="1779"/>
      <c r="MDC69" s="1780"/>
      <c r="MDD69" s="1780"/>
      <c r="MDE69" s="1780"/>
      <c r="MDF69" s="1780"/>
      <c r="MDG69" s="1780"/>
      <c r="MDH69" s="1779"/>
      <c r="MDI69" s="1780"/>
      <c r="MDJ69" s="1780"/>
      <c r="MDK69" s="1780"/>
      <c r="MDL69" s="1780"/>
      <c r="MDM69" s="1780"/>
      <c r="MDN69" s="1779"/>
      <c r="MDO69" s="1780"/>
      <c r="MDP69" s="1780"/>
      <c r="MDQ69" s="1780"/>
      <c r="MDR69" s="1780"/>
      <c r="MDS69" s="1780"/>
      <c r="MDT69" s="1779"/>
      <c r="MDU69" s="1780"/>
      <c r="MDV69" s="1780"/>
      <c r="MDW69" s="1780"/>
      <c r="MDX69" s="1780"/>
      <c r="MDY69" s="1780"/>
      <c r="MDZ69" s="1779"/>
      <c r="MEA69" s="1780"/>
      <c r="MEB69" s="1780"/>
      <c r="MEC69" s="1780"/>
      <c r="MED69" s="1780"/>
      <c r="MEE69" s="1780"/>
      <c r="MEF69" s="1779"/>
      <c r="MEG69" s="1780"/>
      <c r="MEH69" s="1780"/>
      <c r="MEI69" s="1780"/>
      <c r="MEJ69" s="1780"/>
      <c r="MEK69" s="1780"/>
      <c r="MEL69" s="1779"/>
      <c r="MEM69" s="1780"/>
      <c r="MEN69" s="1780"/>
      <c r="MEO69" s="1780"/>
      <c r="MEP69" s="1780"/>
      <c r="MEQ69" s="1780"/>
      <c r="MER69" s="1779"/>
      <c r="MES69" s="1780"/>
      <c r="MET69" s="1780"/>
      <c r="MEU69" s="1780"/>
      <c r="MEV69" s="1780"/>
      <c r="MEW69" s="1780"/>
      <c r="MEX69" s="1779"/>
      <c r="MEY69" s="1780"/>
      <c r="MEZ69" s="1780"/>
      <c r="MFA69" s="1780"/>
      <c r="MFB69" s="1780"/>
      <c r="MFC69" s="1780"/>
      <c r="MFD69" s="1779"/>
      <c r="MFE69" s="1780"/>
      <c r="MFF69" s="1780"/>
      <c r="MFG69" s="1780"/>
      <c r="MFH69" s="1780"/>
      <c r="MFI69" s="1780"/>
      <c r="MFJ69" s="1779"/>
      <c r="MFK69" s="1780"/>
      <c r="MFL69" s="1780"/>
      <c r="MFM69" s="1780"/>
      <c r="MFN69" s="1780"/>
      <c r="MFO69" s="1780"/>
      <c r="MFP69" s="1779"/>
      <c r="MFQ69" s="1780"/>
      <c r="MFR69" s="1780"/>
      <c r="MFS69" s="1780"/>
      <c r="MFT69" s="1780"/>
      <c r="MFU69" s="1780"/>
      <c r="MFV69" s="1779"/>
      <c r="MFW69" s="1780"/>
      <c r="MFX69" s="1780"/>
      <c r="MFY69" s="1780"/>
      <c r="MFZ69" s="1780"/>
      <c r="MGA69" s="1780"/>
      <c r="MGB69" s="1779"/>
      <c r="MGC69" s="1780"/>
      <c r="MGD69" s="1780"/>
      <c r="MGE69" s="1780"/>
      <c r="MGF69" s="1780"/>
      <c r="MGG69" s="1780"/>
      <c r="MGH69" s="1779"/>
      <c r="MGI69" s="1780"/>
      <c r="MGJ69" s="1780"/>
      <c r="MGK69" s="1780"/>
      <c r="MGL69" s="1780"/>
      <c r="MGM69" s="1780"/>
      <c r="MGN69" s="1779"/>
      <c r="MGO69" s="1780"/>
      <c r="MGP69" s="1780"/>
      <c r="MGQ69" s="1780"/>
      <c r="MGR69" s="1780"/>
      <c r="MGS69" s="1780"/>
      <c r="MGT69" s="1779"/>
      <c r="MGU69" s="1780"/>
      <c r="MGV69" s="1780"/>
      <c r="MGW69" s="1780"/>
      <c r="MGX69" s="1780"/>
      <c r="MGY69" s="1780"/>
      <c r="MGZ69" s="1779"/>
      <c r="MHA69" s="1780"/>
      <c r="MHB69" s="1780"/>
      <c r="MHC69" s="1780"/>
      <c r="MHD69" s="1780"/>
      <c r="MHE69" s="1780"/>
      <c r="MHF69" s="1779"/>
      <c r="MHG69" s="1780"/>
      <c r="MHH69" s="1780"/>
      <c r="MHI69" s="1780"/>
      <c r="MHJ69" s="1780"/>
      <c r="MHK69" s="1780"/>
      <c r="MHL69" s="1779"/>
      <c r="MHM69" s="1780"/>
      <c r="MHN69" s="1780"/>
      <c r="MHO69" s="1780"/>
      <c r="MHP69" s="1780"/>
      <c r="MHQ69" s="1780"/>
      <c r="MHR69" s="1779"/>
      <c r="MHS69" s="1780"/>
      <c r="MHT69" s="1780"/>
      <c r="MHU69" s="1780"/>
      <c r="MHV69" s="1780"/>
      <c r="MHW69" s="1780"/>
      <c r="MHX69" s="1779"/>
      <c r="MHY69" s="1780"/>
      <c r="MHZ69" s="1780"/>
      <c r="MIA69" s="1780"/>
      <c r="MIB69" s="1780"/>
      <c r="MIC69" s="1780"/>
      <c r="MID69" s="1779"/>
      <c r="MIE69" s="1780"/>
      <c r="MIF69" s="1780"/>
      <c r="MIG69" s="1780"/>
      <c r="MIH69" s="1780"/>
      <c r="MII69" s="1780"/>
      <c r="MIJ69" s="1779"/>
      <c r="MIK69" s="1780"/>
      <c r="MIL69" s="1780"/>
      <c r="MIM69" s="1780"/>
      <c r="MIN69" s="1780"/>
      <c r="MIO69" s="1780"/>
      <c r="MIP69" s="1779"/>
      <c r="MIQ69" s="1780"/>
      <c r="MIR69" s="1780"/>
      <c r="MIS69" s="1780"/>
      <c r="MIT69" s="1780"/>
      <c r="MIU69" s="1780"/>
      <c r="MIV69" s="1779"/>
      <c r="MIW69" s="1780"/>
      <c r="MIX69" s="1780"/>
      <c r="MIY69" s="1780"/>
      <c r="MIZ69" s="1780"/>
      <c r="MJA69" s="1780"/>
      <c r="MJB69" s="1779"/>
      <c r="MJC69" s="1780"/>
      <c r="MJD69" s="1780"/>
      <c r="MJE69" s="1780"/>
      <c r="MJF69" s="1780"/>
      <c r="MJG69" s="1780"/>
      <c r="MJH69" s="1779"/>
      <c r="MJI69" s="1780"/>
      <c r="MJJ69" s="1780"/>
      <c r="MJK69" s="1780"/>
      <c r="MJL69" s="1780"/>
      <c r="MJM69" s="1780"/>
      <c r="MJN69" s="1779"/>
      <c r="MJO69" s="1780"/>
      <c r="MJP69" s="1780"/>
      <c r="MJQ69" s="1780"/>
      <c r="MJR69" s="1780"/>
      <c r="MJS69" s="1780"/>
      <c r="MJT69" s="1779"/>
      <c r="MJU69" s="1780"/>
      <c r="MJV69" s="1780"/>
      <c r="MJW69" s="1780"/>
      <c r="MJX69" s="1780"/>
      <c r="MJY69" s="1780"/>
      <c r="MJZ69" s="1779"/>
      <c r="MKA69" s="1780"/>
      <c r="MKB69" s="1780"/>
      <c r="MKC69" s="1780"/>
      <c r="MKD69" s="1780"/>
      <c r="MKE69" s="1780"/>
      <c r="MKF69" s="1779"/>
      <c r="MKG69" s="1780"/>
      <c r="MKH69" s="1780"/>
      <c r="MKI69" s="1780"/>
      <c r="MKJ69" s="1780"/>
      <c r="MKK69" s="1780"/>
      <c r="MKL69" s="1779"/>
      <c r="MKM69" s="1780"/>
      <c r="MKN69" s="1780"/>
      <c r="MKO69" s="1780"/>
      <c r="MKP69" s="1780"/>
      <c r="MKQ69" s="1780"/>
      <c r="MKR69" s="1779"/>
      <c r="MKS69" s="1780"/>
      <c r="MKT69" s="1780"/>
      <c r="MKU69" s="1780"/>
      <c r="MKV69" s="1780"/>
      <c r="MKW69" s="1780"/>
      <c r="MKX69" s="1779"/>
      <c r="MKY69" s="1780"/>
      <c r="MKZ69" s="1780"/>
      <c r="MLA69" s="1780"/>
      <c r="MLB69" s="1780"/>
      <c r="MLC69" s="1780"/>
      <c r="MLD69" s="1779"/>
      <c r="MLE69" s="1780"/>
      <c r="MLF69" s="1780"/>
      <c r="MLG69" s="1780"/>
      <c r="MLH69" s="1780"/>
      <c r="MLI69" s="1780"/>
      <c r="MLJ69" s="1779"/>
      <c r="MLK69" s="1780"/>
      <c r="MLL69" s="1780"/>
      <c r="MLM69" s="1780"/>
      <c r="MLN69" s="1780"/>
      <c r="MLO69" s="1780"/>
      <c r="MLP69" s="1779"/>
      <c r="MLQ69" s="1780"/>
      <c r="MLR69" s="1780"/>
      <c r="MLS69" s="1780"/>
      <c r="MLT69" s="1780"/>
      <c r="MLU69" s="1780"/>
      <c r="MLV69" s="1779"/>
      <c r="MLW69" s="1780"/>
      <c r="MLX69" s="1780"/>
      <c r="MLY69" s="1780"/>
      <c r="MLZ69" s="1780"/>
      <c r="MMA69" s="1780"/>
      <c r="MMB69" s="1779"/>
      <c r="MMC69" s="1780"/>
      <c r="MMD69" s="1780"/>
      <c r="MME69" s="1780"/>
      <c r="MMF69" s="1780"/>
      <c r="MMG69" s="1780"/>
      <c r="MMH69" s="1779"/>
      <c r="MMI69" s="1780"/>
      <c r="MMJ69" s="1780"/>
      <c r="MMK69" s="1780"/>
      <c r="MML69" s="1780"/>
      <c r="MMM69" s="1780"/>
      <c r="MMN69" s="1779"/>
      <c r="MMO69" s="1780"/>
      <c r="MMP69" s="1780"/>
      <c r="MMQ69" s="1780"/>
      <c r="MMR69" s="1780"/>
      <c r="MMS69" s="1780"/>
      <c r="MMT69" s="1779"/>
      <c r="MMU69" s="1780"/>
      <c r="MMV69" s="1780"/>
      <c r="MMW69" s="1780"/>
      <c r="MMX69" s="1780"/>
      <c r="MMY69" s="1780"/>
      <c r="MMZ69" s="1779"/>
      <c r="MNA69" s="1780"/>
      <c r="MNB69" s="1780"/>
      <c r="MNC69" s="1780"/>
      <c r="MND69" s="1780"/>
      <c r="MNE69" s="1780"/>
      <c r="MNF69" s="1779"/>
      <c r="MNG69" s="1780"/>
      <c r="MNH69" s="1780"/>
      <c r="MNI69" s="1780"/>
      <c r="MNJ69" s="1780"/>
      <c r="MNK69" s="1780"/>
      <c r="MNL69" s="1779"/>
      <c r="MNM69" s="1780"/>
      <c r="MNN69" s="1780"/>
      <c r="MNO69" s="1780"/>
      <c r="MNP69" s="1780"/>
      <c r="MNQ69" s="1780"/>
      <c r="MNR69" s="1779"/>
      <c r="MNS69" s="1780"/>
      <c r="MNT69" s="1780"/>
      <c r="MNU69" s="1780"/>
      <c r="MNV69" s="1780"/>
      <c r="MNW69" s="1780"/>
      <c r="MNX69" s="1779"/>
      <c r="MNY69" s="1780"/>
      <c r="MNZ69" s="1780"/>
      <c r="MOA69" s="1780"/>
      <c r="MOB69" s="1780"/>
      <c r="MOC69" s="1780"/>
      <c r="MOD69" s="1779"/>
      <c r="MOE69" s="1780"/>
      <c r="MOF69" s="1780"/>
      <c r="MOG69" s="1780"/>
      <c r="MOH69" s="1780"/>
      <c r="MOI69" s="1780"/>
      <c r="MOJ69" s="1779"/>
      <c r="MOK69" s="1780"/>
      <c r="MOL69" s="1780"/>
      <c r="MOM69" s="1780"/>
      <c r="MON69" s="1780"/>
      <c r="MOO69" s="1780"/>
      <c r="MOP69" s="1779"/>
      <c r="MOQ69" s="1780"/>
      <c r="MOR69" s="1780"/>
      <c r="MOS69" s="1780"/>
      <c r="MOT69" s="1780"/>
      <c r="MOU69" s="1780"/>
      <c r="MOV69" s="1779"/>
      <c r="MOW69" s="1780"/>
      <c r="MOX69" s="1780"/>
      <c r="MOY69" s="1780"/>
      <c r="MOZ69" s="1780"/>
      <c r="MPA69" s="1780"/>
      <c r="MPB69" s="1779"/>
      <c r="MPC69" s="1780"/>
      <c r="MPD69" s="1780"/>
      <c r="MPE69" s="1780"/>
      <c r="MPF69" s="1780"/>
      <c r="MPG69" s="1780"/>
      <c r="MPH69" s="1779"/>
      <c r="MPI69" s="1780"/>
      <c r="MPJ69" s="1780"/>
      <c r="MPK69" s="1780"/>
      <c r="MPL69" s="1780"/>
      <c r="MPM69" s="1780"/>
      <c r="MPN69" s="1779"/>
      <c r="MPO69" s="1780"/>
      <c r="MPP69" s="1780"/>
      <c r="MPQ69" s="1780"/>
      <c r="MPR69" s="1780"/>
      <c r="MPS69" s="1780"/>
      <c r="MPT69" s="1779"/>
      <c r="MPU69" s="1780"/>
      <c r="MPV69" s="1780"/>
      <c r="MPW69" s="1780"/>
      <c r="MPX69" s="1780"/>
      <c r="MPY69" s="1780"/>
      <c r="MPZ69" s="1779"/>
      <c r="MQA69" s="1780"/>
      <c r="MQB69" s="1780"/>
      <c r="MQC69" s="1780"/>
      <c r="MQD69" s="1780"/>
      <c r="MQE69" s="1780"/>
      <c r="MQF69" s="1779"/>
      <c r="MQG69" s="1780"/>
      <c r="MQH69" s="1780"/>
      <c r="MQI69" s="1780"/>
      <c r="MQJ69" s="1780"/>
      <c r="MQK69" s="1780"/>
      <c r="MQL69" s="1779"/>
      <c r="MQM69" s="1780"/>
      <c r="MQN69" s="1780"/>
      <c r="MQO69" s="1780"/>
      <c r="MQP69" s="1780"/>
      <c r="MQQ69" s="1780"/>
      <c r="MQR69" s="1779"/>
      <c r="MQS69" s="1780"/>
      <c r="MQT69" s="1780"/>
      <c r="MQU69" s="1780"/>
      <c r="MQV69" s="1780"/>
      <c r="MQW69" s="1780"/>
      <c r="MQX69" s="1779"/>
      <c r="MQY69" s="1780"/>
      <c r="MQZ69" s="1780"/>
      <c r="MRA69" s="1780"/>
      <c r="MRB69" s="1780"/>
      <c r="MRC69" s="1780"/>
      <c r="MRD69" s="1779"/>
      <c r="MRE69" s="1780"/>
      <c r="MRF69" s="1780"/>
      <c r="MRG69" s="1780"/>
      <c r="MRH69" s="1780"/>
      <c r="MRI69" s="1780"/>
      <c r="MRJ69" s="1779"/>
      <c r="MRK69" s="1780"/>
      <c r="MRL69" s="1780"/>
      <c r="MRM69" s="1780"/>
      <c r="MRN69" s="1780"/>
      <c r="MRO69" s="1780"/>
      <c r="MRP69" s="1779"/>
      <c r="MRQ69" s="1780"/>
      <c r="MRR69" s="1780"/>
      <c r="MRS69" s="1780"/>
      <c r="MRT69" s="1780"/>
      <c r="MRU69" s="1780"/>
      <c r="MRV69" s="1779"/>
      <c r="MRW69" s="1780"/>
      <c r="MRX69" s="1780"/>
      <c r="MRY69" s="1780"/>
      <c r="MRZ69" s="1780"/>
      <c r="MSA69" s="1780"/>
      <c r="MSB69" s="1779"/>
      <c r="MSC69" s="1780"/>
      <c r="MSD69" s="1780"/>
      <c r="MSE69" s="1780"/>
      <c r="MSF69" s="1780"/>
      <c r="MSG69" s="1780"/>
      <c r="MSH69" s="1779"/>
      <c r="MSI69" s="1780"/>
      <c r="MSJ69" s="1780"/>
      <c r="MSK69" s="1780"/>
      <c r="MSL69" s="1780"/>
      <c r="MSM69" s="1780"/>
      <c r="MSN69" s="1779"/>
      <c r="MSO69" s="1780"/>
      <c r="MSP69" s="1780"/>
      <c r="MSQ69" s="1780"/>
      <c r="MSR69" s="1780"/>
      <c r="MSS69" s="1780"/>
      <c r="MST69" s="1779"/>
      <c r="MSU69" s="1780"/>
      <c r="MSV69" s="1780"/>
      <c r="MSW69" s="1780"/>
      <c r="MSX69" s="1780"/>
      <c r="MSY69" s="1780"/>
      <c r="MSZ69" s="1779"/>
      <c r="MTA69" s="1780"/>
      <c r="MTB69" s="1780"/>
      <c r="MTC69" s="1780"/>
      <c r="MTD69" s="1780"/>
      <c r="MTE69" s="1780"/>
      <c r="MTF69" s="1779"/>
      <c r="MTG69" s="1780"/>
      <c r="MTH69" s="1780"/>
      <c r="MTI69" s="1780"/>
      <c r="MTJ69" s="1780"/>
      <c r="MTK69" s="1780"/>
      <c r="MTL69" s="1779"/>
      <c r="MTM69" s="1780"/>
      <c r="MTN69" s="1780"/>
      <c r="MTO69" s="1780"/>
      <c r="MTP69" s="1780"/>
      <c r="MTQ69" s="1780"/>
      <c r="MTR69" s="1779"/>
      <c r="MTS69" s="1780"/>
      <c r="MTT69" s="1780"/>
      <c r="MTU69" s="1780"/>
      <c r="MTV69" s="1780"/>
      <c r="MTW69" s="1780"/>
      <c r="MTX69" s="1779"/>
      <c r="MTY69" s="1780"/>
      <c r="MTZ69" s="1780"/>
      <c r="MUA69" s="1780"/>
      <c r="MUB69" s="1780"/>
      <c r="MUC69" s="1780"/>
      <c r="MUD69" s="1779"/>
      <c r="MUE69" s="1780"/>
      <c r="MUF69" s="1780"/>
      <c r="MUG69" s="1780"/>
      <c r="MUH69" s="1780"/>
      <c r="MUI69" s="1780"/>
      <c r="MUJ69" s="1779"/>
      <c r="MUK69" s="1780"/>
      <c r="MUL69" s="1780"/>
      <c r="MUM69" s="1780"/>
      <c r="MUN69" s="1780"/>
      <c r="MUO69" s="1780"/>
      <c r="MUP69" s="1779"/>
      <c r="MUQ69" s="1780"/>
      <c r="MUR69" s="1780"/>
      <c r="MUS69" s="1780"/>
      <c r="MUT69" s="1780"/>
      <c r="MUU69" s="1780"/>
      <c r="MUV69" s="1779"/>
      <c r="MUW69" s="1780"/>
      <c r="MUX69" s="1780"/>
      <c r="MUY69" s="1780"/>
      <c r="MUZ69" s="1780"/>
      <c r="MVA69" s="1780"/>
      <c r="MVB69" s="1779"/>
      <c r="MVC69" s="1780"/>
      <c r="MVD69" s="1780"/>
      <c r="MVE69" s="1780"/>
      <c r="MVF69" s="1780"/>
      <c r="MVG69" s="1780"/>
      <c r="MVH69" s="1779"/>
      <c r="MVI69" s="1780"/>
      <c r="MVJ69" s="1780"/>
      <c r="MVK69" s="1780"/>
      <c r="MVL69" s="1780"/>
      <c r="MVM69" s="1780"/>
      <c r="MVN69" s="1779"/>
      <c r="MVO69" s="1780"/>
      <c r="MVP69" s="1780"/>
      <c r="MVQ69" s="1780"/>
      <c r="MVR69" s="1780"/>
      <c r="MVS69" s="1780"/>
      <c r="MVT69" s="1779"/>
      <c r="MVU69" s="1780"/>
      <c r="MVV69" s="1780"/>
      <c r="MVW69" s="1780"/>
      <c r="MVX69" s="1780"/>
      <c r="MVY69" s="1780"/>
      <c r="MVZ69" s="1779"/>
      <c r="MWA69" s="1780"/>
      <c r="MWB69" s="1780"/>
      <c r="MWC69" s="1780"/>
      <c r="MWD69" s="1780"/>
      <c r="MWE69" s="1780"/>
      <c r="MWF69" s="1779"/>
      <c r="MWG69" s="1780"/>
      <c r="MWH69" s="1780"/>
      <c r="MWI69" s="1780"/>
      <c r="MWJ69" s="1780"/>
      <c r="MWK69" s="1780"/>
      <c r="MWL69" s="1779"/>
      <c r="MWM69" s="1780"/>
      <c r="MWN69" s="1780"/>
      <c r="MWO69" s="1780"/>
      <c r="MWP69" s="1780"/>
      <c r="MWQ69" s="1780"/>
      <c r="MWR69" s="1779"/>
      <c r="MWS69" s="1780"/>
      <c r="MWT69" s="1780"/>
      <c r="MWU69" s="1780"/>
      <c r="MWV69" s="1780"/>
      <c r="MWW69" s="1780"/>
      <c r="MWX69" s="1779"/>
      <c r="MWY69" s="1780"/>
      <c r="MWZ69" s="1780"/>
      <c r="MXA69" s="1780"/>
      <c r="MXB69" s="1780"/>
      <c r="MXC69" s="1780"/>
      <c r="MXD69" s="1779"/>
      <c r="MXE69" s="1780"/>
      <c r="MXF69" s="1780"/>
      <c r="MXG69" s="1780"/>
      <c r="MXH69" s="1780"/>
      <c r="MXI69" s="1780"/>
      <c r="MXJ69" s="1779"/>
      <c r="MXK69" s="1780"/>
      <c r="MXL69" s="1780"/>
      <c r="MXM69" s="1780"/>
      <c r="MXN69" s="1780"/>
      <c r="MXO69" s="1780"/>
      <c r="MXP69" s="1779"/>
      <c r="MXQ69" s="1780"/>
      <c r="MXR69" s="1780"/>
      <c r="MXS69" s="1780"/>
      <c r="MXT69" s="1780"/>
      <c r="MXU69" s="1780"/>
      <c r="MXV69" s="1779"/>
      <c r="MXW69" s="1780"/>
      <c r="MXX69" s="1780"/>
      <c r="MXY69" s="1780"/>
      <c r="MXZ69" s="1780"/>
      <c r="MYA69" s="1780"/>
      <c r="MYB69" s="1779"/>
      <c r="MYC69" s="1780"/>
      <c r="MYD69" s="1780"/>
      <c r="MYE69" s="1780"/>
      <c r="MYF69" s="1780"/>
      <c r="MYG69" s="1780"/>
      <c r="MYH69" s="1779"/>
      <c r="MYI69" s="1780"/>
      <c r="MYJ69" s="1780"/>
      <c r="MYK69" s="1780"/>
      <c r="MYL69" s="1780"/>
      <c r="MYM69" s="1780"/>
      <c r="MYN69" s="1779"/>
      <c r="MYO69" s="1780"/>
      <c r="MYP69" s="1780"/>
      <c r="MYQ69" s="1780"/>
      <c r="MYR69" s="1780"/>
      <c r="MYS69" s="1780"/>
      <c r="MYT69" s="1779"/>
      <c r="MYU69" s="1780"/>
      <c r="MYV69" s="1780"/>
      <c r="MYW69" s="1780"/>
      <c r="MYX69" s="1780"/>
      <c r="MYY69" s="1780"/>
      <c r="MYZ69" s="1779"/>
      <c r="MZA69" s="1780"/>
      <c r="MZB69" s="1780"/>
      <c r="MZC69" s="1780"/>
      <c r="MZD69" s="1780"/>
      <c r="MZE69" s="1780"/>
      <c r="MZF69" s="1779"/>
      <c r="MZG69" s="1780"/>
      <c r="MZH69" s="1780"/>
      <c r="MZI69" s="1780"/>
      <c r="MZJ69" s="1780"/>
      <c r="MZK69" s="1780"/>
      <c r="MZL69" s="1779"/>
      <c r="MZM69" s="1780"/>
      <c r="MZN69" s="1780"/>
      <c r="MZO69" s="1780"/>
      <c r="MZP69" s="1780"/>
      <c r="MZQ69" s="1780"/>
      <c r="MZR69" s="1779"/>
      <c r="MZS69" s="1780"/>
      <c r="MZT69" s="1780"/>
      <c r="MZU69" s="1780"/>
      <c r="MZV69" s="1780"/>
      <c r="MZW69" s="1780"/>
      <c r="MZX69" s="1779"/>
      <c r="MZY69" s="1780"/>
      <c r="MZZ69" s="1780"/>
      <c r="NAA69" s="1780"/>
      <c r="NAB69" s="1780"/>
      <c r="NAC69" s="1780"/>
      <c r="NAD69" s="1779"/>
      <c r="NAE69" s="1780"/>
      <c r="NAF69" s="1780"/>
      <c r="NAG69" s="1780"/>
      <c r="NAH69" s="1780"/>
      <c r="NAI69" s="1780"/>
      <c r="NAJ69" s="1779"/>
      <c r="NAK69" s="1780"/>
      <c r="NAL69" s="1780"/>
      <c r="NAM69" s="1780"/>
      <c r="NAN69" s="1780"/>
      <c r="NAO69" s="1780"/>
      <c r="NAP69" s="1779"/>
      <c r="NAQ69" s="1780"/>
      <c r="NAR69" s="1780"/>
      <c r="NAS69" s="1780"/>
      <c r="NAT69" s="1780"/>
      <c r="NAU69" s="1780"/>
      <c r="NAV69" s="1779"/>
      <c r="NAW69" s="1780"/>
      <c r="NAX69" s="1780"/>
      <c r="NAY69" s="1780"/>
      <c r="NAZ69" s="1780"/>
      <c r="NBA69" s="1780"/>
      <c r="NBB69" s="1779"/>
      <c r="NBC69" s="1780"/>
      <c r="NBD69" s="1780"/>
      <c r="NBE69" s="1780"/>
      <c r="NBF69" s="1780"/>
      <c r="NBG69" s="1780"/>
      <c r="NBH69" s="1779"/>
      <c r="NBI69" s="1780"/>
      <c r="NBJ69" s="1780"/>
      <c r="NBK69" s="1780"/>
      <c r="NBL69" s="1780"/>
      <c r="NBM69" s="1780"/>
      <c r="NBN69" s="1779"/>
      <c r="NBO69" s="1780"/>
      <c r="NBP69" s="1780"/>
      <c r="NBQ69" s="1780"/>
      <c r="NBR69" s="1780"/>
      <c r="NBS69" s="1780"/>
      <c r="NBT69" s="1779"/>
      <c r="NBU69" s="1780"/>
      <c r="NBV69" s="1780"/>
      <c r="NBW69" s="1780"/>
      <c r="NBX69" s="1780"/>
      <c r="NBY69" s="1780"/>
      <c r="NBZ69" s="1779"/>
      <c r="NCA69" s="1780"/>
      <c r="NCB69" s="1780"/>
      <c r="NCC69" s="1780"/>
      <c r="NCD69" s="1780"/>
      <c r="NCE69" s="1780"/>
      <c r="NCF69" s="1779"/>
      <c r="NCG69" s="1780"/>
      <c r="NCH69" s="1780"/>
      <c r="NCI69" s="1780"/>
      <c r="NCJ69" s="1780"/>
      <c r="NCK69" s="1780"/>
      <c r="NCL69" s="1779"/>
      <c r="NCM69" s="1780"/>
      <c r="NCN69" s="1780"/>
      <c r="NCO69" s="1780"/>
      <c r="NCP69" s="1780"/>
      <c r="NCQ69" s="1780"/>
      <c r="NCR69" s="1779"/>
      <c r="NCS69" s="1780"/>
      <c r="NCT69" s="1780"/>
      <c r="NCU69" s="1780"/>
      <c r="NCV69" s="1780"/>
      <c r="NCW69" s="1780"/>
      <c r="NCX69" s="1779"/>
      <c r="NCY69" s="1780"/>
      <c r="NCZ69" s="1780"/>
      <c r="NDA69" s="1780"/>
      <c r="NDB69" s="1780"/>
      <c r="NDC69" s="1780"/>
      <c r="NDD69" s="1779"/>
      <c r="NDE69" s="1780"/>
      <c r="NDF69" s="1780"/>
      <c r="NDG69" s="1780"/>
      <c r="NDH69" s="1780"/>
      <c r="NDI69" s="1780"/>
      <c r="NDJ69" s="1779"/>
      <c r="NDK69" s="1780"/>
      <c r="NDL69" s="1780"/>
      <c r="NDM69" s="1780"/>
      <c r="NDN69" s="1780"/>
      <c r="NDO69" s="1780"/>
      <c r="NDP69" s="1779"/>
      <c r="NDQ69" s="1780"/>
      <c r="NDR69" s="1780"/>
      <c r="NDS69" s="1780"/>
      <c r="NDT69" s="1780"/>
      <c r="NDU69" s="1780"/>
      <c r="NDV69" s="1779"/>
      <c r="NDW69" s="1780"/>
      <c r="NDX69" s="1780"/>
      <c r="NDY69" s="1780"/>
      <c r="NDZ69" s="1780"/>
      <c r="NEA69" s="1780"/>
      <c r="NEB69" s="1779"/>
      <c r="NEC69" s="1780"/>
      <c r="NED69" s="1780"/>
      <c r="NEE69" s="1780"/>
      <c r="NEF69" s="1780"/>
      <c r="NEG69" s="1780"/>
      <c r="NEH69" s="1779"/>
      <c r="NEI69" s="1780"/>
      <c r="NEJ69" s="1780"/>
      <c r="NEK69" s="1780"/>
      <c r="NEL69" s="1780"/>
      <c r="NEM69" s="1780"/>
      <c r="NEN69" s="1779"/>
      <c r="NEO69" s="1780"/>
      <c r="NEP69" s="1780"/>
      <c r="NEQ69" s="1780"/>
      <c r="NER69" s="1780"/>
      <c r="NES69" s="1780"/>
      <c r="NET69" s="1779"/>
      <c r="NEU69" s="1780"/>
      <c r="NEV69" s="1780"/>
      <c r="NEW69" s="1780"/>
      <c r="NEX69" s="1780"/>
      <c r="NEY69" s="1780"/>
      <c r="NEZ69" s="1779"/>
      <c r="NFA69" s="1780"/>
      <c r="NFB69" s="1780"/>
      <c r="NFC69" s="1780"/>
      <c r="NFD69" s="1780"/>
      <c r="NFE69" s="1780"/>
      <c r="NFF69" s="1779"/>
      <c r="NFG69" s="1780"/>
      <c r="NFH69" s="1780"/>
      <c r="NFI69" s="1780"/>
      <c r="NFJ69" s="1780"/>
      <c r="NFK69" s="1780"/>
      <c r="NFL69" s="1779"/>
      <c r="NFM69" s="1780"/>
      <c r="NFN69" s="1780"/>
      <c r="NFO69" s="1780"/>
      <c r="NFP69" s="1780"/>
      <c r="NFQ69" s="1780"/>
      <c r="NFR69" s="1779"/>
      <c r="NFS69" s="1780"/>
      <c r="NFT69" s="1780"/>
      <c r="NFU69" s="1780"/>
      <c r="NFV69" s="1780"/>
      <c r="NFW69" s="1780"/>
      <c r="NFX69" s="1779"/>
      <c r="NFY69" s="1780"/>
      <c r="NFZ69" s="1780"/>
      <c r="NGA69" s="1780"/>
      <c r="NGB69" s="1780"/>
      <c r="NGC69" s="1780"/>
      <c r="NGD69" s="1779"/>
      <c r="NGE69" s="1780"/>
      <c r="NGF69" s="1780"/>
      <c r="NGG69" s="1780"/>
      <c r="NGH69" s="1780"/>
      <c r="NGI69" s="1780"/>
      <c r="NGJ69" s="1779"/>
      <c r="NGK69" s="1780"/>
      <c r="NGL69" s="1780"/>
      <c r="NGM69" s="1780"/>
      <c r="NGN69" s="1780"/>
      <c r="NGO69" s="1780"/>
      <c r="NGP69" s="1779"/>
      <c r="NGQ69" s="1780"/>
      <c r="NGR69" s="1780"/>
      <c r="NGS69" s="1780"/>
      <c r="NGT69" s="1780"/>
      <c r="NGU69" s="1780"/>
      <c r="NGV69" s="1779"/>
      <c r="NGW69" s="1780"/>
      <c r="NGX69" s="1780"/>
      <c r="NGY69" s="1780"/>
      <c r="NGZ69" s="1780"/>
      <c r="NHA69" s="1780"/>
      <c r="NHB69" s="1779"/>
      <c r="NHC69" s="1780"/>
      <c r="NHD69" s="1780"/>
      <c r="NHE69" s="1780"/>
      <c r="NHF69" s="1780"/>
      <c r="NHG69" s="1780"/>
      <c r="NHH69" s="1779"/>
      <c r="NHI69" s="1780"/>
      <c r="NHJ69" s="1780"/>
      <c r="NHK69" s="1780"/>
      <c r="NHL69" s="1780"/>
      <c r="NHM69" s="1780"/>
      <c r="NHN69" s="1779"/>
      <c r="NHO69" s="1780"/>
      <c r="NHP69" s="1780"/>
      <c r="NHQ69" s="1780"/>
      <c r="NHR69" s="1780"/>
      <c r="NHS69" s="1780"/>
      <c r="NHT69" s="1779"/>
      <c r="NHU69" s="1780"/>
      <c r="NHV69" s="1780"/>
      <c r="NHW69" s="1780"/>
      <c r="NHX69" s="1780"/>
      <c r="NHY69" s="1780"/>
      <c r="NHZ69" s="1779"/>
      <c r="NIA69" s="1780"/>
      <c r="NIB69" s="1780"/>
      <c r="NIC69" s="1780"/>
      <c r="NID69" s="1780"/>
      <c r="NIE69" s="1780"/>
      <c r="NIF69" s="1779"/>
      <c r="NIG69" s="1780"/>
      <c r="NIH69" s="1780"/>
      <c r="NII69" s="1780"/>
      <c r="NIJ69" s="1780"/>
      <c r="NIK69" s="1780"/>
      <c r="NIL69" s="1779"/>
      <c r="NIM69" s="1780"/>
      <c r="NIN69" s="1780"/>
      <c r="NIO69" s="1780"/>
      <c r="NIP69" s="1780"/>
      <c r="NIQ69" s="1780"/>
      <c r="NIR69" s="1779"/>
      <c r="NIS69" s="1780"/>
      <c r="NIT69" s="1780"/>
      <c r="NIU69" s="1780"/>
      <c r="NIV69" s="1780"/>
      <c r="NIW69" s="1780"/>
      <c r="NIX69" s="1779"/>
      <c r="NIY69" s="1780"/>
      <c r="NIZ69" s="1780"/>
      <c r="NJA69" s="1780"/>
      <c r="NJB69" s="1780"/>
      <c r="NJC69" s="1780"/>
      <c r="NJD69" s="1779"/>
      <c r="NJE69" s="1780"/>
      <c r="NJF69" s="1780"/>
      <c r="NJG69" s="1780"/>
      <c r="NJH69" s="1780"/>
      <c r="NJI69" s="1780"/>
      <c r="NJJ69" s="1779"/>
      <c r="NJK69" s="1780"/>
      <c r="NJL69" s="1780"/>
      <c r="NJM69" s="1780"/>
      <c r="NJN69" s="1780"/>
      <c r="NJO69" s="1780"/>
      <c r="NJP69" s="1779"/>
      <c r="NJQ69" s="1780"/>
      <c r="NJR69" s="1780"/>
      <c r="NJS69" s="1780"/>
      <c r="NJT69" s="1780"/>
      <c r="NJU69" s="1780"/>
      <c r="NJV69" s="1779"/>
      <c r="NJW69" s="1780"/>
      <c r="NJX69" s="1780"/>
      <c r="NJY69" s="1780"/>
      <c r="NJZ69" s="1780"/>
      <c r="NKA69" s="1780"/>
      <c r="NKB69" s="1779"/>
      <c r="NKC69" s="1780"/>
      <c r="NKD69" s="1780"/>
      <c r="NKE69" s="1780"/>
      <c r="NKF69" s="1780"/>
      <c r="NKG69" s="1780"/>
      <c r="NKH69" s="1779"/>
      <c r="NKI69" s="1780"/>
      <c r="NKJ69" s="1780"/>
      <c r="NKK69" s="1780"/>
      <c r="NKL69" s="1780"/>
      <c r="NKM69" s="1780"/>
      <c r="NKN69" s="1779"/>
      <c r="NKO69" s="1780"/>
      <c r="NKP69" s="1780"/>
      <c r="NKQ69" s="1780"/>
      <c r="NKR69" s="1780"/>
      <c r="NKS69" s="1780"/>
      <c r="NKT69" s="1779"/>
      <c r="NKU69" s="1780"/>
      <c r="NKV69" s="1780"/>
      <c r="NKW69" s="1780"/>
      <c r="NKX69" s="1780"/>
      <c r="NKY69" s="1780"/>
      <c r="NKZ69" s="1779"/>
      <c r="NLA69" s="1780"/>
      <c r="NLB69" s="1780"/>
      <c r="NLC69" s="1780"/>
      <c r="NLD69" s="1780"/>
      <c r="NLE69" s="1780"/>
      <c r="NLF69" s="1779"/>
      <c r="NLG69" s="1780"/>
      <c r="NLH69" s="1780"/>
      <c r="NLI69" s="1780"/>
      <c r="NLJ69" s="1780"/>
      <c r="NLK69" s="1780"/>
      <c r="NLL69" s="1779"/>
      <c r="NLM69" s="1780"/>
      <c r="NLN69" s="1780"/>
      <c r="NLO69" s="1780"/>
      <c r="NLP69" s="1780"/>
      <c r="NLQ69" s="1780"/>
      <c r="NLR69" s="1779"/>
      <c r="NLS69" s="1780"/>
      <c r="NLT69" s="1780"/>
      <c r="NLU69" s="1780"/>
      <c r="NLV69" s="1780"/>
      <c r="NLW69" s="1780"/>
      <c r="NLX69" s="1779"/>
      <c r="NLY69" s="1780"/>
      <c r="NLZ69" s="1780"/>
      <c r="NMA69" s="1780"/>
      <c r="NMB69" s="1780"/>
      <c r="NMC69" s="1780"/>
      <c r="NMD69" s="1779"/>
      <c r="NME69" s="1780"/>
      <c r="NMF69" s="1780"/>
      <c r="NMG69" s="1780"/>
      <c r="NMH69" s="1780"/>
      <c r="NMI69" s="1780"/>
      <c r="NMJ69" s="1779"/>
      <c r="NMK69" s="1780"/>
      <c r="NML69" s="1780"/>
      <c r="NMM69" s="1780"/>
      <c r="NMN69" s="1780"/>
      <c r="NMO69" s="1780"/>
      <c r="NMP69" s="1779"/>
      <c r="NMQ69" s="1780"/>
      <c r="NMR69" s="1780"/>
      <c r="NMS69" s="1780"/>
      <c r="NMT69" s="1780"/>
      <c r="NMU69" s="1780"/>
      <c r="NMV69" s="1779"/>
      <c r="NMW69" s="1780"/>
      <c r="NMX69" s="1780"/>
      <c r="NMY69" s="1780"/>
      <c r="NMZ69" s="1780"/>
      <c r="NNA69" s="1780"/>
      <c r="NNB69" s="1779"/>
      <c r="NNC69" s="1780"/>
      <c r="NND69" s="1780"/>
      <c r="NNE69" s="1780"/>
      <c r="NNF69" s="1780"/>
      <c r="NNG69" s="1780"/>
      <c r="NNH69" s="1779"/>
      <c r="NNI69" s="1780"/>
      <c r="NNJ69" s="1780"/>
      <c r="NNK69" s="1780"/>
      <c r="NNL69" s="1780"/>
      <c r="NNM69" s="1780"/>
      <c r="NNN69" s="1779"/>
      <c r="NNO69" s="1780"/>
      <c r="NNP69" s="1780"/>
      <c r="NNQ69" s="1780"/>
      <c r="NNR69" s="1780"/>
      <c r="NNS69" s="1780"/>
      <c r="NNT69" s="1779"/>
      <c r="NNU69" s="1780"/>
      <c r="NNV69" s="1780"/>
      <c r="NNW69" s="1780"/>
      <c r="NNX69" s="1780"/>
      <c r="NNY69" s="1780"/>
      <c r="NNZ69" s="1779"/>
      <c r="NOA69" s="1780"/>
      <c r="NOB69" s="1780"/>
      <c r="NOC69" s="1780"/>
      <c r="NOD69" s="1780"/>
      <c r="NOE69" s="1780"/>
      <c r="NOF69" s="1779"/>
      <c r="NOG69" s="1780"/>
      <c r="NOH69" s="1780"/>
      <c r="NOI69" s="1780"/>
      <c r="NOJ69" s="1780"/>
      <c r="NOK69" s="1780"/>
      <c r="NOL69" s="1779"/>
      <c r="NOM69" s="1780"/>
      <c r="NON69" s="1780"/>
      <c r="NOO69" s="1780"/>
      <c r="NOP69" s="1780"/>
      <c r="NOQ69" s="1780"/>
      <c r="NOR69" s="1779"/>
      <c r="NOS69" s="1780"/>
      <c r="NOT69" s="1780"/>
      <c r="NOU69" s="1780"/>
      <c r="NOV69" s="1780"/>
      <c r="NOW69" s="1780"/>
      <c r="NOX69" s="1779"/>
      <c r="NOY69" s="1780"/>
      <c r="NOZ69" s="1780"/>
      <c r="NPA69" s="1780"/>
      <c r="NPB69" s="1780"/>
      <c r="NPC69" s="1780"/>
      <c r="NPD69" s="1779"/>
      <c r="NPE69" s="1780"/>
      <c r="NPF69" s="1780"/>
      <c r="NPG69" s="1780"/>
      <c r="NPH69" s="1780"/>
      <c r="NPI69" s="1780"/>
      <c r="NPJ69" s="1779"/>
      <c r="NPK69" s="1780"/>
      <c r="NPL69" s="1780"/>
      <c r="NPM69" s="1780"/>
      <c r="NPN69" s="1780"/>
      <c r="NPO69" s="1780"/>
      <c r="NPP69" s="1779"/>
      <c r="NPQ69" s="1780"/>
      <c r="NPR69" s="1780"/>
      <c r="NPS69" s="1780"/>
      <c r="NPT69" s="1780"/>
      <c r="NPU69" s="1780"/>
      <c r="NPV69" s="1779"/>
      <c r="NPW69" s="1780"/>
      <c r="NPX69" s="1780"/>
      <c r="NPY69" s="1780"/>
      <c r="NPZ69" s="1780"/>
      <c r="NQA69" s="1780"/>
      <c r="NQB69" s="1779"/>
      <c r="NQC69" s="1780"/>
      <c r="NQD69" s="1780"/>
      <c r="NQE69" s="1780"/>
      <c r="NQF69" s="1780"/>
      <c r="NQG69" s="1780"/>
      <c r="NQH69" s="1779"/>
      <c r="NQI69" s="1780"/>
      <c r="NQJ69" s="1780"/>
      <c r="NQK69" s="1780"/>
      <c r="NQL69" s="1780"/>
      <c r="NQM69" s="1780"/>
      <c r="NQN69" s="1779"/>
      <c r="NQO69" s="1780"/>
      <c r="NQP69" s="1780"/>
      <c r="NQQ69" s="1780"/>
      <c r="NQR69" s="1780"/>
      <c r="NQS69" s="1780"/>
      <c r="NQT69" s="1779"/>
      <c r="NQU69" s="1780"/>
      <c r="NQV69" s="1780"/>
      <c r="NQW69" s="1780"/>
      <c r="NQX69" s="1780"/>
      <c r="NQY69" s="1780"/>
      <c r="NQZ69" s="1779"/>
      <c r="NRA69" s="1780"/>
      <c r="NRB69" s="1780"/>
      <c r="NRC69" s="1780"/>
      <c r="NRD69" s="1780"/>
      <c r="NRE69" s="1780"/>
      <c r="NRF69" s="1779"/>
      <c r="NRG69" s="1780"/>
      <c r="NRH69" s="1780"/>
      <c r="NRI69" s="1780"/>
      <c r="NRJ69" s="1780"/>
      <c r="NRK69" s="1780"/>
      <c r="NRL69" s="1779"/>
      <c r="NRM69" s="1780"/>
      <c r="NRN69" s="1780"/>
      <c r="NRO69" s="1780"/>
      <c r="NRP69" s="1780"/>
      <c r="NRQ69" s="1780"/>
      <c r="NRR69" s="1779"/>
      <c r="NRS69" s="1780"/>
      <c r="NRT69" s="1780"/>
      <c r="NRU69" s="1780"/>
      <c r="NRV69" s="1780"/>
      <c r="NRW69" s="1780"/>
      <c r="NRX69" s="1779"/>
      <c r="NRY69" s="1780"/>
      <c r="NRZ69" s="1780"/>
      <c r="NSA69" s="1780"/>
      <c r="NSB69" s="1780"/>
      <c r="NSC69" s="1780"/>
      <c r="NSD69" s="1779"/>
      <c r="NSE69" s="1780"/>
      <c r="NSF69" s="1780"/>
      <c r="NSG69" s="1780"/>
      <c r="NSH69" s="1780"/>
      <c r="NSI69" s="1780"/>
      <c r="NSJ69" s="1779"/>
      <c r="NSK69" s="1780"/>
      <c r="NSL69" s="1780"/>
      <c r="NSM69" s="1780"/>
      <c r="NSN69" s="1780"/>
      <c r="NSO69" s="1780"/>
      <c r="NSP69" s="1779"/>
      <c r="NSQ69" s="1780"/>
      <c r="NSR69" s="1780"/>
      <c r="NSS69" s="1780"/>
      <c r="NST69" s="1780"/>
      <c r="NSU69" s="1780"/>
      <c r="NSV69" s="1779"/>
      <c r="NSW69" s="1780"/>
      <c r="NSX69" s="1780"/>
      <c r="NSY69" s="1780"/>
      <c r="NSZ69" s="1780"/>
      <c r="NTA69" s="1780"/>
      <c r="NTB69" s="1779"/>
      <c r="NTC69" s="1780"/>
      <c r="NTD69" s="1780"/>
      <c r="NTE69" s="1780"/>
      <c r="NTF69" s="1780"/>
      <c r="NTG69" s="1780"/>
      <c r="NTH69" s="1779"/>
      <c r="NTI69" s="1780"/>
      <c r="NTJ69" s="1780"/>
      <c r="NTK69" s="1780"/>
      <c r="NTL69" s="1780"/>
      <c r="NTM69" s="1780"/>
      <c r="NTN69" s="1779"/>
      <c r="NTO69" s="1780"/>
      <c r="NTP69" s="1780"/>
      <c r="NTQ69" s="1780"/>
      <c r="NTR69" s="1780"/>
      <c r="NTS69" s="1780"/>
      <c r="NTT69" s="1779"/>
      <c r="NTU69" s="1780"/>
      <c r="NTV69" s="1780"/>
      <c r="NTW69" s="1780"/>
      <c r="NTX69" s="1780"/>
      <c r="NTY69" s="1780"/>
      <c r="NTZ69" s="1779"/>
      <c r="NUA69" s="1780"/>
      <c r="NUB69" s="1780"/>
      <c r="NUC69" s="1780"/>
      <c r="NUD69" s="1780"/>
      <c r="NUE69" s="1780"/>
      <c r="NUF69" s="1779"/>
      <c r="NUG69" s="1780"/>
      <c r="NUH69" s="1780"/>
      <c r="NUI69" s="1780"/>
      <c r="NUJ69" s="1780"/>
      <c r="NUK69" s="1780"/>
      <c r="NUL69" s="1779"/>
      <c r="NUM69" s="1780"/>
      <c r="NUN69" s="1780"/>
      <c r="NUO69" s="1780"/>
      <c r="NUP69" s="1780"/>
      <c r="NUQ69" s="1780"/>
      <c r="NUR69" s="1779"/>
      <c r="NUS69" s="1780"/>
      <c r="NUT69" s="1780"/>
      <c r="NUU69" s="1780"/>
      <c r="NUV69" s="1780"/>
      <c r="NUW69" s="1780"/>
      <c r="NUX69" s="1779"/>
      <c r="NUY69" s="1780"/>
      <c r="NUZ69" s="1780"/>
      <c r="NVA69" s="1780"/>
      <c r="NVB69" s="1780"/>
      <c r="NVC69" s="1780"/>
      <c r="NVD69" s="1779"/>
      <c r="NVE69" s="1780"/>
      <c r="NVF69" s="1780"/>
      <c r="NVG69" s="1780"/>
      <c r="NVH69" s="1780"/>
      <c r="NVI69" s="1780"/>
      <c r="NVJ69" s="1779"/>
      <c r="NVK69" s="1780"/>
      <c r="NVL69" s="1780"/>
      <c r="NVM69" s="1780"/>
      <c r="NVN69" s="1780"/>
      <c r="NVO69" s="1780"/>
      <c r="NVP69" s="1779"/>
      <c r="NVQ69" s="1780"/>
      <c r="NVR69" s="1780"/>
      <c r="NVS69" s="1780"/>
      <c r="NVT69" s="1780"/>
      <c r="NVU69" s="1780"/>
      <c r="NVV69" s="1779"/>
      <c r="NVW69" s="1780"/>
      <c r="NVX69" s="1780"/>
      <c r="NVY69" s="1780"/>
      <c r="NVZ69" s="1780"/>
      <c r="NWA69" s="1780"/>
      <c r="NWB69" s="1779"/>
      <c r="NWC69" s="1780"/>
      <c r="NWD69" s="1780"/>
      <c r="NWE69" s="1780"/>
      <c r="NWF69" s="1780"/>
      <c r="NWG69" s="1780"/>
      <c r="NWH69" s="1779"/>
      <c r="NWI69" s="1780"/>
      <c r="NWJ69" s="1780"/>
      <c r="NWK69" s="1780"/>
      <c r="NWL69" s="1780"/>
      <c r="NWM69" s="1780"/>
      <c r="NWN69" s="1779"/>
      <c r="NWO69" s="1780"/>
      <c r="NWP69" s="1780"/>
      <c r="NWQ69" s="1780"/>
      <c r="NWR69" s="1780"/>
      <c r="NWS69" s="1780"/>
      <c r="NWT69" s="1779"/>
      <c r="NWU69" s="1780"/>
      <c r="NWV69" s="1780"/>
      <c r="NWW69" s="1780"/>
      <c r="NWX69" s="1780"/>
      <c r="NWY69" s="1780"/>
      <c r="NWZ69" s="1779"/>
      <c r="NXA69" s="1780"/>
      <c r="NXB69" s="1780"/>
      <c r="NXC69" s="1780"/>
      <c r="NXD69" s="1780"/>
      <c r="NXE69" s="1780"/>
      <c r="NXF69" s="1779"/>
      <c r="NXG69" s="1780"/>
      <c r="NXH69" s="1780"/>
      <c r="NXI69" s="1780"/>
      <c r="NXJ69" s="1780"/>
      <c r="NXK69" s="1780"/>
      <c r="NXL69" s="1779"/>
      <c r="NXM69" s="1780"/>
      <c r="NXN69" s="1780"/>
      <c r="NXO69" s="1780"/>
      <c r="NXP69" s="1780"/>
      <c r="NXQ69" s="1780"/>
      <c r="NXR69" s="1779"/>
      <c r="NXS69" s="1780"/>
      <c r="NXT69" s="1780"/>
      <c r="NXU69" s="1780"/>
      <c r="NXV69" s="1780"/>
      <c r="NXW69" s="1780"/>
      <c r="NXX69" s="1779"/>
      <c r="NXY69" s="1780"/>
      <c r="NXZ69" s="1780"/>
      <c r="NYA69" s="1780"/>
      <c r="NYB69" s="1780"/>
      <c r="NYC69" s="1780"/>
      <c r="NYD69" s="1779"/>
      <c r="NYE69" s="1780"/>
      <c r="NYF69" s="1780"/>
      <c r="NYG69" s="1780"/>
      <c r="NYH69" s="1780"/>
      <c r="NYI69" s="1780"/>
      <c r="NYJ69" s="1779"/>
      <c r="NYK69" s="1780"/>
      <c r="NYL69" s="1780"/>
      <c r="NYM69" s="1780"/>
      <c r="NYN69" s="1780"/>
      <c r="NYO69" s="1780"/>
      <c r="NYP69" s="1779"/>
      <c r="NYQ69" s="1780"/>
      <c r="NYR69" s="1780"/>
      <c r="NYS69" s="1780"/>
      <c r="NYT69" s="1780"/>
      <c r="NYU69" s="1780"/>
      <c r="NYV69" s="1779"/>
      <c r="NYW69" s="1780"/>
      <c r="NYX69" s="1780"/>
      <c r="NYY69" s="1780"/>
      <c r="NYZ69" s="1780"/>
      <c r="NZA69" s="1780"/>
      <c r="NZB69" s="1779"/>
      <c r="NZC69" s="1780"/>
      <c r="NZD69" s="1780"/>
      <c r="NZE69" s="1780"/>
      <c r="NZF69" s="1780"/>
      <c r="NZG69" s="1780"/>
      <c r="NZH69" s="1779"/>
      <c r="NZI69" s="1780"/>
      <c r="NZJ69" s="1780"/>
      <c r="NZK69" s="1780"/>
      <c r="NZL69" s="1780"/>
      <c r="NZM69" s="1780"/>
      <c r="NZN69" s="1779"/>
      <c r="NZO69" s="1780"/>
      <c r="NZP69" s="1780"/>
      <c r="NZQ69" s="1780"/>
      <c r="NZR69" s="1780"/>
      <c r="NZS69" s="1780"/>
      <c r="NZT69" s="1779"/>
      <c r="NZU69" s="1780"/>
      <c r="NZV69" s="1780"/>
      <c r="NZW69" s="1780"/>
      <c r="NZX69" s="1780"/>
      <c r="NZY69" s="1780"/>
      <c r="NZZ69" s="1779"/>
      <c r="OAA69" s="1780"/>
      <c r="OAB69" s="1780"/>
      <c r="OAC69" s="1780"/>
      <c r="OAD69" s="1780"/>
      <c r="OAE69" s="1780"/>
      <c r="OAF69" s="1779"/>
      <c r="OAG69" s="1780"/>
      <c r="OAH69" s="1780"/>
      <c r="OAI69" s="1780"/>
      <c r="OAJ69" s="1780"/>
      <c r="OAK69" s="1780"/>
      <c r="OAL69" s="1779"/>
      <c r="OAM69" s="1780"/>
      <c r="OAN69" s="1780"/>
      <c r="OAO69" s="1780"/>
      <c r="OAP69" s="1780"/>
      <c r="OAQ69" s="1780"/>
      <c r="OAR69" s="1779"/>
      <c r="OAS69" s="1780"/>
      <c r="OAT69" s="1780"/>
      <c r="OAU69" s="1780"/>
      <c r="OAV69" s="1780"/>
      <c r="OAW69" s="1780"/>
      <c r="OAX69" s="1779"/>
      <c r="OAY69" s="1780"/>
      <c r="OAZ69" s="1780"/>
      <c r="OBA69" s="1780"/>
      <c r="OBB69" s="1780"/>
      <c r="OBC69" s="1780"/>
      <c r="OBD69" s="1779"/>
      <c r="OBE69" s="1780"/>
      <c r="OBF69" s="1780"/>
      <c r="OBG69" s="1780"/>
      <c r="OBH69" s="1780"/>
      <c r="OBI69" s="1780"/>
      <c r="OBJ69" s="1779"/>
      <c r="OBK69" s="1780"/>
      <c r="OBL69" s="1780"/>
      <c r="OBM69" s="1780"/>
      <c r="OBN69" s="1780"/>
      <c r="OBO69" s="1780"/>
      <c r="OBP69" s="1779"/>
      <c r="OBQ69" s="1780"/>
      <c r="OBR69" s="1780"/>
      <c r="OBS69" s="1780"/>
      <c r="OBT69" s="1780"/>
      <c r="OBU69" s="1780"/>
      <c r="OBV69" s="1779"/>
      <c r="OBW69" s="1780"/>
      <c r="OBX69" s="1780"/>
      <c r="OBY69" s="1780"/>
      <c r="OBZ69" s="1780"/>
      <c r="OCA69" s="1780"/>
      <c r="OCB69" s="1779"/>
      <c r="OCC69" s="1780"/>
      <c r="OCD69" s="1780"/>
      <c r="OCE69" s="1780"/>
      <c r="OCF69" s="1780"/>
      <c r="OCG69" s="1780"/>
      <c r="OCH69" s="1779"/>
      <c r="OCI69" s="1780"/>
      <c r="OCJ69" s="1780"/>
      <c r="OCK69" s="1780"/>
      <c r="OCL69" s="1780"/>
      <c r="OCM69" s="1780"/>
      <c r="OCN69" s="1779"/>
      <c r="OCO69" s="1780"/>
      <c r="OCP69" s="1780"/>
      <c r="OCQ69" s="1780"/>
      <c r="OCR69" s="1780"/>
      <c r="OCS69" s="1780"/>
      <c r="OCT69" s="1779"/>
      <c r="OCU69" s="1780"/>
      <c r="OCV69" s="1780"/>
      <c r="OCW69" s="1780"/>
      <c r="OCX69" s="1780"/>
      <c r="OCY69" s="1780"/>
      <c r="OCZ69" s="1779"/>
      <c r="ODA69" s="1780"/>
      <c r="ODB69" s="1780"/>
      <c r="ODC69" s="1780"/>
      <c r="ODD69" s="1780"/>
      <c r="ODE69" s="1780"/>
      <c r="ODF69" s="1779"/>
      <c r="ODG69" s="1780"/>
      <c r="ODH69" s="1780"/>
      <c r="ODI69" s="1780"/>
      <c r="ODJ69" s="1780"/>
      <c r="ODK69" s="1780"/>
      <c r="ODL69" s="1779"/>
      <c r="ODM69" s="1780"/>
      <c r="ODN69" s="1780"/>
      <c r="ODO69" s="1780"/>
      <c r="ODP69" s="1780"/>
      <c r="ODQ69" s="1780"/>
      <c r="ODR69" s="1779"/>
      <c r="ODS69" s="1780"/>
      <c r="ODT69" s="1780"/>
      <c r="ODU69" s="1780"/>
      <c r="ODV69" s="1780"/>
      <c r="ODW69" s="1780"/>
      <c r="ODX69" s="1779"/>
      <c r="ODY69" s="1780"/>
      <c r="ODZ69" s="1780"/>
      <c r="OEA69" s="1780"/>
      <c r="OEB69" s="1780"/>
      <c r="OEC69" s="1780"/>
      <c r="OED69" s="1779"/>
      <c r="OEE69" s="1780"/>
      <c r="OEF69" s="1780"/>
      <c r="OEG69" s="1780"/>
      <c r="OEH69" s="1780"/>
      <c r="OEI69" s="1780"/>
      <c r="OEJ69" s="1779"/>
      <c r="OEK69" s="1780"/>
      <c r="OEL69" s="1780"/>
      <c r="OEM69" s="1780"/>
      <c r="OEN69" s="1780"/>
      <c r="OEO69" s="1780"/>
      <c r="OEP69" s="1779"/>
      <c r="OEQ69" s="1780"/>
      <c r="OER69" s="1780"/>
      <c r="OES69" s="1780"/>
      <c r="OET69" s="1780"/>
      <c r="OEU69" s="1780"/>
      <c r="OEV69" s="1779"/>
      <c r="OEW69" s="1780"/>
      <c r="OEX69" s="1780"/>
      <c r="OEY69" s="1780"/>
      <c r="OEZ69" s="1780"/>
      <c r="OFA69" s="1780"/>
      <c r="OFB69" s="1779"/>
      <c r="OFC69" s="1780"/>
      <c r="OFD69" s="1780"/>
      <c r="OFE69" s="1780"/>
      <c r="OFF69" s="1780"/>
      <c r="OFG69" s="1780"/>
      <c r="OFH69" s="1779"/>
      <c r="OFI69" s="1780"/>
      <c r="OFJ69" s="1780"/>
      <c r="OFK69" s="1780"/>
      <c r="OFL69" s="1780"/>
      <c r="OFM69" s="1780"/>
      <c r="OFN69" s="1779"/>
      <c r="OFO69" s="1780"/>
      <c r="OFP69" s="1780"/>
      <c r="OFQ69" s="1780"/>
      <c r="OFR69" s="1780"/>
      <c r="OFS69" s="1780"/>
      <c r="OFT69" s="1779"/>
      <c r="OFU69" s="1780"/>
      <c r="OFV69" s="1780"/>
      <c r="OFW69" s="1780"/>
      <c r="OFX69" s="1780"/>
      <c r="OFY69" s="1780"/>
      <c r="OFZ69" s="1779"/>
      <c r="OGA69" s="1780"/>
      <c r="OGB69" s="1780"/>
      <c r="OGC69" s="1780"/>
      <c r="OGD69" s="1780"/>
      <c r="OGE69" s="1780"/>
      <c r="OGF69" s="1779"/>
      <c r="OGG69" s="1780"/>
      <c r="OGH69" s="1780"/>
      <c r="OGI69" s="1780"/>
      <c r="OGJ69" s="1780"/>
      <c r="OGK69" s="1780"/>
      <c r="OGL69" s="1779"/>
      <c r="OGM69" s="1780"/>
      <c r="OGN69" s="1780"/>
      <c r="OGO69" s="1780"/>
      <c r="OGP69" s="1780"/>
      <c r="OGQ69" s="1780"/>
      <c r="OGR69" s="1779"/>
      <c r="OGS69" s="1780"/>
      <c r="OGT69" s="1780"/>
      <c r="OGU69" s="1780"/>
      <c r="OGV69" s="1780"/>
      <c r="OGW69" s="1780"/>
      <c r="OGX69" s="1779"/>
      <c r="OGY69" s="1780"/>
      <c r="OGZ69" s="1780"/>
      <c r="OHA69" s="1780"/>
      <c r="OHB69" s="1780"/>
      <c r="OHC69" s="1780"/>
      <c r="OHD69" s="1779"/>
      <c r="OHE69" s="1780"/>
      <c r="OHF69" s="1780"/>
      <c r="OHG69" s="1780"/>
      <c r="OHH69" s="1780"/>
      <c r="OHI69" s="1780"/>
      <c r="OHJ69" s="1779"/>
      <c r="OHK69" s="1780"/>
      <c r="OHL69" s="1780"/>
      <c r="OHM69" s="1780"/>
      <c r="OHN69" s="1780"/>
      <c r="OHO69" s="1780"/>
      <c r="OHP69" s="1779"/>
      <c r="OHQ69" s="1780"/>
      <c r="OHR69" s="1780"/>
      <c r="OHS69" s="1780"/>
      <c r="OHT69" s="1780"/>
      <c r="OHU69" s="1780"/>
      <c r="OHV69" s="1779"/>
      <c r="OHW69" s="1780"/>
      <c r="OHX69" s="1780"/>
      <c r="OHY69" s="1780"/>
      <c r="OHZ69" s="1780"/>
      <c r="OIA69" s="1780"/>
      <c r="OIB69" s="1779"/>
      <c r="OIC69" s="1780"/>
      <c r="OID69" s="1780"/>
      <c r="OIE69" s="1780"/>
      <c r="OIF69" s="1780"/>
      <c r="OIG69" s="1780"/>
      <c r="OIH69" s="1779"/>
      <c r="OII69" s="1780"/>
      <c r="OIJ69" s="1780"/>
      <c r="OIK69" s="1780"/>
      <c r="OIL69" s="1780"/>
      <c r="OIM69" s="1780"/>
      <c r="OIN69" s="1779"/>
      <c r="OIO69" s="1780"/>
      <c r="OIP69" s="1780"/>
      <c r="OIQ69" s="1780"/>
      <c r="OIR69" s="1780"/>
      <c r="OIS69" s="1780"/>
      <c r="OIT69" s="1779"/>
      <c r="OIU69" s="1780"/>
      <c r="OIV69" s="1780"/>
      <c r="OIW69" s="1780"/>
      <c r="OIX69" s="1780"/>
      <c r="OIY69" s="1780"/>
      <c r="OIZ69" s="1779"/>
      <c r="OJA69" s="1780"/>
      <c r="OJB69" s="1780"/>
      <c r="OJC69" s="1780"/>
      <c r="OJD69" s="1780"/>
      <c r="OJE69" s="1780"/>
      <c r="OJF69" s="1779"/>
      <c r="OJG69" s="1780"/>
      <c r="OJH69" s="1780"/>
      <c r="OJI69" s="1780"/>
      <c r="OJJ69" s="1780"/>
      <c r="OJK69" s="1780"/>
      <c r="OJL69" s="1779"/>
      <c r="OJM69" s="1780"/>
      <c r="OJN69" s="1780"/>
      <c r="OJO69" s="1780"/>
      <c r="OJP69" s="1780"/>
      <c r="OJQ69" s="1780"/>
      <c r="OJR69" s="1779"/>
      <c r="OJS69" s="1780"/>
      <c r="OJT69" s="1780"/>
      <c r="OJU69" s="1780"/>
      <c r="OJV69" s="1780"/>
      <c r="OJW69" s="1780"/>
      <c r="OJX69" s="1779"/>
      <c r="OJY69" s="1780"/>
      <c r="OJZ69" s="1780"/>
      <c r="OKA69" s="1780"/>
      <c r="OKB69" s="1780"/>
      <c r="OKC69" s="1780"/>
      <c r="OKD69" s="1779"/>
      <c r="OKE69" s="1780"/>
      <c r="OKF69" s="1780"/>
      <c r="OKG69" s="1780"/>
      <c r="OKH69" s="1780"/>
      <c r="OKI69" s="1780"/>
      <c r="OKJ69" s="1779"/>
      <c r="OKK69" s="1780"/>
      <c r="OKL69" s="1780"/>
      <c r="OKM69" s="1780"/>
      <c r="OKN69" s="1780"/>
      <c r="OKO69" s="1780"/>
      <c r="OKP69" s="1779"/>
      <c r="OKQ69" s="1780"/>
      <c r="OKR69" s="1780"/>
      <c r="OKS69" s="1780"/>
      <c r="OKT69" s="1780"/>
      <c r="OKU69" s="1780"/>
      <c r="OKV69" s="1779"/>
      <c r="OKW69" s="1780"/>
      <c r="OKX69" s="1780"/>
      <c r="OKY69" s="1780"/>
      <c r="OKZ69" s="1780"/>
      <c r="OLA69" s="1780"/>
      <c r="OLB69" s="1779"/>
      <c r="OLC69" s="1780"/>
      <c r="OLD69" s="1780"/>
      <c r="OLE69" s="1780"/>
      <c r="OLF69" s="1780"/>
      <c r="OLG69" s="1780"/>
      <c r="OLH69" s="1779"/>
      <c r="OLI69" s="1780"/>
      <c r="OLJ69" s="1780"/>
      <c r="OLK69" s="1780"/>
      <c r="OLL69" s="1780"/>
      <c r="OLM69" s="1780"/>
      <c r="OLN69" s="1779"/>
      <c r="OLO69" s="1780"/>
      <c r="OLP69" s="1780"/>
      <c r="OLQ69" s="1780"/>
      <c r="OLR69" s="1780"/>
      <c r="OLS69" s="1780"/>
      <c r="OLT69" s="1779"/>
      <c r="OLU69" s="1780"/>
      <c r="OLV69" s="1780"/>
      <c r="OLW69" s="1780"/>
      <c r="OLX69" s="1780"/>
      <c r="OLY69" s="1780"/>
      <c r="OLZ69" s="1779"/>
      <c r="OMA69" s="1780"/>
      <c r="OMB69" s="1780"/>
      <c r="OMC69" s="1780"/>
      <c r="OMD69" s="1780"/>
      <c r="OME69" s="1780"/>
      <c r="OMF69" s="1779"/>
      <c r="OMG69" s="1780"/>
      <c r="OMH69" s="1780"/>
      <c r="OMI69" s="1780"/>
      <c r="OMJ69" s="1780"/>
      <c r="OMK69" s="1780"/>
      <c r="OML69" s="1779"/>
      <c r="OMM69" s="1780"/>
      <c r="OMN69" s="1780"/>
      <c r="OMO69" s="1780"/>
      <c r="OMP69" s="1780"/>
      <c r="OMQ69" s="1780"/>
      <c r="OMR69" s="1779"/>
      <c r="OMS69" s="1780"/>
      <c r="OMT69" s="1780"/>
      <c r="OMU69" s="1780"/>
      <c r="OMV69" s="1780"/>
      <c r="OMW69" s="1780"/>
      <c r="OMX69" s="1779"/>
      <c r="OMY69" s="1780"/>
      <c r="OMZ69" s="1780"/>
      <c r="ONA69" s="1780"/>
      <c r="ONB69" s="1780"/>
      <c r="ONC69" s="1780"/>
      <c r="OND69" s="1779"/>
      <c r="ONE69" s="1780"/>
      <c r="ONF69" s="1780"/>
      <c r="ONG69" s="1780"/>
      <c r="ONH69" s="1780"/>
      <c r="ONI69" s="1780"/>
      <c r="ONJ69" s="1779"/>
      <c r="ONK69" s="1780"/>
      <c r="ONL69" s="1780"/>
      <c r="ONM69" s="1780"/>
      <c r="ONN69" s="1780"/>
      <c r="ONO69" s="1780"/>
      <c r="ONP69" s="1779"/>
      <c r="ONQ69" s="1780"/>
      <c r="ONR69" s="1780"/>
      <c r="ONS69" s="1780"/>
      <c r="ONT69" s="1780"/>
      <c r="ONU69" s="1780"/>
      <c r="ONV69" s="1779"/>
      <c r="ONW69" s="1780"/>
      <c r="ONX69" s="1780"/>
      <c r="ONY69" s="1780"/>
      <c r="ONZ69" s="1780"/>
      <c r="OOA69" s="1780"/>
      <c r="OOB69" s="1779"/>
      <c r="OOC69" s="1780"/>
      <c r="OOD69" s="1780"/>
      <c r="OOE69" s="1780"/>
      <c r="OOF69" s="1780"/>
      <c r="OOG69" s="1780"/>
      <c r="OOH69" s="1779"/>
      <c r="OOI69" s="1780"/>
      <c r="OOJ69" s="1780"/>
      <c r="OOK69" s="1780"/>
      <c r="OOL69" s="1780"/>
      <c r="OOM69" s="1780"/>
      <c r="OON69" s="1779"/>
      <c r="OOO69" s="1780"/>
      <c r="OOP69" s="1780"/>
      <c r="OOQ69" s="1780"/>
      <c r="OOR69" s="1780"/>
      <c r="OOS69" s="1780"/>
      <c r="OOT69" s="1779"/>
      <c r="OOU69" s="1780"/>
      <c r="OOV69" s="1780"/>
      <c r="OOW69" s="1780"/>
      <c r="OOX69" s="1780"/>
      <c r="OOY69" s="1780"/>
      <c r="OOZ69" s="1779"/>
      <c r="OPA69" s="1780"/>
      <c r="OPB69" s="1780"/>
      <c r="OPC69" s="1780"/>
      <c r="OPD69" s="1780"/>
      <c r="OPE69" s="1780"/>
      <c r="OPF69" s="1779"/>
      <c r="OPG69" s="1780"/>
      <c r="OPH69" s="1780"/>
      <c r="OPI69" s="1780"/>
      <c r="OPJ69" s="1780"/>
      <c r="OPK69" s="1780"/>
      <c r="OPL69" s="1779"/>
      <c r="OPM69" s="1780"/>
      <c r="OPN69" s="1780"/>
      <c r="OPO69" s="1780"/>
      <c r="OPP69" s="1780"/>
      <c r="OPQ69" s="1780"/>
      <c r="OPR69" s="1779"/>
      <c r="OPS69" s="1780"/>
      <c r="OPT69" s="1780"/>
      <c r="OPU69" s="1780"/>
      <c r="OPV69" s="1780"/>
      <c r="OPW69" s="1780"/>
      <c r="OPX69" s="1779"/>
      <c r="OPY69" s="1780"/>
      <c r="OPZ69" s="1780"/>
      <c r="OQA69" s="1780"/>
      <c r="OQB69" s="1780"/>
      <c r="OQC69" s="1780"/>
      <c r="OQD69" s="1779"/>
      <c r="OQE69" s="1780"/>
      <c r="OQF69" s="1780"/>
      <c r="OQG69" s="1780"/>
      <c r="OQH69" s="1780"/>
      <c r="OQI69" s="1780"/>
      <c r="OQJ69" s="1779"/>
      <c r="OQK69" s="1780"/>
      <c r="OQL69" s="1780"/>
      <c r="OQM69" s="1780"/>
      <c r="OQN69" s="1780"/>
      <c r="OQO69" s="1780"/>
      <c r="OQP69" s="1779"/>
      <c r="OQQ69" s="1780"/>
      <c r="OQR69" s="1780"/>
      <c r="OQS69" s="1780"/>
      <c r="OQT69" s="1780"/>
      <c r="OQU69" s="1780"/>
      <c r="OQV69" s="1779"/>
      <c r="OQW69" s="1780"/>
      <c r="OQX69" s="1780"/>
      <c r="OQY69" s="1780"/>
      <c r="OQZ69" s="1780"/>
      <c r="ORA69" s="1780"/>
      <c r="ORB69" s="1779"/>
      <c r="ORC69" s="1780"/>
      <c r="ORD69" s="1780"/>
      <c r="ORE69" s="1780"/>
      <c r="ORF69" s="1780"/>
      <c r="ORG69" s="1780"/>
      <c r="ORH69" s="1779"/>
      <c r="ORI69" s="1780"/>
      <c r="ORJ69" s="1780"/>
      <c r="ORK69" s="1780"/>
      <c r="ORL69" s="1780"/>
      <c r="ORM69" s="1780"/>
      <c r="ORN69" s="1779"/>
      <c r="ORO69" s="1780"/>
      <c r="ORP69" s="1780"/>
      <c r="ORQ69" s="1780"/>
      <c r="ORR69" s="1780"/>
      <c r="ORS69" s="1780"/>
      <c r="ORT69" s="1779"/>
      <c r="ORU69" s="1780"/>
      <c r="ORV69" s="1780"/>
      <c r="ORW69" s="1780"/>
      <c r="ORX69" s="1780"/>
      <c r="ORY69" s="1780"/>
      <c r="ORZ69" s="1779"/>
      <c r="OSA69" s="1780"/>
      <c r="OSB69" s="1780"/>
      <c r="OSC69" s="1780"/>
      <c r="OSD69" s="1780"/>
      <c r="OSE69" s="1780"/>
      <c r="OSF69" s="1779"/>
      <c r="OSG69" s="1780"/>
      <c r="OSH69" s="1780"/>
      <c r="OSI69" s="1780"/>
      <c r="OSJ69" s="1780"/>
      <c r="OSK69" s="1780"/>
      <c r="OSL69" s="1779"/>
      <c r="OSM69" s="1780"/>
      <c r="OSN69" s="1780"/>
      <c r="OSO69" s="1780"/>
      <c r="OSP69" s="1780"/>
      <c r="OSQ69" s="1780"/>
      <c r="OSR69" s="1779"/>
      <c r="OSS69" s="1780"/>
      <c r="OST69" s="1780"/>
      <c r="OSU69" s="1780"/>
      <c r="OSV69" s="1780"/>
      <c r="OSW69" s="1780"/>
      <c r="OSX69" s="1779"/>
      <c r="OSY69" s="1780"/>
      <c r="OSZ69" s="1780"/>
      <c r="OTA69" s="1780"/>
      <c r="OTB69" s="1780"/>
      <c r="OTC69" s="1780"/>
      <c r="OTD69" s="1779"/>
      <c r="OTE69" s="1780"/>
      <c r="OTF69" s="1780"/>
      <c r="OTG69" s="1780"/>
      <c r="OTH69" s="1780"/>
      <c r="OTI69" s="1780"/>
      <c r="OTJ69" s="1779"/>
      <c r="OTK69" s="1780"/>
      <c r="OTL69" s="1780"/>
      <c r="OTM69" s="1780"/>
      <c r="OTN69" s="1780"/>
      <c r="OTO69" s="1780"/>
      <c r="OTP69" s="1779"/>
      <c r="OTQ69" s="1780"/>
      <c r="OTR69" s="1780"/>
      <c r="OTS69" s="1780"/>
      <c r="OTT69" s="1780"/>
      <c r="OTU69" s="1780"/>
      <c r="OTV69" s="1779"/>
      <c r="OTW69" s="1780"/>
      <c r="OTX69" s="1780"/>
      <c r="OTY69" s="1780"/>
      <c r="OTZ69" s="1780"/>
      <c r="OUA69" s="1780"/>
      <c r="OUB69" s="1779"/>
      <c r="OUC69" s="1780"/>
      <c r="OUD69" s="1780"/>
      <c r="OUE69" s="1780"/>
      <c r="OUF69" s="1780"/>
      <c r="OUG69" s="1780"/>
      <c r="OUH69" s="1779"/>
      <c r="OUI69" s="1780"/>
      <c r="OUJ69" s="1780"/>
      <c r="OUK69" s="1780"/>
      <c r="OUL69" s="1780"/>
      <c r="OUM69" s="1780"/>
      <c r="OUN69" s="1779"/>
      <c r="OUO69" s="1780"/>
      <c r="OUP69" s="1780"/>
      <c r="OUQ69" s="1780"/>
      <c r="OUR69" s="1780"/>
      <c r="OUS69" s="1780"/>
      <c r="OUT69" s="1779"/>
      <c r="OUU69" s="1780"/>
      <c r="OUV69" s="1780"/>
      <c r="OUW69" s="1780"/>
      <c r="OUX69" s="1780"/>
      <c r="OUY69" s="1780"/>
      <c r="OUZ69" s="1779"/>
      <c r="OVA69" s="1780"/>
      <c r="OVB69" s="1780"/>
      <c r="OVC69" s="1780"/>
      <c r="OVD69" s="1780"/>
      <c r="OVE69" s="1780"/>
      <c r="OVF69" s="1779"/>
      <c r="OVG69" s="1780"/>
      <c r="OVH69" s="1780"/>
      <c r="OVI69" s="1780"/>
      <c r="OVJ69" s="1780"/>
      <c r="OVK69" s="1780"/>
      <c r="OVL69" s="1779"/>
      <c r="OVM69" s="1780"/>
      <c r="OVN69" s="1780"/>
      <c r="OVO69" s="1780"/>
      <c r="OVP69" s="1780"/>
      <c r="OVQ69" s="1780"/>
      <c r="OVR69" s="1779"/>
      <c r="OVS69" s="1780"/>
      <c r="OVT69" s="1780"/>
      <c r="OVU69" s="1780"/>
      <c r="OVV69" s="1780"/>
      <c r="OVW69" s="1780"/>
      <c r="OVX69" s="1779"/>
      <c r="OVY69" s="1780"/>
      <c r="OVZ69" s="1780"/>
      <c r="OWA69" s="1780"/>
      <c r="OWB69" s="1780"/>
      <c r="OWC69" s="1780"/>
      <c r="OWD69" s="1779"/>
      <c r="OWE69" s="1780"/>
      <c r="OWF69" s="1780"/>
      <c r="OWG69" s="1780"/>
      <c r="OWH69" s="1780"/>
      <c r="OWI69" s="1780"/>
      <c r="OWJ69" s="1779"/>
      <c r="OWK69" s="1780"/>
      <c r="OWL69" s="1780"/>
      <c r="OWM69" s="1780"/>
      <c r="OWN69" s="1780"/>
      <c r="OWO69" s="1780"/>
      <c r="OWP69" s="1779"/>
      <c r="OWQ69" s="1780"/>
      <c r="OWR69" s="1780"/>
      <c r="OWS69" s="1780"/>
      <c r="OWT69" s="1780"/>
      <c r="OWU69" s="1780"/>
      <c r="OWV69" s="1779"/>
      <c r="OWW69" s="1780"/>
      <c r="OWX69" s="1780"/>
      <c r="OWY69" s="1780"/>
      <c r="OWZ69" s="1780"/>
      <c r="OXA69" s="1780"/>
      <c r="OXB69" s="1779"/>
      <c r="OXC69" s="1780"/>
      <c r="OXD69" s="1780"/>
      <c r="OXE69" s="1780"/>
      <c r="OXF69" s="1780"/>
      <c r="OXG69" s="1780"/>
      <c r="OXH69" s="1779"/>
      <c r="OXI69" s="1780"/>
      <c r="OXJ69" s="1780"/>
      <c r="OXK69" s="1780"/>
      <c r="OXL69" s="1780"/>
      <c r="OXM69" s="1780"/>
      <c r="OXN69" s="1779"/>
      <c r="OXO69" s="1780"/>
      <c r="OXP69" s="1780"/>
      <c r="OXQ69" s="1780"/>
      <c r="OXR69" s="1780"/>
      <c r="OXS69" s="1780"/>
      <c r="OXT69" s="1779"/>
      <c r="OXU69" s="1780"/>
      <c r="OXV69" s="1780"/>
      <c r="OXW69" s="1780"/>
      <c r="OXX69" s="1780"/>
      <c r="OXY69" s="1780"/>
      <c r="OXZ69" s="1779"/>
      <c r="OYA69" s="1780"/>
      <c r="OYB69" s="1780"/>
      <c r="OYC69" s="1780"/>
      <c r="OYD69" s="1780"/>
      <c r="OYE69" s="1780"/>
      <c r="OYF69" s="1779"/>
      <c r="OYG69" s="1780"/>
      <c r="OYH69" s="1780"/>
      <c r="OYI69" s="1780"/>
      <c r="OYJ69" s="1780"/>
      <c r="OYK69" s="1780"/>
      <c r="OYL69" s="1779"/>
      <c r="OYM69" s="1780"/>
      <c r="OYN69" s="1780"/>
      <c r="OYO69" s="1780"/>
      <c r="OYP69" s="1780"/>
      <c r="OYQ69" s="1780"/>
      <c r="OYR69" s="1779"/>
      <c r="OYS69" s="1780"/>
      <c r="OYT69" s="1780"/>
      <c r="OYU69" s="1780"/>
      <c r="OYV69" s="1780"/>
      <c r="OYW69" s="1780"/>
      <c r="OYX69" s="1779"/>
      <c r="OYY69" s="1780"/>
      <c r="OYZ69" s="1780"/>
      <c r="OZA69" s="1780"/>
      <c r="OZB69" s="1780"/>
      <c r="OZC69" s="1780"/>
      <c r="OZD69" s="1779"/>
      <c r="OZE69" s="1780"/>
      <c r="OZF69" s="1780"/>
      <c r="OZG69" s="1780"/>
      <c r="OZH69" s="1780"/>
      <c r="OZI69" s="1780"/>
      <c r="OZJ69" s="1779"/>
      <c r="OZK69" s="1780"/>
      <c r="OZL69" s="1780"/>
      <c r="OZM69" s="1780"/>
      <c r="OZN69" s="1780"/>
      <c r="OZO69" s="1780"/>
      <c r="OZP69" s="1779"/>
      <c r="OZQ69" s="1780"/>
      <c r="OZR69" s="1780"/>
      <c r="OZS69" s="1780"/>
      <c r="OZT69" s="1780"/>
      <c r="OZU69" s="1780"/>
      <c r="OZV69" s="1779"/>
      <c r="OZW69" s="1780"/>
      <c r="OZX69" s="1780"/>
      <c r="OZY69" s="1780"/>
      <c r="OZZ69" s="1780"/>
      <c r="PAA69" s="1780"/>
      <c r="PAB69" s="1779"/>
      <c r="PAC69" s="1780"/>
      <c r="PAD69" s="1780"/>
      <c r="PAE69" s="1780"/>
      <c r="PAF69" s="1780"/>
      <c r="PAG69" s="1780"/>
      <c r="PAH69" s="1779"/>
      <c r="PAI69" s="1780"/>
      <c r="PAJ69" s="1780"/>
      <c r="PAK69" s="1780"/>
      <c r="PAL69" s="1780"/>
      <c r="PAM69" s="1780"/>
      <c r="PAN69" s="1779"/>
      <c r="PAO69" s="1780"/>
      <c r="PAP69" s="1780"/>
      <c r="PAQ69" s="1780"/>
      <c r="PAR69" s="1780"/>
      <c r="PAS69" s="1780"/>
      <c r="PAT69" s="1779"/>
      <c r="PAU69" s="1780"/>
      <c r="PAV69" s="1780"/>
      <c r="PAW69" s="1780"/>
      <c r="PAX69" s="1780"/>
      <c r="PAY69" s="1780"/>
      <c r="PAZ69" s="1779"/>
      <c r="PBA69" s="1780"/>
      <c r="PBB69" s="1780"/>
      <c r="PBC69" s="1780"/>
      <c r="PBD69" s="1780"/>
      <c r="PBE69" s="1780"/>
      <c r="PBF69" s="1779"/>
      <c r="PBG69" s="1780"/>
      <c r="PBH69" s="1780"/>
      <c r="PBI69" s="1780"/>
      <c r="PBJ69" s="1780"/>
      <c r="PBK69" s="1780"/>
      <c r="PBL69" s="1779"/>
      <c r="PBM69" s="1780"/>
      <c r="PBN69" s="1780"/>
      <c r="PBO69" s="1780"/>
      <c r="PBP69" s="1780"/>
      <c r="PBQ69" s="1780"/>
      <c r="PBR69" s="1779"/>
      <c r="PBS69" s="1780"/>
      <c r="PBT69" s="1780"/>
      <c r="PBU69" s="1780"/>
      <c r="PBV69" s="1780"/>
      <c r="PBW69" s="1780"/>
      <c r="PBX69" s="1779"/>
      <c r="PBY69" s="1780"/>
      <c r="PBZ69" s="1780"/>
      <c r="PCA69" s="1780"/>
      <c r="PCB69" s="1780"/>
      <c r="PCC69" s="1780"/>
      <c r="PCD69" s="1779"/>
      <c r="PCE69" s="1780"/>
      <c r="PCF69" s="1780"/>
      <c r="PCG69" s="1780"/>
      <c r="PCH69" s="1780"/>
      <c r="PCI69" s="1780"/>
      <c r="PCJ69" s="1779"/>
      <c r="PCK69" s="1780"/>
      <c r="PCL69" s="1780"/>
      <c r="PCM69" s="1780"/>
      <c r="PCN69" s="1780"/>
      <c r="PCO69" s="1780"/>
      <c r="PCP69" s="1779"/>
      <c r="PCQ69" s="1780"/>
      <c r="PCR69" s="1780"/>
      <c r="PCS69" s="1780"/>
      <c r="PCT69" s="1780"/>
      <c r="PCU69" s="1780"/>
      <c r="PCV69" s="1779"/>
      <c r="PCW69" s="1780"/>
      <c r="PCX69" s="1780"/>
      <c r="PCY69" s="1780"/>
      <c r="PCZ69" s="1780"/>
      <c r="PDA69" s="1780"/>
      <c r="PDB69" s="1779"/>
      <c r="PDC69" s="1780"/>
      <c r="PDD69" s="1780"/>
      <c r="PDE69" s="1780"/>
      <c r="PDF69" s="1780"/>
      <c r="PDG69" s="1780"/>
      <c r="PDH69" s="1779"/>
      <c r="PDI69" s="1780"/>
      <c r="PDJ69" s="1780"/>
      <c r="PDK69" s="1780"/>
      <c r="PDL69" s="1780"/>
      <c r="PDM69" s="1780"/>
      <c r="PDN69" s="1779"/>
      <c r="PDO69" s="1780"/>
      <c r="PDP69" s="1780"/>
      <c r="PDQ69" s="1780"/>
      <c r="PDR69" s="1780"/>
      <c r="PDS69" s="1780"/>
      <c r="PDT69" s="1779"/>
      <c r="PDU69" s="1780"/>
      <c r="PDV69" s="1780"/>
      <c r="PDW69" s="1780"/>
      <c r="PDX69" s="1780"/>
      <c r="PDY69" s="1780"/>
      <c r="PDZ69" s="1779"/>
      <c r="PEA69" s="1780"/>
      <c r="PEB69" s="1780"/>
      <c r="PEC69" s="1780"/>
      <c r="PED69" s="1780"/>
      <c r="PEE69" s="1780"/>
      <c r="PEF69" s="1779"/>
      <c r="PEG69" s="1780"/>
      <c r="PEH69" s="1780"/>
      <c r="PEI69" s="1780"/>
      <c r="PEJ69" s="1780"/>
      <c r="PEK69" s="1780"/>
      <c r="PEL69" s="1779"/>
      <c r="PEM69" s="1780"/>
      <c r="PEN69" s="1780"/>
      <c r="PEO69" s="1780"/>
      <c r="PEP69" s="1780"/>
      <c r="PEQ69" s="1780"/>
      <c r="PER69" s="1779"/>
      <c r="PES69" s="1780"/>
      <c r="PET69" s="1780"/>
      <c r="PEU69" s="1780"/>
      <c r="PEV69" s="1780"/>
      <c r="PEW69" s="1780"/>
      <c r="PEX69" s="1779"/>
      <c r="PEY69" s="1780"/>
      <c r="PEZ69" s="1780"/>
      <c r="PFA69" s="1780"/>
      <c r="PFB69" s="1780"/>
      <c r="PFC69" s="1780"/>
      <c r="PFD69" s="1779"/>
      <c r="PFE69" s="1780"/>
      <c r="PFF69" s="1780"/>
      <c r="PFG69" s="1780"/>
      <c r="PFH69" s="1780"/>
      <c r="PFI69" s="1780"/>
      <c r="PFJ69" s="1779"/>
      <c r="PFK69" s="1780"/>
      <c r="PFL69" s="1780"/>
      <c r="PFM69" s="1780"/>
      <c r="PFN69" s="1780"/>
      <c r="PFO69" s="1780"/>
      <c r="PFP69" s="1779"/>
      <c r="PFQ69" s="1780"/>
      <c r="PFR69" s="1780"/>
      <c r="PFS69" s="1780"/>
      <c r="PFT69" s="1780"/>
      <c r="PFU69" s="1780"/>
      <c r="PFV69" s="1779"/>
      <c r="PFW69" s="1780"/>
      <c r="PFX69" s="1780"/>
      <c r="PFY69" s="1780"/>
      <c r="PFZ69" s="1780"/>
      <c r="PGA69" s="1780"/>
      <c r="PGB69" s="1779"/>
      <c r="PGC69" s="1780"/>
      <c r="PGD69" s="1780"/>
      <c r="PGE69" s="1780"/>
      <c r="PGF69" s="1780"/>
      <c r="PGG69" s="1780"/>
      <c r="PGH69" s="1779"/>
      <c r="PGI69" s="1780"/>
      <c r="PGJ69" s="1780"/>
      <c r="PGK69" s="1780"/>
      <c r="PGL69" s="1780"/>
      <c r="PGM69" s="1780"/>
      <c r="PGN69" s="1779"/>
      <c r="PGO69" s="1780"/>
      <c r="PGP69" s="1780"/>
      <c r="PGQ69" s="1780"/>
      <c r="PGR69" s="1780"/>
      <c r="PGS69" s="1780"/>
      <c r="PGT69" s="1779"/>
      <c r="PGU69" s="1780"/>
      <c r="PGV69" s="1780"/>
      <c r="PGW69" s="1780"/>
      <c r="PGX69" s="1780"/>
      <c r="PGY69" s="1780"/>
      <c r="PGZ69" s="1779"/>
      <c r="PHA69" s="1780"/>
      <c r="PHB69" s="1780"/>
      <c r="PHC69" s="1780"/>
      <c r="PHD69" s="1780"/>
      <c r="PHE69" s="1780"/>
      <c r="PHF69" s="1779"/>
      <c r="PHG69" s="1780"/>
      <c r="PHH69" s="1780"/>
      <c r="PHI69" s="1780"/>
      <c r="PHJ69" s="1780"/>
      <c r="PHK69" s="1780"/>
      <c r="PHL69" s="1779"/>
      <c r="PHM69" s="1780"/>
      <c r="PHN69" s="1780"/>
      <c r="PHO69" s="1780"/>
      <c r="PHP69" s="1780"/>
      <c r="PHQ69" s="1780"/>
      <c r="PHR69" s="1779"/>
      <c r="PHS69" s="1780"/>
      <c r="PHT69" s="1780"/>
      <c r="PHU69" s="1780"/>
      <c r="PHV69" s="1780"/>
      <c r="PHW69" s="1780"/>
      <c r="PHX69" s="1779"/>
      <c r="PHY69" s="1780"/>
      <c r="PHZ69" s="1780"/>
      <c r="PIA69" s="1780"/>
      <c r="PIB69" s="1780"/>
      <c r="PIC69" s="1780"/>
      <c r="PID69" s="1779"/>
      <c r="PIE69" s="1780"/>
      <c r="PIF69" s="1780"/>
      <c r="PIG69" s="1780"/>
      <c r="PIH69" s="1780"/>
      <c r="PII69" s="1780"/>
      <c r="PIJ69" s="1779"/>
      <c r="PIK69" s="1780"/>
      <c r="PIL69" s="1780"/>
      <c r="PIM69" s="1780"/>
      <c r="PIN69" s="1780"/>
      <c r="PIO69" s="1780"/>
      <c r="PIP69" s="1779"/>
      <c r="PIQ69" s="1780"/>
      <c r="PIR69" s="1780"/>
      <c r="PIS69" s="1780"/>
      <c r="PIT69" s="1780"/>
      <c r="PIU69" s="1780"/>
      <c r="PIV69" s="1779"/>
      <c r="PIW69" s="1780"/>
      <c r="PIX69" s="1780"/>
      <c r="PIY69" s="1780"/>
      <c r="PIZ69" s="1780"/>
      <c r="PJA69" s="1780"/>
      <c r="PJB69" s="1779"/>
      <c r="PJC69" s="1780"/>
      <c r="PJD69" s="1780"/>
      <c r="PJE69" s="1780"/>
      <c r="PJF69" s="1780"/>
      <c r="PJG69" s="1780"/>
      <c r="PJH69" s="1779"/>
      <c r="PJI69" s="1780"/>
      <c r="PJJ69" s="1780"/>
      <c r="PJK69" s="1780"/>
      <c r="PJL69" s="1780"/>
      <c r="PJM69" s="1780"/>
      <c r="PJN69" s="1779"/>
      <c r="PJO69" s="1780"/>
      <c r="PJP69" s="1780"/>
      <c r="PJQ69" s="1780"/>
      <c r="PJR69" s="1780"/>
      <c r="PJS69" s="1780"/>
      <c r="PJT69" s="1779"/>
      <c r="PJU69" s="1780"/>
      <c r="PJV69" s="1780"/>
      <c r="PJW69" s="1780"/>
      <c r="PJX69" s="1780"/>
      <c r="PJY69" s="1780"/>
      <c r="PJZ69" s="1779"/>
      <c r="PKA69" s="1780"/>
      <c r="PKB69" s="1780"/>
      <c r="PKC69" s="1780"/>
      <c r="PKD69" s="1780"/>
      <c r="PKE69" s="1780"/>
      <c r="PKF69" s="1779"/>
      <c r="PKG69" s="1780"/>
      <c r="PKH69" s="1780"/>
      <c r="PKI69" s="1780"/>
      <c r="PKJ69" s="1780"/>
      <c r="PKK69" s="1780"/>
      <c r="PKL69" s="1779"/>
      <c r="PKM69" s="1780"/>
      <c r="PKN69" s="1780"/>
      <c r="PKO69" s="1780"/>
      <c r="PKP69" s="1780"/>
      <c r="PKQ69" s="1780"/>
      <c r="PKR69" s="1779"/>
      <c r="PKS69" s="1780"/>
      <c r="PKT69" s="1780"/>
      <c r="PKU69" s="1780"/>
      <c r="PKV69" s="1780"/>
      <c r="PKW69" s="1780"/>
      <c r="PKX69" s="1779"/>
      <c r="PKY69" s="1780"/>
      <c r="PKZ69" s="1780"/>
      <c r="PLA69" s="1780"/>
      <c r="PLB69" s="1780"/>
      <c r="PLC69" s="1780"/>
      <c r="PLD69" s="1779"/>
      <c r="PLE69" s="1780"/>
      <c r="PLF69" s="1780"/>
      <c r="PLG69" s="1780"/>
      <c r="PLH69" s="1780"/>
      <c r="PLI69" s="1780"/>
      <c r="PLJ69" s="1779"/>
      <c r="PLK69" s="1780"/>
      <c r="PLL69" s="1780"/>
      <c r="PLM69" s="1780"/>
      <c r="PLN69" s="1780"/>
      <c r="PLO69" s="1780"/>
      <c r="PLP69" s="1779"/>
      <c r="PLQ69" s="1780"/>
      <c r="PLR69" s="1780"/>
      <c r="PLS69" s="1780"/>
      <c r="PLT69" s="1780"/>
      <c r="PLU69" s="1780"/>
      <c r="PLV69" s="1779"/>
      <c r="PLW69" s="1780"/>
      <c r="PLX69" s="1780"/>
      <c r="PLY69" s="1780"/>
      <c r="PLZ69" s="1780"/>
      <c r="PMA69" s="1780"/>
      <c r="PMB69" s="1779"/>
      <c r="PMC69" s="1780"/>
      <c r="PMD69" s="1780"/>
      <c r="PME69" s="1780"/>
      <c r="PMF69" s="1780"/>
      <c r="PMG69" s="1780"/>
      <c r="PMH69" s="1779"/>
      <c r="PMI69" s="1780"/>
      <c r="PMJ69" s="1780"/>
      <c r="PMK69" s="1780"/>
      <c r="PML69" s="1780"/>
      <c r="PMM69" s="1780"/>
      <c r="PMN69" s="1779"/>
      <c r="PMO69" s="1780"/>
      <c r="PMP69" s="1780"/>
      <c r="PMQ69" s="1780"/>
      <c r="PMR69" s="1780"/>
      <c r="PMS69" s="1780"/>
      <c r="PMT69" s="1779"/>
      <c r="PMU69" s="1780"/>
      <c r="PMV69" s="1780"/>
      <c r="PMW69" s="1780"/>
      <c r="PMX69" s="1780"/>
      <c r="PMY69" s="1780"/>
      <c r="PMZ69" s="1779"/>
      <c r="PNA69" s="1780"/>
      <c r="PNB69" s="1780"/>
      <c r="PNC69" s="1780"/>
      <c r="PND69" s="1780"/>
      <c r="PNE69" s="1780"/>
      <c r="PNF69" s="1779"/>
      <c r="PNG69" s="1780"/>
      <c r="PNH69" s="1780"/>
      <c r="PNI69" s="1780"/>
      <c r="PNJ69" s="1780"/>
      <c r="PNK69" s="1780"/>
      <c r="PNL69" s="1779"/>
      <c r="PNM69" s="1780"/>
      <c r="PNN69" s="1780"/>
      <c r="PNO69" s="1780"/>
      <c r="PNP69" s="1780"/>
      <c r="PNQ69" s="1780"/>
      <c r="PNR69" s="1779"/>
      <c r="PNS69" s="1780"/>
      <c r="PNT69" s="1780"/>
      <c r="PNU69" s="1780"/>
      <c r="PNV69" s="1780"/>
      <c r="PNW69" s="1780"/>
      <c r="PNX69" s="1779"/>
      <c r="PNY69" s="1780"/>
      <c r="PNZ69" s="1780"/>
      <c r="POA69" s="1780"/>
      <c r="POB69" s="1780"/>
      <c r="POC69" s="1780"/>
      <c r="POD69" s="1779"/>
      <c r="POE69" s="1780"/>
      <c r="POF69" s="1780"/>
      <c r="POG69" s="1780"/>
      <c r="POH69" s="1780"/>
      <c r="POI69" s="1780"/>
      <c r="POJ69" s="1779"/>
      <c r="POK69" s="1780"/>
      <c r="POL69" s="1780"/>
      <c r="POM69" s="1780"/>
      <c r="PON69" s="1780"/>
      <c r="POO69" s="1780"/>
      <c r="POP69" s="1779"/>
      <c r="POQ69" s="1780"/>
      <c r="POR69" s="1780"/>
      <c r="POS69" s="1780"/>
      <c r="POT69" s="1780"/>
      <c r="POU69" s="1780"/>
      <c r="POV69" s="1779"/>
      <c r="POW69" s="1780"/>
      <c r="POX69" s="1780"/>
      <c r="POY69" s="1780"/>
      <c r="POZ69" s="1780"/>
      <c r="PPA69" s="1780"/>
      <c r="PPB69" s="1779"/>
      <c r="PPC69" s="1780"/>
      <c r="PPD69" s="1780"/>
      <c r="PPE69" s="1780"/>
      <c r="PPF69" s="1780"/>
      <c r="PPG69" s="1780"/>
      <c r="PPH69" s="1779"/>
      <c r="PPI69" s="1780"/>
      <c r="PPJ69" s="1780"/>
      <c r="PPK69" s="1780"/>
      <c r="PPL69" s="1780"/>
      <c r="PPM69" s="1780"/>
      <c r="PPN69" s="1779"/>
      <c r="PPO69" s="1780"/>
      <c r="PPP69" s="1780"/>
      <c r="PPQ69" s="1780"/>
      <c r="PPR69" s="1780"/>
      <c r="PPS69" s="1780"/>
      <c r="PPT69" s="1779"/>
      <c r="PPU69" s="1780"/>
      <c r="PPV69" s="1780"/>
      <c r="PPW69" s="1780"/>
      <c r="PPX69" s="1780"/>
      <c r="PPY69" s="1780"/>
      <c r="PPZ69" s="1779"/>
      <c r="PQA69" s="1780"/>
      <c r="PQB69" s="1780"/>
      <c r="PQC69" s="1780"/>
      <c r="PQD69" s="1780"/>
      <c r="PQE69" s="1780"/>
      <c r="PQF69" s="1779"/>
      <c r="PQG69" s="1780"/>
      <c r="PQH69" s="1780"/>
      <c r="PQI69" s="1780"/>
      <c r="PQJ69" s="1780"/>
      <c r="PQK69" s="1780"/>
      <c r="PQL69" s="1779"/>
      <c r="PQM69" s="1780"/>
      <c r="PQN69" s="1780"/>
      <c r="PQO69" s="1780"/>
      <c r="PQP69" s="1780"/>
      <c r="PQQ69" s="1780"/>
      <c r="PQR69" s="1779"/>
      <c r="PQS69" s="1780"/>
      <c r="PQT69" s="1780"/>
      <c r="PQU69" s="1780"/>
      <c r="PQV69" s="1780"/>
      <c r="PQW69" s="1780"/>
      <c r="PQX69" s="1779"/>
      <c r="PQY69" s="1780"/>
      <c r="PQZ69" s="1780"/>
      <c r="PRA69" s="1780"/>
      <c r="PRB69" s="1780"/>
      <c r="PRC69" s="1780"/>
      <c r="PRD69" s="1779"/>
      <c r="PRE69" s="1780"/>
      <c r="PRF69" s="1780"/>
      <c r="PRG69" s="1780"/>
      <c r="PRH69" s="1780"/>
      <c r="PRI69" s="1780"/>
      <c r="PRJ69" s="1779"/>
      <c r="PRK69" s="1780"/>
      <c r="PRL69" s="1780"/>
      <c r="PRM69" s="1780"/>
      <c r="PRN69" s="1780"/>
      <c r="PRO69" s="1780"/>
      <c r="PRP69" s="1779"/>
      <c r="PRQ69" s="1780"/>
      <c r="PRR69" s="1780"/>
      <c r="PRS69" s="1780"/>
      <c r="PRT69" s="1780"/>
      <c r="PRU69" s="1780"/>
      <c r="PRV69" s="1779"/>
      <c r="PRW69" s="1780"/>
      <c r="PRX69" s="1780"/>
      <c r="PRY69" s="1780"/>
      <c r="PRZ69" s="1780"/>
      <c r="PSA69" s="1780"/>
      <c r="PSB69" s="1779"/>
      <c r="PSC69" s="1780"/>
      <c r="PSD69" s="1780"/>
      <c r="PSE69" s="1780"/>
      <c r="PSF69" s="1780"/>
      <c r="PSG69" s="1780"/>
      <c r="PSH69" s="1779"/>
      <c r="PSI69" s="1780"/>
      <c r="PSJ69" s="1780"/>
      <c r="PSK69" s="1780"/>
      <c r="PSL69" s="1780"/>
      <c r="PSM69" s="1780"/>
      <c r="PSN69" s="1779"/>
      <c r="PSO69" s="1780"/>
      <c r="PSP69" s="1780"/>
      <c r="PSQ69" s="1780"/>
      <c r="PSR69" s="1780"/>
      <c r="PSS69" s="1780"/>
      <c r="PST69" s="1779"/>
      <c r="PSU69" s="1780"/>
      <c r="PSV69" s="1780"/>
      <c r="PSW69" s="1780"/>
      <c r="PSX69" s="1780"/>
      <c r="PSY69" s="1780"/>
      <c r="PSZ69" s="1779"/>
      <c r="PTA69" s="1780"/>
      <c r="PTB69" s="1780"/>
      <c r="PTC69" s="1780"/>
      <c r="PTD69" s="1780"/>
      <c r="PTE69" s="1780"/>
      <c r="PTF69" s="1779"/>
      <c r="PTG69" s="1780"/>
      <c r="PTH69" s="1780"/>
      <c r="PTI69" s="1780"/>
      <c r="PTJ69" s="1780"/>
      <c r="PTK69" s="1780"/>
      <c r="PTL69" s="1779"/>
      <c r="PTM69" s="1780"/>
      <c r="PTN69" s="1780"/>
      <c r="PTO69" s="1780"/>
      <c r="PTP69" s="1780"/>
      <c r="PTQ69" s="1780"/>
      <c r="PTR69" s="1779"/>
      <c r="PTS69" s="1780"/>
      <c r="PTT69" s="1780"/>
      <c r="PTU69" s="1780"/>
      <c r="PTV69" s="1780"/>
      <c r="PTW69" s="1780"/>
      <c r="PTX69" s="1779"/>
      <c r="PTY69" s="1780"/>
      <c r="PTZ69" s="1780"/>
      <c r="PUA69" s="1780"/>
      <c r="PUB69" s="1780"/>
      <c r="PUC69" s="1780"/>
      <c r="PUD69" s="1779"/>
      <c r="PUE69" s="1780"/>
      <c r="PUF69" s="1780"/>
      <c r="PUG69" s="1780"/>
      <c r="PUH69" s="1780"/>
      <c r="PUI69" s="1780"/>
      <c r="PUJ69" s="1779"/>
      <c r="PUK69" s="1780"/>
      <c r="PUL69" s="1780"/>
      <c r="PUM69" s="1780"/>
      <c r="PUN69" s="1780"/>
      <c r="PUO69" s="1780"/>
      <c r="PUP69" s="1779"/>
      <c r="PUQ69" s="1780"/>
      <c r="PUR69" s="1780"/>
      <c r="PUS69" s="1780"/>
      <c r="PUT69" s="1780"/>
      <c r="PUU69" s="1780"/>
      <c r="PUV69" s="1779"/>
      <c r="PUW69" s="1780"/>
      <c r="PUX69" s="1780"/>
      <c r="PUY69" s="1780"/>
      <c r="PUZ69" s="1780"/>
      <c r="PVA69" s="1780"/>
      <c r="PVB69" s="1779"/>
      <c r="PVC69" s="1780"/>
      <c r="PVD69" s="1780"/>
      <c r="PVE69" s="1780"/>
      <c r="PVF69" s="1780"/>
      <c r="PVG69" s="1780"/>
      <c r="PVH69" s="1779"/>
      <c r="PVI69" s="1780"/>
      <c r="PVJ69" s="1780"/>
      <c r="PVK69" s="1780"/>
      <c r="PVL69" s="1780"/>
      <c r="PVM69" s="1780"/>
      <c r="PVN69" s="1779"/>
      <c r="PVO69" s="1780"/>
      <c r="PVP69" s="1780"/>
      <c r="PVQ69" s="1780"/>
      <c r="PVR69" s="1780"/>
      <c r="PVS69" s="1780"/>
      <c r="PVT69" s="1779"/>
      <c r="PVU69" s="1780"/>
      <c r="PVV69" s="1780"/>
      <c r="PVW69" s="1780"/>
      <c r="PVX69" s="1780"/>
      <c r="PVY69" s="1780"/>
      <c r="PVZ69" s="1779"/>
      <c r="PWA69" s="1780"/>
      <c r="PWB69" s="1780"/>
      <c r="PWC69" s="1780"/>
      <c r="PWD69" s="1780"/>
      <c r="PWE69" s="1780"/>
      <c r="PWF69" s="1779"/>
      <c r="PWG69" s="1780"/>
      <c r="PWH69" s="1780"/>
      <c r="PWI69" s="1780"/>
      <c r="PWJ69" s="1780"/>
      <c r="PWK69" s="1780"/>
      <c r="PWL69" s="1779"/>
      <c r="PWM69" s="1780"/>
      <c r="PWN69" s="1780"/>
      <c r="PWO69" s="1780"/>
      <c r="PWP69" s="1780"/>
      <c r="PWQ69" s="1780"/>
      <c r="PWR69" s="1779"/>
      <c r="PWS69" s="1780"/>
      <c r="PWT69" s="1780"/>
      <c r="PWU69" s="1780"/>
      <c r="PWV69" s="1780"/>
      <c r="PWW69" s="1780"/>
      <c r="PWX69" s="1779"/>
      <c r="PWY69" s="1780"/>
      <c r="PWZ69" s="1780"/>
      <c r="PXA69" s="1780"/>
      <c r="PXB69" s="1780"/>
      <c r="PXC69" s="1780"/>
      <c r="PXD69" s="1779"/>
      <c r="PXE69" s="1780"/>
      <c r="PXF69" s="1780"/>
      <c r="PXG69" s="1780"/>
      <c r="PXH69" s="1780"/>
      <c r="PXI69" s="1780"/>
      <c r="PXJ69" s="1779"/>
      <c r="PXK69" s="1780"/>
      <c r="PXL69" s="1780"/>
      <c r="PXM69" s="1780"/>
      <c r="PXN69" s="1780"/>
      <c r="PXO69" s="1780"/>
      <c r="PXP69" s="1779"/>
      <c r="PXQ69" s="1780"/>
      <c r="PXR69" s="1780"/>
      <c r="PXS69" s="1780"/>
      <c r="PXT69" s="1780"/>
      <c r="PXU69" s="1780"/>
      <c r="PXV69" s="1779"/>
      <c r="PXW69" s="1780"/>
      <c r="PXX69" s="1780"/>
      <c r="PXY69" s="1780"/>
      <c r="PXZ69" s="1780"/>
      <c r="PYA69" s="1780"/>
      <c r="PYB69" s="1779"/>
      <c r="PYC69" s="1780"/>
      <c r="PYD69" s="1780"/>
      <c r="PYE69" s="1780"/>
      <c r="PYF69" s="1780"/>
      <c r="PYG69" s="1780"/>
      <c r="PYH69" s="1779"/>
      <c r="PYI69" s="1780"/>
      <c r="PYJ69" s="1780"/>
      <c r="PYK69" s="1780"/>
      <c r="PYL69" s="1780"/>
      <c r="PYM69" s="1780"/>
      <c r="PYN69" s="1779"/>
      <c r="PYO69" s="1780"/>
      <c r="PYP69" s="1780"/>
      <c r="PYQ69" s="1780"/>
      <c r="PYR69" s="1780"/>
      <c r="PYS69" s="1780"/>
      <c r="PYT69" s="1779"/>
      <c r="PYU69" s="1780"/>
      <c r="PYV69" s="1780"/>
      <c r="PYW69" s="1780"/>
      <c r="PYX69" s="1780"/>
      <c r="PYY69" s="1780"/>
      <c r="PYZ69" s="1779"/>
      <c r="PZA69" s="1780"/>
      <c r="PZB69" s="1780"/>
      <c r="PZC69" s="1780"/>
      <c r="PZD69" s="1780"/>
      <c r="PZE69" s="1780"/>
      <c r="PZF69" s="1779"/>
      <c r="PZG69" s="1780"/>
      <c r="PZH69" s="1780"/>
      <c r="PZI69" s="1780"/>
      <c r="PZJ69" s="1780"/>
      <c r="PZK69" s="1780"/>
      <c r="PZL69" s="1779"/>
      <c r="PZM69" s="1780"/>
      <c r="PZN69" s="1780"/>
      <c r="PZO69" s="1780"/>
      <c r="PZP69" s="1780"/>
      <c r="PZQ69" s="1780"/>
      <c r="PZR69" s="1779"/>
      <c r="PZS69" s="1780"/>
      <c r="PZT69" s="1780"/>
      <c r="PZU69" s="1780"/>
      <c r="PZV69" s="1780"/>
      <c r="PZW69" s="1780"/>
      <c r="PZX69" s="1779"/>
      <c r="PZY69" s="1780"/>
      <c r="PZZ69" s="1780"/>
      <c r="QAA69" s="1780"/>
      <c r="QAB69" s="1780"/>
      <c r="QAC69" s="1780"/>
      <c r="QAD69" s="1779"/>
      <c r="QAE69" s="1780"/>
      <c r="QAF69" s="1780"/>
      <c r="QAG69" s="1780"/>
      <c r="QAH69" s="1780"/>
      <c r="QAI69" s="1780"/>
      <c r="QAJ69" s="1779"/>
      <c r="QAK69" s="1780"/>
      <c r="QAL69" s="1780"/>
      <c r="QAM69" s="1780"/>
      <c r="QAN69" s="1780"/>
      <c r="QAO69" s="1780"/>
      <c r="QAP69" s="1779"/>
      <c r="QAQ69" s="1780"/>
      <c r="QAR69" s="1780"/>
      <c r="QAS69" s="1780"/>
      <c r="QAT69" s="1780"/>
      <c r="QAU69" s="1780"/>
      <c r="QAV69" s="1779"/>
      <c r="QAW69" s="1780"/>
      <c r="QAX69" s="1780"/>
      <c r="QAY69" s="1780"/>
      <c r="QAZ69" s="1780"/>
      <c r="QBA69" s="1780"/>
      <c r="QBB69" s="1779"/>
      <c r="QBC69" s="1780"/>
      <c r="QBD69" s="1780"/>
      <c r="QBE69" s="1780"/>
      <c r="QBF69" s="1780"/>
      <c r="QBG69" s="1780"/>
      <c r="QBH69" s="1779"/>
      <c r="QBI69" s="1780"/>
      <c r="QBJ69" s="1780"/>
      <c r="QBK69" s="1780"/>
      <c r="QBL69" s="1780"/>
      <c r="QBM69" s="1780"/>
      <c r="QBN69" s="1779"/>
      <c r="QBO69" s="1780"/>
      <c r="QBP69" s="1780"/>
      <c r="QBQ69" s="1780"/>
      <c r="QBR69" s="1780"/>
      <c r="QBS69" s="1780"/>
      <c r="QBT69" s="1779"/>
      <c r="QBU69" s="1780"/>
      <c r="QBV69" s="1780"/>
      <c r="QBW69" s="1780"/>
      <c r="QBX69" s="1780"/>
      <c r="QBY69" s="1780"/>
      <c r="QBZ69" s="1779"/>
      <c r="QCA69" s="1780"/>
      <c r="QCB69" s="1780"/>
      <c r="QCC69" s="1780"/>
      <c r="QCD69" s="1780"/>
      <c r="QCE69" s="1780"/>
      <c r="QCF69" s="1779"/>
      <c r="QCG69" s="1780"/>
      <c r="QCH69" s="1780"/>
      <c r="QCI69" s="1780"/>
      <c r="QCJ69" s="1780"/>
      <c r="QCK69" s="1780"/>
      <c r="QCL69" s="1779"/>
      <c r="QCM69" s="1780"/>
      <c r="QCN69" s="1780"/>
      <c r="QCO69" s="1780"/>
      <c r="QCP69" s="1780"/>
      <c r="QCQ69" s="1780"/>
      <c r="QCR69" s="1779"/>
      <c r="QCS69" s="1780"/>
      <c r="QCT69" s="1780"/>
      <c r="QCU69" s="1780"/>
      <c r="QCV69" s="1780"/>
      <c r="QCW69" s="1780"/>
      <c r="QCX69" s="1779"/>
      <c r="QCY69" s="1780"/>
      <c r="QCZ69" s="1780"/>
      <c r="QDA69" s="1780"/>
      <c r="QDB69" s="1780"/>
      <c r="QDC69" s="1780"/>
      <c r="QDD69" s="1779"/>
      <c r="QDE69" s="1780"/>
      <c r="QDF69" s="1780"/>
      <c r="QDG69" s="1780"/>
      <c r="QDH69" s="1780"/>
      <c r="QDI69" s="1780"/>
      <c r="QDJ69" s="1779"/>
      <c r="QDK69" s="1780"/>
      <c r="QDL69" s="1780"/>
      <c r="QDM69" s="1780"/>
      <c r="QDN69" s="1780"/>
      <c r="QDO69" s="1780"/>
      <c r="QDP69" s="1779"/>
      <c r="QDQ69" s="1780"/>
      <c r="QDR69" s="1780"/>
      <c r="QDS69" s="1780"/>
      <c r="QDT69" s="1780"/>
      <c r="QDU69" s="1780"/>
      <c r="QDV69" s="1779"/>
      <c r="QDW69" s="1780"/>
      <c r="QDX69" s="1780"/>
      <c r="QDY69" s="1780"/>
      <c r="QDZ69" s="1780"/>
      <c r="QEA69" s="1780"/>
      <c r="QEB69" s="1779"/>
      <c r="QEC69" s="1780"/>
      <c r="QED69" s="1780"/>
      <c r="QEE69" s="1780"/>
      <c r="QEF69" s="1780"/>
      <c r="QEG69" s="1780"/>
      <c r="QEH69" s="1779"/>
      <c r="QEI69" s="1780"/>
      <c r="QEJ69" s="1780"/>
      <c r="QEK69" s="1780"/>
      <c r="QEL69" s="1780"/>
      <c r="QEM69" s="1780"/>
      <c r="QEN69" s="1779"/>
      <c r="QEO69" s="1780"/>
      <c r="QEP69" s="1780"/>
      <c r="QEQ69" s="1780"/>
      <c r="QER69" s="1780"/>
      <c r="QES69" s="1780"/>
      <c r="QET69" s="1779"/>
      <c r="QEU69" s="1780"/>
      <c r="QEV69" s="1780"/>
      <c r="QEW69" s="1780"/>
      <c r="QEX69" s="1780"/>
      <c r="QEY69" s="1780"/>
      <c r="QEZ69" s="1779"/>
      <c r="QFA69" s="1780"/>
      <c r="QFB69" s="1780"/>
      <c r="QFC69" s="1780"/>
      <c r="QFD69" s="1780"/>
      <c r="QFE69" s="1780"/>
      <c r="QFF69" s="1779"/>
      <c r="QFG69" s="1780"/>
      <c r="QFH69" s="1780"/>
      <c r="QFI69" s="1780"/>
      <c r="QFJ69" s="1780"/>
      <c r="QFK69" s="1780"/>
      <c r="QFL69" s="1779"/>
      <c r="QFM69" s="1780"/>
      <c r="QFN69" s="1780"/>
      <c r="QFO69" s="1780"/>
      <c r="QFP69" s="1780"/>
      <c r="QFQ69" s="1780"/>
      <c r="QFR69" s="1779"/>
      <c r="QFS69" s="1780"/>
      <c r="QFT69" s="1780"/>
      <c r="QFU69" s="1780"/>
      <c r="QFV69" s="1780"/>
      <c r="QFW69" s="1780"/>
      <c r="QFX69" s="1779"/>
      <c r="QFY69" s="1780"/>
      <c r="QFZ69" s="1780"/>
      <c r="QGA69" s="1780"/>
      <c r="QGB69" s="1780"/>
      <c r="QGC69" s="1780"/>
      <c r="QGD69" s="1779"/>
      <c r="QGE69" s="1780"/>
      <c r="QGF69" s="1780"/>
      <c r="QGG69" s="1780"/>
      <c r="QGH69" s="1780"/>
      <c r="QGI69" s="1780"/>
      <c r="QGJ69" s="1779"/>
      <c r="QGK69" s="1780"/>
      <c r="QGL69" s="1780"/>
      <c r="QGM69" s="1780"/>
      <c r="QGN69" s="1780"/>
      <c r="QGO69" s="1780"/>
      <c r="QGP69" s="1779"/>
      <c r="QGQ69" s="1780"/>
      <c r="QGR69" s="1780"/>
      <c r="QGS69" s="1780"/>
      <c r="QGT69" s="1780"/>
      <c r="QGU69" s="1780"/>
      <c r="QGV69" s="1779"/>
      <c r="QGW69" s="1780"/>
      <c r="QGX69" s="1780"/>
      <c r="QGY69" s="1780"/>
      <c r="QGZ69" s="1780"/>
      <c r="QHA69" s="1780"/>
      <c r="QHB69" s="1779"/>
      <c r="QHC69" s="1780"/>
      <c r="QHD69" s="1780"/>
      <c r="QHE69" s="1780"/>
      <c r="QHF69" s="1780"/>
      <c r="QHG69" s="1780"/>
      <c r="QHH69" s="1779"/>
      <c r="QHI69" s="1780"/>
      <c r="QHJ69" s="1780"/>
      <c r="QHK69" s="1780"/>
      <c r="QHL69" s="1780"/>
      <c r="QHM69" s="1780"/>
      <c r="QHN69" s="1779"/>
      <c r="QHO69" s="1780"/>
      <c r="QHP69" s="1780"/>
      <c r="QHQ69" s="1780"/>
      <c r="QHR69" s="1780"/>
      <c r="QHS69" s="1780"/>
      <c r="QHT69" s="1779"/>
      <c r="QHU69" s="1780"/>
      <c r="QHV69" s="1780"/>
      <c r="QHW69" s="1780"/>
      <c r="QHX69" s="1780"/>
      <c r="QHY69" s="1780"/>
      <c r="QHZ69" s="1779"/>
      <c r="QIA69" s="1780"/>
      <c r="QIB69" s="1780"/>
      <c r="QIC69" s="1780"/>
      <c r="QID69" s="1780"/>
      <c r="QIE69" s="1780"/>
      <c r="QIF69" s="1779"/>
      <c r="QIG69" s="1780"/>
      <c r="QIH69" s="1780"/>
      <c r="QII69" s="1780"/>
      <c r="QIJ69" s="1780"/>
      <c r="QIK69" s="1780"/>
      <c r="QIL69" s="1779"/>
      <c r="QIM69" s="1780"/>
      <c r="QIN69" s="1780"/>
      <c r="QIO69" s="1780"/>
      <c r="QIP69" s="1780"/>
      <c r="QIQ69" s="1780"/>
      <c r="QIR69" s="1779"/>
      <c r="QIS69" s="1780"/>
      <c r="QIT69" s="1780"/>
      <c r="QIU69" s="1780"/>
      <c r="QIV69" s="1780"/>
      <c r="QIW69" s="1780"/>
      <c r="QIX69" s="1779"/>
      <c r="QIY69" s="1780"/>
      <c r="QIZ69" s="1780"/>
      <c r="QJA69" s="1780"/>
      <c r="QJB69" s="1780"/>
      <c r="QJC69" s="1780"/>
      <c r="QJD69" s="1779"/>
      <c r="QJE69" s="1780"/>
      <c r="QJF69" s="1780"/>
      <c r="QJG69" s="1780"/>
      <c r="QJH69" s="1780"/>
      <c r="QJI69" s="1780"/>
      <c r="QJJ69" s="1779"/>
      <c r="QJK69" s="1780"/>
      <c r="QJL69" s="1780"/>
      <c r="QJM69" s="1780"/>
      <c r="QJN69" s="1780"/>
      <c r="QJO69" s="1780"/>
      <c r="QJP69" s="1779"/>
      <c r="QJQ69" s="1780"/>
      <c r="QJR69" s="1780"/>
      <c r="QJS69" s="1780"/>
      <c r="QJT69" s="1780"/>
      <c r="QJU69" s="1780"/>
      <c r="QJV69" s="1779"/>
      <c r="QJW69" s="1780"/>
      <c r="QJX69" s="1780"/>
      <c r="QJY69" s="1780"/>
      <c r="QJZ69" s="1780"/>
      <c r="QKA69" s="1780"/>
      <c r="QKB69" s="1779"/>
      <c r="QKC69" s="1780"/>
      <c r="QKD69" s="1780"/>
      <c r="QKE69" s="1780"/>
      <c r="QKF69" s="1780"/>
      <c r="QKG69" s="1780"/>
      <c r="QKH69" s="1779"/>
      <c r="QKI69" s="1780"/>
      <c r="QKJ69" s="1780"/>
      <c r="QKK69" s="1780"/>
      <c r="QKL69" s="1780"/>
      <c r="QKM69" s="1780"/>
      <c r="QKN69" s="1779"/>
      <c r="QKO69" s="1780"/>
      <c r="QKP69" s="1780"/>
      <c r="QKQ69" s="1780"/>
      <c r="QKR69" s="1780"/>
      <c r="QKS69" s="1780"/>
      <c r="QKT69" s="1779"/>
      <c r="QKU69" s="1780"/>
      <c r="QKV69" s="1780"/>
      <c r="QKW69" s="1780"/>
      <c r="QKX69" s="1780"/>
      <c r="QKY69" s="1780"/>
      <c r="QKZ69" s="1779"/>
      <c r="QLA69" s="1780"/>
      <c r="QLB69" s="1780"/>
      <c r="QLC69" s="1780"/>
      <c r="QLD69" s="1780"/>
      <c r="QLE69" s="1780"/>
      <c r="QLF69" s="1779"/>
      <c r="QLG69" s="1780"/>
      <c r="QLH69" s="1780"/>
      <c r="QLI69" s="1780"/>
      <c r="QLJ69" s="1780"/>
      <c r="QLK69" s="1780"/>
      <c r="QLL69" s="1779"/>
      <c r="QLM69" s="1780"/>
      <c r="QLN69" s="1780"/>
      <c r="QLO69" s="1780"/>
      <c r="QLP69" s="1780"/>
      <c r="QLQ69" s="1780"/>
      <c r="QLR69" s="1779"/>
      <c r="QLS69" s="1780"/>
      <c r="QLT69" s="1780"/>
      <c r="QLU69" s="1780"/>
      <c r="QLV69" s="1780"/>
      <c r="QLW69" s="1780"/>
      <c r="QLX69" s="1779"/>
      <c r="QLY69" s="1780"/>
      <c r="QLZ69" s="1780"/>
      <c r="QMA69" s="1780"/>
      <c r="QMB69" s="1780"/>
      <c r="QMC69" s="1780"/>
      <c r="QMD69" s="1779"/>
      <c r="QME69" s="1780"/>
      <c r="QMF69" s="1780"/>
      <c r="QMG69" s="1780"/>
      <c r="QMH69" s="1780"/>
      <c r="QMI69" s="1780"/>
      <c r="QMJ69" s="1779"/>
      <c r="QMK69" s="1780"/>
      <c r="QML69" s="1780"/>
      <c r="QMM69" s="1780"/>
      <c r="QMN69" s="1780"/>
      <c r="QMO69" s="1780"/>
      <c r="QMP69" s="1779"/>
      <c r="QMQ69" s="1780"/>
      <c r="QMR69" s="1780"/>
      <c r="QMS69" s="1780"/>
      <c r="QMT69" s="1780"/>
      <c r="QMU69" s="1780"/>
      <c r="QMV69" s="1779"/>
      <c r="QMW69" s="1780"/>
      <c r="QMX69" s="1780"/>
      <c r="QMY69" s="1780"/>
      <c r="QMZ69" s="1780"/>
      <c r="QNA69" s="1780"/>
      <c r="QNB69" s="1779"/>
      <c r="QNC69" s="1780"/>
      <c r="QND69" s="1780"/>
      <c r="QNE69" s="1780"/>
      <c r="QNF69" s="1780"/>
      <c r="QNG69" s="1780"/>
      <c r="QNH69" s="1779"/>
      <c r="QNI69" s="1780"/>
      <c r="QNJ69" s="1780"/>
      <c r="QNK69" s="1780"/>
      <c r="QNL69" s="1780"/>
      <c r="QNM69" s="1780"/>
      <c r="QNN69" s="1779"/>
      <c r="QNO69" s="1780"/>
      <c r="QNP69" s="1780"/>
      <c r="QNQ69" s="1780"/>
      <c r="QNR69" s="1780"/>
      <c r="QNS69" s="1780"/>
      <c r="QNT69" s="1779"/>
      <c r="QNU69" s="1780"/>
      <c r="QNV69" s="1780"/>
      <c r="QNW69" s="1780"/>
      <c r="QNX69" s="1780"/>
      <c r="QNY69" s="1780"/>
      <c r="QNZ69" s="1779"/>
      <c r="QOA69" s="1780"/>
      <c r="QOB69" s="1780"/>
      <c r="QOC69" s="1780"/>
      <c r="QOD69" s="1780"/>
      <c r="QOE69" s="1780"/>
      <c r="QOF69" s="1779"/>
      <c r="QOG69" s="1780"/>
      <c r="QOH69" s="1780"/>
      <c r="QOI69" s="1780"/>
      <c r="QOJ69" s="1780"/>
      <c r="QOK69" s="1780"/>
      <c r="QOL69" s="1779"/>
      <c r="QOM69" s="1780"/>
      <c r="QON69" s="1780"/>
      <c r="QOO69" s="1780"/>
      <c r="QOP69" s="1780"/>
      <c r="QOQ69" s="1780"/>
      <c r="QOR69" s="1779"/>
      <c r="QOS69" s="1780"/>
      <c r="QOT69" s="1780"/>
      <c r="QOU69" s="1780"/>
      <c r="QOV69" s="1780"/>
      <c r="QOW69" s="1780"/>
      <c r="QOX69" s="1779"/>
      <c r="QOY69" s="1780"/>
      <c r="QOZ69" s="1780"/>
      <c r="QPA69" s="1780"/>
      <c r="QPB69" s="1780"/>
      <c r="QPC69" s="1780"/>
      <c r="QPD69" s="1779"/>
      <c r="QPE69" s="1780"/>
      <c r="QPF69" s="1780"/>
      <c r="QPG69" s="1780"/>
      <c r="QPH69" s="1780"/>
      <c r="QPI69" s="1780"/>
      <c r="QPJ69" s="1779"/>
      <c r="QPK69" s="1780"/>
      <c r="QPL69" s="1780"/>
      <c r="QPM69" s="1780"/>
      <c r="QPN69" s="1780"/>
      <c r="QPO69" s="1780"/>
      <c r="QPP69" s="1779"/>
      <c r="QPQ69" s="1780"/>
      <c r="QPR69" s="1780"/>
      <c r="QPS69" s="1780"/>
      <c r="QPT69" s="1780"/>
      <c r="QPU69" s="1780"/>
      <c r="QPV69" s="1779"/>
      <c r="QPW69" s="1780"/>
      <c r="QPX69" s="1780"/>
      <c r="QPY69" s="1780"/>
      <c r="QPZ69" s="1780"/>
      <c r="QQA69" s="1780"/>
      <c r="QQB69" s="1779"/>
      <c r="QQC69" s="1780"/>
      <c r="QQD69" s="1780"/>
      <c r="QQE69" s="1780"/>
      <c r="QQF69" s="1780"/>
      <c r="QQG69" s="1780"/>
      <c r="QQH69" s="1779"/>
      <c r="QQI69" s="1780"/>
      <c r="QQJ69" s="1780"/>
      <c r="QQK69" s="1780"/>
      <c r="QQL69" s="1780"/>
      <c r="QQM69" s="1780"/>
      <c r="QQN69" s="1779"/>
      <c r="QQO69" s="1780"/>
      <c r="QQP69" s="1780"/>
      <c r="QQQ69" s="1780"/>
      <c r="QQR69" s="1780"/>
      <c r="QQS69" s="1780"/>
      <c r="QQT69" s="1779"/>
      <c r="QQU69" s="1780"/>
      <c r="QQV69" s="1780"/>
      <c r="QQW69" s="1780"/>
      <c r="QQX69" s="1780"/>
      <c r="QQY69" s="1780"/>
      <c r="QQZ69" s="1779"/>
      <c r="QRA69" s="1780"/>
      <c r="QRB69" s="1780"/>
      <c r="QRC69" s="1780"/>
      <c r="QRD69" s="1780"/>
      <c r="QRE69" s="1780"/>
      <c r="QRF69" s="1779"/>
      <c r="QRG69" s="1780"/>
      <c r="QRH69" s="1780"/>
      <c r="QRI69" s="1780"/>
      <c r="QRJ69" s="1780"/>
      <c r="QRK69" s="1780"/>
      <c r="QRL69" s="1779"/>
      <c r="QRM69" s="1780"/>
      <c r="QRN69" s="1780"/>
      <c r="QRO69" s="1780"/>
      <c r="QRP69" s="1780"/>
      <c r="QRQ69" s="1780"/>
      <c r="QRR69" s="1779"/>
      <c r="QRS69" s="1780"/>
      <c r="QRT69" s="1780"/>
      <c r="QRU69" s="1780"/>
      <c r="QRV69" s="1780"/>
      <c r="QRW69" s="1780"/>
      <c r="QRX69" s="1779"/>
      <c r="QRY69" s="1780"/>
      <c r="QRZ69" s="1780"/>
      <c r="QSA69" s="1780"/>
      <c r="QSB69" s="1780"/>
      <c r="QSC69" s="1780"/>
      <c r="QSD69" s="1779"/>
      <c r="QSE69" s="1780"/>
      <c r="QSF69" s="1780"/>
      <c r="QSG69" s="1780"/>
      <c r="QSH69" s="1780"/>
      <c r="QSI69" s="1780"/>
      <c r="QSJ69" s="1779"/>
      <c r="QSK69" s="1780"/>
      <c r="QSL69" s="1780"/>
      <c r="QSM69" s="1780"/>
      <c r="QSN69" s="1780"/>
      <c r="QSO69" s="1780"/>
      <c r="QSP69" s="1779"/>
      <c r="QSQ69" s="1780"/>
      <c r="QSR69" s="1780"/>
      <c r="QSS69" s="1780"/>
      <c r="QST69" s="1780"/>
      <c r="QSU69" s="1780"/>
      <c r="QSV69" s="1779"/>
      <c r="QSW69" s="1780"/>
      <c r="QSX69" s="1780"/>
      <c r="QSY69" s="1780"/>
      <c r="QSZ69" s="1780"/>
      <c r="QTA69" s="1780"/>
      <c r="QTB69" s="1779"/>
      <c r="QTC69" s="1780"/>
      <c r="QTD69" s="1780"/>
      <c r="QTE69" s="1780"/>
      <c r="QTF69" s="1780"/>
      <c r="QTG69" s="1780"/>
      <c r="QTH69" s="1779"/>
      <c r="QTI69" s="1780"/>
      <c r="QTJ69" s="1780"/>
      <c r="QTK69" s="1780"/>
      <c r="QTL69" s="1780"/>
      <c r="QTM69" s="1780"/>
      <c r="QTN69" s="1779"/>
      <c r="QTO69" s="1780"/>
      <c r="QTP69" s="1780"/>
      <c r="QTQ69" s="1780"/>
      <c r="QTR69" s="1780"/>
      <c r="QTS69" s="1780"/>
      <c r="QTT69" s="1779"/>
      <c r="QTU69" s="1780"/>
      <c r="QTV69" s="1780"/>
      <c r="QTW69" s="1780"/>
      <c r="QTX69" s="1780"/>
      <c r="QTY69" s="1780"/>
      <c r="QTZ69" s="1779"/>
      <c r="QUA69" s="1780"/>
      <c r="QUB69" s="1780"/>
      <c r="QUC69" s="1780"/>
      <c r="QUD69" s="1780"/>
      <c r="QUE69" s="1780"/>
      <c r="QUF69" s="1779"/>
      <c r="QUG69" s="1780"/>
      <c r="QUH69" s="1780"/>
      <c r="QUI69" s="1780"/>
      <c r="QUJ69" s="1780"/>
      <c r="QUK69" s="1780"/>
      <c r="QUL69" s="1779"/>
      <c r="QUM69" s="1780"/>
      <c r="QUN69" s="1780"/>
      <c r="QUO69" s="1780"/>
      <c r="QUP69" s="1780"/>
      <c r="QUQ69" s="1780"/>
      <c r="QUR69" s="1779"/>
      <c r="QUS69" s="1780"/>
      <c r="QUT69" s="1780"/>
      <c r="QUU69" s="1780"/>
      <c r="QUV69" s="1780"/>
      <c r="QUW69" s="1780"/>
      <c r="QUX69" s="1779"/>
      <c r="QUY69" s="1780"/>
      <c r="QUZ69" s="1780"/>
      <c r="QVA69" s="1780"/>
      <c r="QVB69" s="1780"/>
      <c r="QVC69" s="1780"/>
      <c r="QVD69" s="1779"/>
      <c r="QVE69" s="1780"/>
      <c r="QVF69" s="1780"/>
      <c r="QVG69" s="1780"/>
      <c r="QVH69" s="1780"/>
      <c r="QVI69" s="1780"/>
      <c r="QVJ69" s="1779"/>
      <c r="QVK69" s="1780"/>
      <c r="QVL69" s="1780"/>
      <c r="QVM69" s="1780"/>
      <c r="QVN69" s="1780"/>
      <c r="QVO69" s="1780"/>
      <c r="QVP69" s="1779"/>
      <c r="QVQ69" s="1780"/>
      <c r="QVR69" s="1780"/>
      <c r="QVS69" s="1780"/>
      <c r="QVT69" s="1780"/>
      <c r="QVU69" s="1780"/>
      <c r="QVV69" s="1779"/>
      <c r="QVW69" s="1780"/>
      <c r="QVX69" s="1780"/>
      <c r="QVY69" s="1780"/>
      <c r="QVZ69" s="1780"/>
      <c r="QWA69" s="1780"/>
      <c r="QWB69" s="1779"/>
      <c r="QWC69" s="1780"/>
      <c r="QWD69" s="1780"/>
      <c r="QWE69" s="1780"/>
      <c r="QWF69" s="1780"/>
      <c r="QWG69" s="1780"/>
      <c r="QWH69" s="1779"/>
      <c r="QWI69" s="1780"/>
      <c r="QWJ69" s="1780"/>
      <c r="QWK69" s="1780"/>
      <c r="QWL69" s="1780"/>
      <c r="QWM69" s="1780"/>
      <c r="QWN69" s="1779"/>
      <c r="QWO69" s="1780"/>
      <c r="QWP69" s="1780"/>
      <c r="QWQ69" s="1780"/>
      <c r="QWR69" s="1780"/>
      <c r="QWS69" s="1780"/>
      <c r="QWT69" s="1779"/>
      <c r="QWU69" s="1780"/>
      <c r="QWV69" s="1780"/>
      <c r="QWW69" s="1780"/>
      <c r="QWX69" s="1780"/>
      <c r="QWY69" s="1780"/>
      <c r="QWZ69" s="1779"/>
      <c r="QXA69" s="1780"/>
      <c r="QXB69" s="1780"/>
      <c r="QXC69" s="1780"/>
      <c r="QXD69" s="1780"/>
      <c r="QXE69" s="1780"/>
      <c r="QXF69" s="1779"/>
      <c r="QXG69" s="1780"/>
      <c r="QXH69" s="1780"/>
      <c r="QXI69" s="1780"/>
      <c r="QXJ69" s="1780"/>
      <c r="QXK69" s="1780"/>
      <c r="QXL69" s="1779"/>
      <c r="QXM69" s="1780"/>
      <c r="QXN69" s="1780"/>
      <c r="QXO69" s="1780"/>
      <c r="QXP69" s="1780"/>
      <c r="QXQ69" s="1780"/>
      <c r="QXR69" s="1779"/>
      <c r="QXS69" s="1780"/>
      <c r="QXT69" s="1780"/>
      <c r="QXU69" s="1780"/>
      <c r="QXV69" s="1780"/>
      <c r="QXW69" s="1780"/>
      <c r="QXX69" s="1779"/>
      <c r="QXY69" s="1780"/>
      <c r="QXZ69" s="1780"/>
      <c r="QYA69" s="1780"/>
      <c r="QYB69" s="1780"/>
      <c r="QYC69" s="1780"/>
      <c r="QYD69" s="1779"/>
      <c r="QYE69" s="1780"/>
      <c r="QYF69" s="1780"/>
      <c r="QYG69" s="1780"/>
      <c r="QYH69" s="1780"/>
      <c r="QYI69" s="1780"/>
      <c r="QYJ69" s="1779"/>
      <c r="QYK69" s="1780"/>
      <c r="QYL69" s="1780"/>
      <c r="QYM69" s="1780"/>
      <c r="QYN69" s="1780"/>
      <c r="QYO69" s="1780"/>
      <c r="QYP69" s="1779"/>
      <c r="QYQ69" s="1780"/>
      <c r="QYR69" s="1780"/>
      <c r="QYS69" s="1780"/>
      <c r="QYT69" s="1780"/>
      <c r="QYU69" s="1780"/>
      <c r="QYV69" s="1779"/>
      <c r="QYW69" s="1780"/>
      <c r="QYX69" s="1780"/>
      <c r="QYY69" s="1780"/>
      <c r="QYZ69" s="1780"/>
      <c r="QZA69" s="1780"/>
      <c r="QZB69" s="1779"/>
      <c r="QZC69" s="1780"/>
      <c r="QZD69" s="1780"/>
      <c r="QZE69" s="1780"/>
      <c r="QZF69" s="1780"/>
      <c r="QZG69" s="1780"/>
      <c r="QZH69" s="1779"/>
      <c r="QZI69" s="1780"/>
      <c r="QZJ69" s="1780"/>
      <c r="QZK69" s="1780"/>
      <c r="QZL69" s="1780"/>
      <c r="QZM69" s="1780"/>
      <c r="QZN69" s="1779"/>
      <c r="QZO69" s="1780"/>
      <c r="QZP69" s="1780"/>
      <c r="QZQ69" s="1780"/>
      <c r="QZR69" s="1780"/>
      <c r="QZS69" s="1780"/>
      <c r="QZT69" s="1779"/>
      <c r="QZU69" s="1780"/>
      <c r="QZV69" s="1780"/>
      <c r="QZW69" s="1780"/>
      <c r="QZX69" s="1780"/>
      <c r="QZY69" s="1780"/>
      <c r="QZZ69" s="1779"/>
      <c r="RAA69" s="1780"/>
      <c r="RAB69" s="1780"/>
      <c r="RAC69" s="1780"/>
      <c r="RAD69" s="1780"/>
      <c r="RAE69" s="1780"/>
      <c r="RAF69" s="1779"/>
      <c r="RAG69" s="1780"/>
      <c r="RAH69" s="1780"/>
      <c r="RAI69" s="1780"/>
      <c r="RAJ69" s="1780"/>
      <c r="RAK69" s="1780"/>
      <c r="RAL69" s="1779"/>
      <c r="RAM69" s="1780"/>
      <c r="RAN69" s="1780"/>
      <c r="RAO69" s="1780"/>
      <c r="RAP69" s="1780"/>
      <c r="RAQ69" s="1780"/>
      <c r="RAR69" s="1779"/>
      <c r="RAS69" s="1780"/>
      <c r="RAT69" s="1780"/>
      <c r="RAU69" s="1780"/>
      <c r="RAV69" s="1780"/>
      <c r="RAW69" s="1780"/>
      <c r="RAX69" s="1779"/>
      <c r="RAY69" s="1780"/>
      <c r="RAZ69" s="1780"/>
      <c r="RBA69" s="1780"/>
      <c r="RBB69" s="1780"/>
      <c r="RBC69" s="1780"/>
      <c r="RBD69" s="1779"/>
      <c r="RBE69" s="1780"/>
      <c r="RBF69" s="1780"/>
      <c r="RBG69" s="1780"/>
      <c r="RBH69" s="1780"/>
      <c r="RBI69" s="1780"/>
      <c r="RBJ69" s="1779"/>
      <c r="RBK69" s="1780"/>
      <c r="RBL69" s="1780"/>
      <c r="RBM69" s="1780"/>
      <c r="RBN69" s="1780"/>
      <c r="RBO69" s="1780"/>
      <c r="RBP69" s="1779"/>
      <c r="RBQ69" s="1780"/>
      <c r="RBR69" s="1780"/>
      <c r="RBS69" s="1780"/>
      <c r="RBT69" s="1780"/>
      <c r="RBU69" s="1780"/>
      <c r="RBV69" s="1779"/>
      <c r="RBW69" s="1780"/>
      <c r="RBX69" s="1780"/>
      <c r="RBY69" s="1780"/>
      <c r="RBZ69" s="1780"/>
      <c r="RCA69" s="1780"/>
      <c r="RCB69" s="1779"/>
      <c r="RCC69" s="1780"/>
      <c r="RCD69" s="1780"/>
      <c r="RCE69" s="1780"/>
      <c r="RCF69" s="1780"/>
      <c r="RCG69" s="1780"/>
      <c r="RCH69" s="1779"/>
      <c r="RCI69" s="1780"/>
      <c r="RCJ69" s="1780"/>
      <c r="RCK69" s="1780"/>
      <c r="RCL69" s="1780"/>
      <c r="RCM69" s="1780"/>
      <c r="RCN69" s="1779"/>
      <c r="RCO69" s="1780"/>
      <c r="RCP69" s="1780"/>
      <c r="RCQ69" s="1780"/>
      <c r="RCR69" s="1780"/>
      <c r="RCS69" s="1780"/>
      <c r="RCT69" s="1779"/>
      <c r="RCU69" s="1780"/>
      <c r="RCV69" s="1780"/>
      <c r="RCW69" s="1780"/>
      <c r="RCX69" s="1780"/>
      <c r="RCY69" s="1780"/>
      <c r="RCZ69" s="1779"/>
      <c r="RDA69" s="1780"/>
      <c r="RDB69" s="1780"/>
      <c r="RDC69" s="1780"/>
      <c r="RDD69" s="1780"/>
      <c r="RDE69" s="1780"/>
      <c r="RDF69" s="1779"/>
      <c r="RDG69" s="1780"/>
      <c r="RDH69" s="1780"/>
      <c r="RDI69" s="1780"/>
      <c r="RDJ69" s="1780"/>
      <c r="RDK69" s="1780"/>
      <c r="RDL69" s="1779"/>
      <c r="RDM69" s="1780"/>
      <c r="RDN69" s="1780"/>
      <c r="RDO69" s="1780"/>
      <c r="RDP69" s="1780"/>
      <c r="RDQ69" s="1780"/>
      <c r="RDR69" s="1779"/>
      <c r="RDS69" s="1780"/>
      <c r="RDT69" s="1780"/>
      <c r="RDU69" s="1780"/>
      <c r="RDV69" s="1780"/>
      <c r="RDW69" s="1780"/>
      <c r="RDX69" s="1779"/>
      <c r="RDY69" s="1780"/>
      <c r="RDZ69" s="1780"/>
      <c r="REA69" s="1780"/>
      <c r="REB69" s="1780"/>
      <c r="REC69" s="1780"/>
      <c r="RED69" s="1779"/>
      <c r="REE69" s="1780"/>
      <c r="REF69" s="1780"/>
      <c r="REG69" s="1780"/>
      <c r="REH69" s="1780"/>
      <c r="REI69" s="1780"/>
      <c r="REJ69" s="1779"/>
      <c r="REK69" s="1780"/>
      <c r="REL69" s="1780"/>
      <c r="REM69" s="1780"/>
      <c r="REN69" s="1780"/>
      <c r="REO69" s="1780"/>
      <c r="REP69" s="1779"/>
      <c r="REQ69" s="1780"/>
      <c r="RER69" s="1780"/>
      <c r="RES69" s="1780"/>
      <c r="RET69" s="1780"/>
      <c r="REU69" s="1780"/>
      <c r="REV69" s="1779"/>
      <c r="REW69" s="1780"/>
      <c r="REX69" s="1780"/>
      <c r="REY69" s="1780"/>
      <c r="REZ69" s="1780"/>
      <c r="RFA69" s="1780"/>
      <c r="RFB69" s="1779"/>
      <c r="RFC69" s="1780"/>
      <c r="RFD69" s="1780"/>
      <c r="RFE69" s="1780"/>
      <c r="RFF69" s="1780"/>
      <c r="RFG69" s="1780"/>
      <c r="RFH69" s="1779"/>
      <c r="RFI69" s="1780"/>
      <c r="RFJ69" s="1780"/>
      <c r="RFK69" s="1780"/>
      <c r="RFL69" s="1780"/>
      <c r="RFM69" s="1780"/>
      <c r="RFN69" s="1779"/>
      <c r="RFO69" s="1780"/>
      <c r="RFP69" s="1780"/>
      <c r="RFQ69" s="1780"/>
      <c r="RFR69" s="1780"/>
      <c r="RFS69" s="1780"/>
      <c r="RFT69" s="1779"/>
      <c r="RFU69" s="1780"/>
      <c r="RFV69" s="1780"/>
      <c r="RFW69" s="1780"/>
      <c r="RFX69" s="1780"/>
      <c r="RFY69" s="1780"/>
      <c r="RFZ69" s="1779"/>
      <c r="RGA69" s="1780"/>
      <c r="RGB69" s="1780"/>
      <c r="RGC69" s="1780"/>
      <c r="RGD69" s="1780"/>
      <c r="RGE69" s="1780"/>
      <c r="RGF69" s="1779"/>
      <c r="RGG69" s="1780"/>
      <c r="RGH69" s="1780"/>
      <c r="RGI69" s="1780"/>
      <c r="RGJ69" s="1780"/>
      <c r="RGK69" s="1780"/>
      <c r="RGL69" s="1779"/>
      <c r="RGM69" s="1780"/>
      <c r="RGN69" s="1780"/>
      <c r="RGO69" s="1780"/>
      <c r="RGP69" s="1780"/>
      <c r="RGQ69" s="1780"/>
      <c r="RGR69" s="1779"/>
      <c r="RGS69" s="1780"/>
      <c r="RGT69" s="1780"/>
      <c r="RGU69" s="1780"/>
      <c r="RGV69" s="1780"/>
      <c r="RGW69" s="1780"/>
      <c r="RGX69" s="1779"/>
      <c r="RGY69" s="1780"/>
      <c r="RGZ69" s="1780"/>
      <c r="RHA69" s="1780"/>
      <c r="RHB69" s="1780"/>
      <c r="RHC69" s="1780"/>
      <c r="RHD69" s="1779"/>
      <c r="RHE69" s="1780"/>
      <c r="RHF69" s="1780"/>
      <c r="RHG69" s="1780"/>
      <c r="RHH69" s="1780"/>
      <c r="RHI69" s="1780"/>
      <c r="RHJ69" s="1779"/>
      <c r="RHK69" s="1780"/>
      <c r="RHL69" s="1780"/>
      <c r="RHM69" s="1780"/>
      <c r="RHN69" s="1780"/>
      <c r="RHO69" s="1780"/>
      <c r="RHP69" s="1779"/>
      <c r="RHQ69" s="1780"/>
      <c r="RHR69" s="1780"/>
      <c r="RHS69" s="1780"/>
      <c r="RHT69" s="1780"/>
      <c r="RHU69" s="1780"/>
      <c r="RHV69" s="1779"/>
      <c r="RHW69" s="1780"/>
      <c r="RHX69" s="1780"/>
      <c r="RHY69" s="1780"/>
      <c r="RHZ69" s="1780"/>
      <c r="RIA69" s="1780"/>
      <c r="RIB69" s="1779"/>
      <c r="RIC69" s="1780"/>
      <c r="RID69" s="1780"/>
      <c r="RIE69" s="1780"/>
      <c r="RIF69" s="1780"/>
      <c r="RIG69" s="1780"/>
      <c r="RIH69" s="1779"/>
      <c r="RII69" s="1780"/>
      <c r="RIJ69" s="1780"/>
      <c r="RIK69" s="1780"/>
      <c r="RIL69" s="1780"/>
      <c r="RIM69" s="1780"/>
      <c r="RIN69" s="1779"/>
      <c r="RIO69" s="1780"/>
      <c r="RIP69" s="1780"/>
      <c r="RIQ69" s="1780"/>
      <c r="RIR69" s="1780"/>
      <c r="RIS69" s="1780"/>
      <c r="RIT69" s="1779"/>
      <c r="RIU69" s="1780"/>
      <c r="RIV69" s="1780"/>
      <c r="RIW69" s="1780"/>
      <c r="RIX69" s="1780"/>
      <c r="RIY69" s="1780"/>
      <c r="RIZ69" s="1779"/>
      <c r="RJA69" s="1780"/>
      <c r="RJB69" s="1780"/>
      <c r="RJC69" s="1780"/>
      <c r="RJD69" s="1780"/>
      <c r="RJE69" s="1780"/>
      <c r="RJF69" s="1779"/>
      <c r="RJG69" s="1780"/>
      <c r="RJH69" s="1780"/>
      <c r="RJI69" s="1780"/>
      <c r="RJJ69" s="1780"/>
      <c r="RJK69" s="1780"/>
      <c r="RJL69" s="1779"/>
      <c r="RJM69" s="1780"/>
      <c r="RJN69" s="1780"/>
      <c r="RJO69" s="1780"/>
      <c r="RJP69" s="1780"/>
      <c r="RJQ69" s="1780"/>
      <c r="RJR69" s="1779"/>
      <c r="RJS69" s="1780"/>
      <c r="RJT69" s="1780"/>
      <c r="RJU69" s="1780"/>
      <c r="RJV69" s="1780"/>
      <c r="RJW69" s="1780"/>
      <c r="RJX69" s="1779"/>
      <c r="RJY69" s="1780"/>
      <c r="RJZ69" s="1780"/>
      <c r="RKA69" s="1780"/>
      <c r="RKB69" s="1780"/>
      <c r="RKC69" s="1780"/>
      <c r="RKD69" s="1779"/>
      <c r="RKE69" s="1780"/>
      <c r="RKF69" s="1780"/>
      <c r="RKG69" s="1780"/>
      <c r="RKH69" s="1780"/>
      <c r="RKI69" s="1780"/>
      <c r="RKJ69" s="1779"/>
      <c r="RKK69" s="1780"/>
      <c r="RKL69" s="1780"/>
      <c r="RKM69" s="1780"/>
      <c r="RKN69" s="1780"/>
      <c r="RKO69" s="1780"/>
      <c r="RKP69" s="1779"/>
      <c r="RKQ69" s="1780"/>
      <c r="RKR69" s="1780"/>
      <c r="RKS69" s="1780"/>
      <c r="RKT69" s="1780"/>
      <c r="RKU69" s="1780"/>
      <c r="RKV69" s="1779"/>
      <c r="RKW69" s="1780"/>
      <c r="RKX69" s="1780"/>
      <c r="RKY69" s="1780"/>
      <c r="RKZ69" s="1780"/>
      <c r="RLA69" s="1780"/>
      <c r="RLB69" s="1779"/>
      <c r="RLC69" s="1780"/>
      <c r="RLD69" s="1780"/>
      <c r="RLE69" s="1780"/>
      <c r="RLF69" s="1780"/>
      <c r="RLG69" s="1780"/>
      <c r="RLH69" s="1779"/>
      <c r="RLI69" s="1780"/>
      <c r="RLJ69" s="1780"/>
      <c r="RLK69" s="1780"/>
      <c r="RLL69" s="1780"/>
      <c r="RLM69" s="1780"/>
      <c r="RLN69" s="1779"/>
      <c r="RLO69" s="1780"/>
      <c r="RLP69" s="1780"/>
      <c r="RLQ69" s="1780"/>
      <c r="RLR69" s="1780"/>
      <c r="RLS69" s="1780"/>
      <c r="RLT69" s="1779"/>
      <c r="RLU69" s="1780"/>
      <c r="RLV69" s="1780"/>
      <c r="RLW69" s="1780"/>
      <c r="RLX69" s="1780"/>
      <c r="RLY69" s="1780"/>
      <c r="RLZ69" s="1779"/>
      <c r="RMA69" s="1780"/>
      <c r="RMB69" s="1780"/>
      <c r="RMC69" s="1780"/>
      <c r="RMD69" s="1780"/>
      <c r="RME69" s="1780"/>
      <c r="RMF69" s="1779"/>
      <c r="RMG69" s="1780"/>
      <c r="RMH69" s="1780"/>
      <c r="RMI69" s="1780"/>
      <c r="RMJ69" s="1780"/>
      <c r="RMK69" s="1780"/>
      <c r="RML69" s="1779"/>
      <c r="RMM69" s="1780"/>
      <c r="RMN69" s="1780"/>
      <c r="RMO69" s="1780"/>
      <c r="RMP69" s="1780"/>
      <c r="RMQ69" s="1780"/>
      <c r="RMR69" s="1779"/>
      <c r="RMS69" s="1780"/>
      <c r="RMT69" s="1780"/>
      <c r="RMU69" s="1780"/>
      <c r="RMV69" s="1780"/>
      <c r="RMW69" s="1780"/>
      <c r="RMX69" s="1779"/>
      <c r="RMY69" s="1780"/>
      <c r="RMZ69" s="1780"/>
      <c r="RNA69" s="1780"/>
      <c r="RNB69" s="1780"/>
      <c r="RNC69" s="1780"/>
      <c r="RND69" s="1779"/>
      <c r="RNE69" s="1780"/>
      <c r="RNF69" s="1780"/>
      <c r="RNG69" s="1780"/>
      <c r="RNH69" s="1780"/>
      <c r="RNI69" s="1780"/>
      <c r="RNJ69" s="1779"/>
      <c r="RNK69" s="1780"/>
      <c r="RNL69" s="1780"/>
      <c r="RNM69" s="1780"/>
      <c r="RNN69" s="1780"/>
      <c r="RNO69" s="1780"/>
      <c r="RNP69" s="1779"/>
      <c r="RNQ69" s="1780"/>
      <c r="RNR69" s="1780"/>
      <c r="RNS69" s="1780"/>
      <c r="RNT69" s="1780"/>
      <c r="RNU69" s="1780"/>
      <c r="RNV69" s="1779"/>
      <c r="RNW69" s="1780"/>
      <c r="RNX69" s="1780"/>
      <c r="RNY69" s="1780"/>
      <c r="RNZ69" s="1780"/>
      <c r="ROA69" s="1780"/>
      <c r="ROB69" s="1779"/>
      <c r="ROC69" s="1780"/>
      <c r="ROD69" s="1780"/>
      <c r="ROE69" s="1780"/>
      <c r="ROF69" s="1780"/>
      <c r="ROG69" s="1780"/>
      <c r="ROH69" s="1779"/>
      <c r="ROI69" s="1780"/>
      <c r="ROJ69" s="1780"/>
      <c r="ROK69" s="1780"/>
      <c r="ROL69" s="1780"/>
      <c r="ROM69" s="1780"/>
      <c r="RON69" s="1779"/>
      <c r="ROO69" s="1780"/>
      <c r="ROP69" s="1780"/>
      <c r="ROQ69" s="1780"/>
      <c r="ROR69" s="1780"/>
      <c r="ROS69" s="1780"/>
      <c r="ROT69" s="1779"/>
      <c r="ROU69" s="1780"/>
      <c r="ROV69" s="1780"/>
      <c r="ROW69" s="1780"/>
      <c r="ROX69" s="1780"/>
      <c r="ROY69" s="1780"/>
      <c r="ROZ69" s="1779"/>
      <c r="RPA69" s="1780"/>
      <c r="RPB69" s="1780"/>
      <c r="RPC69" s="1780"/>
      <c r="RPD69" s="1780"/>
      <c r="RPE69" s="1780"/>
      <c r="RPF69" s="1779"/>
      <c r="RPG69" s="1780"/>
      <c r="RPH69" s="1780"/>
      <c r="RPI69" s="1780"/>
      <c r="RPJ69" s="1780"/>
      <c r="RPK69" s="1780"/>
      <c r="RPL69" s="1779"/>
      <c r="RPM69" s="1780"/>
      <c r="RPN69" s="1780"/>
      <c r="RPO69" s="1780"/>
      <c r="RPP69" s="1780"/>
      <c r="RPQ69" s="1780"/>
      <c r="RPR69" s="1779"/>
      <c r="RPS69" s="1780"/>
      <c r="RPT69" s="1780"/>
      <c r="RPU69" s="1780"/>
      <c r="RPV69" s="1780"/>
      <c r="RPW69" s="1780"/>
      <c r="RPX69" s="1779"/>
      <c r="RPY69" s="1780"/>
      <c r="RPZ69" s="1780"/>
      <c r="RQA69" s="1780"/>
      <c r="RQB69" s="1780"/>
      <c r="RQC69" s="1780"/>
      <c r="RQD69" s="1779"/>
      <c r="RQE69" s="1780"/>
      <c r="RQF69" s="1780"/>
      <c r="RQG69" s="1780"/>
      <c r="RQH69" s="1780"/>
      <c r="RQI69" s="1780"/>
      <c r="RQJ69" s="1779"/>
      <c r="RQK69" s="1780"/>
      <c r="RQL69" s="1780"/>
      <c r="RQM69" s="1780"/>
      <c r="RQN69" s="1780"/>
      <c r="RQO69" s="1780"/>
      <c r="RQP69" s="1779"/>
      <c r="RQQ69" s="1780"/>
      <c r="RQR69" s="1780"/>
      <c r="RQS69" s="1780"/>
      <c r="RQT69" s="1780"/>
      <c r="RQU69" s="1780"/>
      <c r="RQV69" s="1779"/>
      <c r="RQW69" s="1780"/>
      <c r="RQX69" s="1780"/>
      <c r="RQY69" s="1780"/>
      <c r="RQZ69" s="1780"/>
      <c r="RRA69" s="1780"/>
      <c r="RRB69" s="1779"/>
      <c r="RRC69" s="1780"/>
      <c r="RRD69" s="1780"/>
      <c r="RRE69" s="1780"/>
      <c r="RRF69" s="1780"/>
      <c r="RRG69" s="1780"/>
      <c r="RRH69" s="1779"/>
      <c r="RRI69" s="1780"/>
      <c r="RRJ69" s="1780"/>
      <c r="RRK69" s="1780"/>
      <c r="RRL69" s="1780"/>
      <c r="RRM69" s="1780"/>
      <c r="RRN69" s="1779"/>
      <c r="RRO69" s="1780"/>
      <c r="RRP69" s="1780"/>
      <c r="RRQ69" s="1780"/>
      <c r="RRR69" s="1780"/>
      <c r="RRS69" s="1780"/>
      <c r="RRT69" s="1779"/>
      <c r="RRU69" s="1780"/>
      <c r="RRV69" s="1780"/>
      <c r="RRW69" s="1780"/>
      <c r="RRX69" s="1780"/>
      <c r="RRY69" s="1780"/>
      <c r="RRZ69" s="1779"/>
      <c r="RSA69" s="1780"/>
      <c r="RSB69" s="1780"/>
      <c r="RSC69" s="1780"/>
      <c r="RSD69" s="1780"/>
      <c r="RSE69" s="1780"/>
      <c r="RSF69" s="1779"/>
      <c r="RSG69" s="1780"/>
      <c r="RSH69" s="1780"/>
      <c r="RSI69" s="1780"/>
      <c r="RSJ69" s="1780"/>
      <c r="RSK69" s="1780"/>
      <c r="RSL69" s="1779"/>
      <c r="RSM69" s="1780"/>
      <c r="RSN69" s="1780"/>
      <c r="RSO69" s="1780"/>
      <c r="RSP69" s="1780"/>
      <c r="RSQ69" s="1780"/>
      <c r="RSR69" s="1779"/>
      <c r="RSS69" s="1780"/>
      <c r="RST69" s="1780"/>
      <c r="RSU69" s="1780"/>
      <c r="RSV69" s="1780"/>
      <c r="RSW69" s="1780"/>
      <c r="RSX69" s="1779"/>
      <c r="RSY69" s="1780"/>
      <c r="RSZ69" s="1780"/>
      <c r="RTA69" s="1780"/>
      <c r="RTB69" s="1780"/>
      <c r="RTC69" s="1780"/>
      <c r="RTD69" s="1779"/>
      <c r="RTE69" s="1780"/>
      <c r="RTF69" s="1780"/>
      <c r="RTG69" s="1780"/>
      <c r="RTH69" s="1780"/>
      <c r="RTI69" s="1780"/>
      <c r="RTJ69" s="1779"/>
      <c r="RTK69" s="1780"/>
      <c r="RTL69" s="1780"/>
      <c r="RTM69" s="1780"/>
      <c r="RTN69" s="1780"/>
      <c r="RTO69" s="1780"/>
      <c r="RTP69" s="1779"/>
      <c r="RTQ69" s="1780"/>
      <c r="RTR69" s="1780"/>
      <c r="RTS69" s="1780"/>
      <c r="RTT69" s="1780"/>
      <c r="RTU69" s="1780"/>
      <c r="RTV69" s="1779"/>
      <c r="RTW69" s="1780"/>
      <c r="RTX69" s="1780"/>
      <c r="RTY69" s="1780"/>
      <c r="RTZ69" s="1780"/>
      <c r="RUA69" s="1780"/>
      <c r="RUB69" s="1779"/>
      <c r="RUC69" s="1780"/>
      <c r="RUD69" s="1780"/>
      <c r="RUE69" s="1780"/>
      <c r="RUF69" s="1780"/>
      <c r="RUG69" s="1780"/>
      <c r="RUH69" s="1779"/>
      <c r="RUI69" s="1780"/>
      <c r="RUJ69" s="1780"/>
      <c r="RUK69" s="1780"/>
      <c r="RUL69" s="1780"/>
      <c r="RUM69" s="1780"/>
      <c r="RUN69" s="1779"/>
      <c r="RUO69" s="1780"/>
      <c r="RUP69" s="1780"/>
      <c r="RUQ69" s="1780"/>
      <c r="RUR69" s="1780"/>
      <c r="RUS69" s="1780"/>
      <c r="RUT69" s="1779"/>
      <c r="RUU69" s="1780"/>
      <c r="RUV69" s="1780"/>
      <c r="RUW69" s="1780"/>
      <c r="RUX69" s="1780"/>
      <c r="RUY69" s="1780"/>
      <c r="RUZ69" s="1779"/>
      <c r="RVA69" s="1780"/>
      <c r="RVB69" s="1780"/>
      <c r="RVC69" s="1780"/>
      <c r="RVD69" s="1780"/>
      <c r="RVE69" s="1780"/>
      <c r="RVF69" s="1779"/>
      <c r="RVG69" s="1780"/>
      <c r="RVH69" s="1780"/>
      <c r="RVI69" s="1780"/>
      <c r="RVJ69" s="1780"/>
      <c r="RVK69" s="1780"/>
      <c r="RVL69" s="1779"/>
      <c r="RVM69" s="1780"/>
      <c r="RVN69" s="1780"/>
      <c r="RVO69" s="1780"/>
      <c r="RVP69" s="1780"/>
      <c r="RVQ69" s="1780"/>
      <c r="RVR69" s="1779"/>
      <c r="RVS69" s="1780"/>
      <c r="RVT69" s="1780"/>
      <c r="RVU69" s="1780"/>
      <c r="RVV69" s="1780"/>
      <c r="RVW69" s="1780"/>
      <c r="RVX69" s="1779"/>
      <c r="RVY69" s="1780"/>
      <c r="RVZ69" s="1780"/>
      <c r="RWA69" s="1780"/>
      <c r="RWB69" s="1780"/>
      <c r="RWC69" s="1780"/>
      <c r="RWD69" s="1779"/>
      <c r="RWE69" s="1780"/>
      <c r="RWF69" s="1780"/>
      <c r="RWG69" s="1780"/>
      <c r="RWH69" s="1780"/>
      <c r="RWI69" s="1780"/>
      <c r="RWJ69" s="1779"/>
      <c r="RWK69" s="1780"/>
      <c r="RWL69" s="1780"/>
      <c r="RWM69" s="1780"/>
      <c r="RWN69" s="1780"/>
      <c r="RWO69" s="1780"/>
      <c r="RWP69" s="1779"/>
      <c r="RWQ69" s="1780"/>
      <c r="RWR69" s="1780"/>
      <c r="RWS69" s="1780"/>
      <c r="RWT69" s="1780"/>
      <c r="RWU69" s="1780"/>
      <c r="RWV69" s="1779"/>
      <c r="RWW69" s="1780"/>
      <c r="RWX69" s="1780"/>
      <c r="RWY69" s="1780"/>
      <c r="RWZ69" s="1780"/>
      <c r="RXA69" s="1780"/>
      <c r="RXB69" s="1779"/>
      <c r="RXC69" s="1780"/>
      <c r="RXD69" s="1780"/>
      <c r="RXE69" s="1780"/>
      <c r="RXF69" s="1780"/>
      <c r="RXG69" s="1780"/>
      <c r="RXH69" s="1779"/>
      <c r="RXI69" s="1780"/>
      <c r="RXJ69" s="1780"/>
      <c r="RXK69" s="1780"/>
      <c r="RXL69" s="1780"/>
      <c r="RXM69" s="1780"/>
      <c r="RXN69" s="1779"/>
      <c r="RXO69" s="1780"/>
      <c r="RXP69" s="1780"/>
      <c r="RXQ69" s="1780"/>
      <c r="RXR69" s="1780"/>
      <c r="RXS69" s="1780"/>
      <c r="RXT69" s="1779"/>
      <c r="RXU69" s="1780"/>
      <c r="RXV69" s="1780"/>
      <c r="RXW69" s="1780"/>
      <c r="RXX69" s="1780"/>
      <c r="RXY69" s="1780"/>
      <c r="RXZ69" s="1779"/>
      <c r="RYA69" s="1780"/>
      <c r="RYB69" s="1780"/>
      <c r="RYC69" s="1780"/>
      <c r="RYD69" s="1780"/>
      <c r="RYE69" s="1780"/>
      <c r="RYF69" s="1779"/>
      <c r="RYG69" s="1780"/>
      <c r="RYH69" s="1780"/>
      <c r="RYI69" s="1780"/>
      <c r="RYJ69" s="1780"/>
      <c r="RYK69" s="1780"/>
      <c r="RYL69" s="1779"/>
      <c r="RYM69" s="1780"/>
      <c r="RYN69" s="1780"/>
      <c r="RYO69" s="1780"/>
      <c r="RYP69" s="1780"/>
      <c r="RYQ69" s="1780"/>
      <c r="RYR69" s="1779"/>
      <c r="RYS69" s="1780"/>
      <c r="RYT69" s="1780"/>
      <c r="RYU69" s="1780"/>
      <c r="RYV69" s="1780"/>
      <c r="RYW69" s="1780"/>
      <c r="RYX69" s="1779"/>
      <c r="RYY69" s="1780"/>
      <c r="RYZ69" s="1780"/>
      <c r="RZA69" s="1780"/>
      <c r="RZB69" s="1780"/>
      <c r="RZC69" s="1780"/>
      <c r="RZD69" s="1779"/>
      <c r="RZE69" s="1780"/>
      <c r="RZF69" s="1780"/>
      <c r="RZG69" s="1780"/>
      <c r="RZH69" s="1780"/>
      <c r="RZI69" s="1780"/>
      <c r="RZJ69" s="1779"/>
      <c r="RZK69" s="1780"/>
      <c r="RZL69" s="1780"/>
      <c r="RZM69" s="1780"/>
      <c r="RZN69" s="1780"/>
      <c r="RZO69" s="1780"/>
      <c r="RZP69" s="1779"/>
      <c r="RZQ69" s="1780"/>
      <c r="RZR69" s="1780"/>
      <c r="RZS69" s="1780"/>
      <c r="RZT69" s="1780"/>
      <c r="RZU69" s="1780"/>
      <c r="RZV69" s="1779"/>
      <c r="RZW69" s="1780"/>
      <c r="RZX69" s="1780"/>
      <c r="RZY69" s="1780"/>
      <c r="RZZ69" s="1780"/>
      <c r="SAA69" s="1780"/>
      <c r="SAB69" s="1779"/>
      <c r="SAC69" s="1780"/>
      <c r="SAD69" s="1780"/>
      <c r="SAE69" s="1780"/>
      <c r="SAF69" s="1780"/>
      <c r="SAG69" s="1780"/>
      <c r="SAH69" s="1779"/>
      <c r="SAI69" s="1780"/>
      <c r="SAJ69" s="1780"/>
      <c r="SAK69" s="1780"/>
      <c r="SAL69" s="1780"/>
      <c r="SAM69" s="1780"/>
      <c r="SAN69" s="1779"/>
      <c r="SAO69" s="1780"/>
      <c r="SAP69" s="1780"/>
      <c r="SAQ69" s="1780"/>
      <c r="SAR69" s="1780"/>
      <c r="SAS69" s="1780"/>
      <c r="SAT69" s="1779"/>
      <c r="SAU69" s="1780"/>
      <c r="SAV69" s="1780"/>
      <c r="SAW69" s="1780"/>
      <c r="SAX69" s="1780"/>
      <c r="SAY69" s="1780"/>
      <c r="SAZ69" s="1779"/>
      <c r="SBA69" s="1780"/>
      <c r="SBB69" s="1780"/>
      <c r="SBC69" s="1780"/>
      <c r="SBD69" s="1780"/>
      <c r="SBE69" s="1780"/>
      <c r="SBF69" s="1779"/>
      <c r="SBG69" s="1780"/>
      <c r="SBH69" s="1780"/>
      <c r="SBI69" s="1780"/>
      <c r="SBJ69" s="1780"/>
      <c r="SBK69" s="1780"/>
      <c r="SBL69" s="1779"/>
      <c r="SBM69" s="1780"/>
      <c r="SBN69" s="1780"/>
      <c r="SBO69" s="1780"/>
      <c r="SBP69" s="1780"/>
      <c r="SBQ69" s="1780"/>
      <c r="SBR69" s="1779"/>
      <c r="SBS69" s="1780"/>
      <c r="SBT69" s="1780"/>
      <c r="SBU69" s="1780"/>
      <c r="SBV69" s="1780"/>
      <c r="SBW69" s="1780"/>
      <c r="SBX69" s="1779"/>
      <c r="SBY69" s="1780"/>
      <c r="SBZ69" s="1780"/>
      <c r="SCA69" s="1780"/>
      <c r="SCB69" s="1780"/>
      <c r="SCC69" s="1780"/>
      <c r="SCD69" s="1779"/>
      <c r="SCE69" s="1780"/>
      <c r="SCF69" s="1780"/>
      <c r="SCG69" s="1780"/>
      <c r="SCH69" s="1780"/>
      <c r="SCI69" s="1780"/>
      <c r="SCJ69" s="1779"/>
      <c r="SCK69" s="1780"/>
      <c r="SCL69" s="1780"/>
      <c r="SCM69" s="1780"/>
      <c r="SCN69" s="1780"/>
      <c r="SCO69" s="1780"/>
      <c r="SCP69" s="1779"/>
      <c r="SCQ69" s="1780"/>
      <c r="SCR69" s="1780"/>
      <c r="SCS69" s="1780"/>
      <c r="SCT69" s="1780"/>
      <c r="SCU69" s="1780"/>
      <c r="SCV69" s="1779"/>
      <c r="SCW69" s="1780"/>
      <c r="SCX69" s="1780"/>
      <c r="SCY69" s="1780"/>
      <c r="SCZ69" s="1780"/>
      <c r="SDA69" s="1780"/>
      <c r="SDB69" s="1779"/>
      <c r="SDC69" s="1780"/>
      <c r="SDD69" s="1780"/>
      <c r="SDE69" s="1780"/>
      <c r="SDF69" s="1780"/>
      <c r="SDG69" s="1780"/>
      <c r="SDH69" s="1779"/>
      <c r="SDI69" s="1780"/>
      <c r="SDJ69" s="1780"/>
      <c r="SDK69" s="1780"/>
      <c r="SDL69" s="1780"/>
      <c r="SDM69" s="1780"/>
      <c r="SDN69" s="1779"/>
      <c r="SDO69" s="1780"/>
      <c r="SDP69" s="1780"/>
      <c r="SDQ69" s="1780"/>
      <c r="SDR69" s="1780"/>
      <c r="SDS69" s="1780"/>
      <c r="SDT69" s="1779"/>
      <c r="SDU69" s="1780"/>
      <c r="SDV69" s="1780"/>
      <c r="SDW69" s="1780"/>
      <c r="SDX69" s="1780"/>
      <c r="SDY69" s="1780"/>
      <c r="SDZ69" s="1779"/>
      <c r="SEA69" s="1780"/>
      <c r="SEB69" s="1780"/>
      <c r="SEC69" s="1780"/>
      <c r="SED69" s="1780"/>
      <c r="SEE69" s="1780"/>
      <c r="SEF69" s="1779"/>
      <c r="SEG69" s="1780"/>
      <c r="SEH69" s="1780"/>
      <c r="SEI69" s="1780"/>
      <c r="SEJ69" s="1780"/>
      <c r="SEK69" s="1780"/>
      <c r="SEL69" s="1779"/>
      <c r="SEM69" s="1780"/>
      <c r="SEN69" s="1780"/>
      <c r="SEO69" s="1780"/>
      <c r="SEP69" s="1780"/>
      <c r="SEQ69" s="1780"/>
      <c r="SER69" s="1779"/>
      <c r="SES69" s="1780"/>
      <c r="SET69" s="1780"/>
      <c r="SEU69" s="1780"/>
      <c r="SEV69" s="1780"/>
      <c r="SEW69" s="1780"/>
      <c r="SEX69" s="1779"/>
      <c r="SEY69" s="1780"/>
      <c r="SEZ69" s="1780"/>
      <c r="SFA69" s="1780"/>
      <c r="SFB69" s="1780"/>
      <c r="SFC69" s="1780"/>
      <c r="SFD69" s="1779"/>
      <c r="SFE69" s="1780"/>
      <c r="SFF69" s="1780"/>
      <c r="SFG69" s="1780"/>
      <c r="SFH69" s="1780"/>
      <c r="SFI69" s="1780"/>
      <c r="SFJ69" s="1779"/>
      <c r="SFK69" s="1780"/>
      <c r="SFL69" s="1780"/>
      <c r="SFM69" s="1780"/>
      <c r="SFN69" s="1780"/>
      <c r="SFO69" s="1780"/>
      <c r="SFP69" s="1779"/>
      <c r="SFQ69" s="1780"/>
      <c r="SFR69" s="1780"/>
      <c r="SFS69" s="1780"/>
      <c r="SFT69" s="1780"/>
      <c r="SFU69" s="1780"/>
      <c r="SFV69" s="1779"/>
      <c r="SFW69" s="1780"/>
      <c r="SFX69" s="1780"/>
      <c r="SFY69" s="1780"/>
      <c r="SFZ69" s="1780"/>
      <c r="SGA69" s="1780"/>
      <c r="SGB69" s="1779"/>
      <c r="SGC69" s="1780"/>
      <c r="SGD69" s="1780"/>
      <c r="SGE69" s="1780"/>
      <c r="SGF69" s="1780"/>
      <c r="SGG69" s="1780"/>
      <c r="SGH69" s="1779"/>
      <c r="SGI69" s="1780"/>
      <c r="SGJ69" s="1780"/>
      <c r="SGK69" s="1780"/>
      <c r="SGL69" s="1780"/>
      <c r="SGM69" s="1780"/>
      <c r="SGN69" s="1779"/>
      <c r="SGO69" s="1780"/>
      <c r="SGP69" s="1780"/>
      <c r="SGQ69" s="1780"/>
      <c r="SGR69" s="1780"/>
      <c r="SGS69" s="1780"/>
      <c r="SGT69" s="1779"/>
      <c r="SGU69" s="1780"/>
      <c r="SGV69" s="1780"/>
      <c r="SGW69" s="1780"/>
      <c r="SGX69" s="1780"/>
      <c r="SGY69" s="1780"/>
      <c r="SGZ69" s="1779"/>
      <c r="SHA69" s="1780"/>
      <c r="SHB69" s="1780"/>
      <c r="SHC69" s="1780"/>
      <c r="SHD69" s="1780"/>
      <c r="SHE69" s="1780"/>
      <c r="SHF69" s="1779"/>
      <c r="SHG69" s="1780"/>
      <c r="SHH69" s="1780"/>
      <c r="SHI69" s="1780"/>
      <c r="SHJ69" s="1780"/>
      <c r="SHK69" s="1780"/>
      <c r="SHL69" s="1779"/>
      <c r="SHM69" s="1780"/>
      <c r="SHN69" s="1780"/>
      <c r="SHO69" s="1780"/>
      <c r="SHP69" s="1780"/>
      <c r="SHQ69" s="1780"/>
      <c r="SHR69" s="1779"/>
      <c r="SHS69" s="1780"/>
      <c r="SHT69" s="1780"/>
      <c r="SHU69" s="1780"/>
      <c r="SHV69" s="1780"/>
      <c r="SHW69" s="1780"/>
      <c r="SHX69" s="1779"/>
      <c r="SHY69" s="1780"/>
      <c r="SHZ69" s="1780"/>
      <c r="SIA69" s="1780"/>
      <c r="SIB69" s="1780"/>
      <c r="SIC69" s="1780"/>
      <c r="SID69" s="1779"/>
      <c r="SIE69" s="1780"/>
      <c r="SIF69" s="1780"/>
      <c r="SIG69" s="1780"/>
      <c r="SIH69" s="1780"/>
      <c r="SII69" s="1780"/>
      <c r="SIJ69" s="1779"/>
      <c r="SIK69" s="1780"/>
      <c r="SIL69" s="1780"/>
      <c r="SIM69" s="1780"/>
      <c r="SIN69" s="1780"/>
      <c r="SIO69" s="1780"/>
      <c r="SIP69" s="1779"/>
      <c r="SIQ69" s="1780"/>
      <c r="SIR69" s="1780"/>
      <c r="SIS69" s="1780"/>
      <c r="SIT69" s="1780"/>
      <c r="SIU69" s="1780"/>
      <c r="SIV69" s="1779"/>
      <c r="SIW69" s="1780"/>
      <c r="SIX69" s="1780"/>
      <c r="SIY69" s="1780"/>
      <c r="SIZ69" s="1780"/>
      <c r="SJA69" s="1780"/>
      <c r="SJB69" s="1779"/>
      <c r="SJC69" s="1780"/>
      <c r="SJD69" s="1780"/>
      <c r="SJE69" s="1780"/>
      <c r="SJF69" s="1780"/>
      <c r="SJG69" s="1780"/>
      <c r="SJH69" s="1779"/>
      <c r="SJI69" s="1780"/>
      <c r="SJJ69" s="1780"/>
      <c r="SJK69" s="1780"/>
      <c r="SJL69" s="1780"/>
      <c r="SJM69" s="1780"/>
      <c r="SJN69" s="1779"/>
      <c r="SJO69" s="1780"/>
      <c r="SJP69" s="1780"/>
      <c r="SJQ69" s="1780"/>
      <c r="SJR69" s="1780"/>
      <c r="SJS69" s="1780"/>
      <c r="SJT69" s="1779"/>
      <c r="SJU69" s="1780"/>
      <c r="SJV69" s="1780"/>
      <c r="SJW69" s="1780"/>
      <c r="SJX69" s="1780"/>
      <c r="SJY69" s="1780"/>
      <c r="SJZ69" s="1779"/>
      <c r="SKA69" s="1780"/>
      <c r="SKB69" s="1780"/>
      <c r="SKC69" s="1780"/>
      <c r="SKD69" s="1780"/>
      <c r="SKE69" s="1780"/>
      <c r="SKF69" s="1779"/>
      <c r="SKG69" s="1780"/>
      <c r="SKH69" s="1780"/>
      <c r="SKI69" s="1780"/>
      <c r="SKJ69" s="1780"/>
      <c r="SKK69" s="1780"/>
      <c r="SKL69" s="1779"/>
      <c r="SKM69" s="1780"/>
      <c r="SKN69" s="1780"/>
      <c r="SKO69" s="1780"/>
      <c r="SKP69" s="1780"/>
      <c r="SKQ69" s="1780"/>
      <c r="SKR69" s="1779"/>
      <c r="SKS69" s="1780"/>
      <c r="SKT69" s="1780"/>
      <c r="SKU69" s="1780"/>
      <c r="SKV69" s="1780"/>
      <c r="SKW69" s="1780"/>
      <c r="SKX69" s="1779"/>
      <c r="SKY69" s="1780"/>
      <c r="SKZ69" s="1780"/>
      <c r="SLA69" s="1780"/>
      <c r="SLB69" s="1780"/>
      <c r="SLC69" s="1780"/>
      <c r="SLD69" s="1779"/>
      <c r="SLE69" s="1780"/>
      <c r="SLF69" s="1780"/>
      <c r="SLG69" s="1780"/>
      <c r="SLH69" s="1780"/>
      <c r="SLI69" s="1780"/>
      <c r="SLJ69" s="1779"/>
      <c r="SLK69" s="1780"/>
      <c r="SLL69" s="1780"/>
      <c r="SLM69" s="1780"/>
      <c r="SLN69" s="1780"/>
      <c r="SLO69" s="1780"/>
      <c r="SLP69" s="1779"/>
      <c r="SLQ69" s="1780"/>
      <c r="SLR69" s="1780"/>
      <c r="SLS69" s="1780"/>
      <c r="SLT69" s="1780"/>
      <c r="SLU69" s="1780"/>
      <c r="SLV69" s="1779"/>
      <c r="SLW69" s="1780"/>
      <c r="SLX69" s="1780"/>
      <c r="SLY69" s="1780"/>
      <c r="SLZ69" s="1780"/>
      <c r="SMA69" s="1780"/>
      <c r="SMB69" s="1779"/>
      <c r="SMC69" s="1780"/>
      <c r="SMD69" s="1780"/>
      <c r="SME69" s="1780"/>
      <c r="SMF69" s="1780"/>
      <c r="SMG69" s="1780"/>
      <c r="SMH69" s="1779"/>
      <c r="SMI69" s="1780"/>
      <c r="SMJ69" s="1780"/>
      <c r="SMK69" s="1780"/>
      <c r="SML69" s="1780"/>
      <c r="SMM69" s="1780"/>
      <c r="SMN69" s="1779"/>
      <c r="SMO69" s="1780"/>
      <c r="SMP69" s="1780"/>
      <c r="SMQ69" s="1780"/>
      <c r="SMR69" s="1780"/>
      <c r="SMS69" s="1780"/>
      <c r="SMT69" s="1779"/>
      <c r="SMU69" s="1780"/>
      <c r="SMV69" s="1780"/>
      <c r="SMW69" s="1780"/>
      <c r="SMX69" s="1780"/>
      <c r="SMY69" s="1780"/>
      <c r="SMZ69" s="1779"/>
      <c r="SNA69" s="1780"/>
      <c r="SNB69" s="1780"/>
      <c r="SNC69" s="1780"/>
      <c r="SND69" s="1780"/>
      <c r="SNE69" s="1780"/>
      <c r="SNF69" s="1779"/>
      <c r="SNG69" s="1780"/>
      <c r="SNH69" s="1780"/>
      <c r="SNI69" s="1780"/>
      <c r="SNJ69" s="1780"/>
      <c r="SNK69" s="1780"/>
      <c r="SNL69" s="1779"/>
      <c r="SNM69" s="1780"/>
      <c r="SNN69" s="1780"/>
      <c r="SNO69" s="1780"/>
      <c r="SNP69" s="1780"/>
      <c r="SNQ69" s="1780"/>
      <c r="SNR69" s="1779"/>
      <c r="SNS69" s="1780"/>
      <c r="SNT69" s="1780"/>
      <c r="SNU69" s="1780"/>
      <c r="SNV69" s="1780"/>
      <c r="SNW69" s="1780"/>
      <c r="SNX69" s="1779"/>
      <c r="SNY69" s="1780"/>
      <c r="SNZ69" s="1780"/>
      <c r="SOA69" s="1780"/>
      <c r="SOB69" s="1780"/>
      <c r="SOC69" s="1780"/>
      <c r="SOD69" s="1779"/>
      <c r="SOE69" s="1780"/>
      <c r="SOF69" s="1780"/>
      <c r="SOG69" s="1780"/>
      <c r="SOH69" s="1780"/>
      <c r="SOI69" s="1780"/>
      <c r="SOJ69" s="1779"/>
      <c r="SOK69" s="1780"/>
      <c r="SOL69" s="1780"/>
      <c r="SOM69" s="1780"/>
      <c r="SON69" s="1780"/>
      <c r="SOO69" s="1780"/>
      <c r="SOP69" s="1779"/>
      <c r="SOQ69" s="1780"/>
      <c r="SOR69" s="1780"/>
      <c r="SOS69" s="1780"/>
      <c r="SOT69" s="1780"/>
      <c r="SOU69" s="1780"/>
      <c r="SOV69" s="1779"/>
      <c r="SOW69" s="1780"/>
      <c r="SOX69" s="1780"/>
      <c r="SOY69" s="1780"/>
      <c r="SOZ69" s="1780"/>
      <c r="SPA69" s="1780"/>
      <c r="SPB69" s="1779"/>
      <c r="SPC69" s="1780"/>
      <c r="SPD69" s="1780"/>
      <c r="SPE69" s="1780"/>
      <c r="SPF69" s="1780"/>
      <c r="SPG69" s="1780"/>
      <c r="SPH69" s="1779"/>
      <c r="SPI69" s="1780"/>
      <c r="SPJ69" s="1780"/>
      <c r="SPK69" s="1780"/>
      <c r="SPL69" s="1780"/>
      <c r="SPM69" s="1780"/>
      <c r="SPN69" s="1779"/>
      <c r="SPO69" s="1780"/>
      <c r="SPP69" s="1780"/>
      <c r="SPQ69" s="1780"/>
      <c r="SPR69" s="1780"/>
      <c r="SPS69" s="1780"/>
      <c r="SPT69" s="1779"/>
      <c r="SPU69" s="1780"/>
      <c r="SPV69" s="1780"/>
      <c r="SPW69" s="1780"/>
      <c r="SPX69" s="1780"/>
      <c r="SPY69" s="1780"/>
      <c r="SPZ69" s="1779"/>
      <c r="SQA69" s="1780"/>
      <c r="SQB69" s="1780"/>
      <c r="SQC69" s="1780"/>
      <c r="SQD69" s="1780"/>
      <c r="SQE69" s="1780"/>
      <c r="SQF69" s="1779"/>
      <c r="SQG69" s="1780"/>
      <c r="SQH69" s="1780"/>
      <c r="SQI69" s="1780"/>
      <c r="SQJ69" s="1780"/>
      <c r="SQK69" s="1780"/>
      <c r="SQL69" s="1779"/>
      <c r="SQM69" s="1780"/>
      <c r="SQN69" s="1780"/>
      <c r="SQO69" s="1780"/>
      <c r="SQP69" s="1780"/>
      <c r="SQQ69" s="1780"/>
      <c r="SQR69" s="1779"/>
      <c r="SQS69" s="1780"/>
      <c r="SQT69" s="1780"/>
      <c r="SQU69" s="1780"/>
      <c r="SQV69" s="1780"/>
      <c r="SQW69" s="1780"/>
      <c r="SQX69" s="1779"/>
      <c r="SQY69" s="1780"/>
      <c r="SQZ69" s="1780"/>
      <c r="SRA69" s="1780"/>
      <c r="SRB69" s="1780"/>
      <c r="SRC69" s="1780"/>
      <c r="SRD69" s="1779"/>
      <c r="SRE69" s="1780"/>
      <c r="SRF69" s="1780"/>
      <c r="SRG69" s="1780"/>
      <c r="SRH69" s="1780"/>
      <c r="SRI69" s="1780"/>
      <c r="SRJ69" s="1779"/>
      <c r="SRK69" s="1780"/>
      <c r="SRL69" s="1780"/>
      <c r="SRM69" s="1780"/>
      <c r="SRN69" s="1780"/>
      <c r="SRO69" s="1780"/>
      <c r="SRP69" s="1779"/>
      <c r="SRQ69" s="1780"/>
      <c r="SRR69" s="1780"/>
      <c r="SRS69" s="1780"/>
      <c r="SRT69" s="1780"/>
      <c r="SRU69" s="1780"/>
      <c r="SRV69" s="1779"/>
      <c r="SRW69" s="1780"/>
      <c r="SRX69" s="1780"/>
      <c r="SRY69" s="1780"/>
      <c r="SRZ69" s="1780"/>
      <c r="SSA69" s="1780"/>
      <c r="SSB69" s="1779"/>
      <c r="SSC69" s="1780"/>
      <c r="SSD69" s="1780"/>
      <c r="SSE69" s="1780"/>
      <c r="SSF69" s="1780"/>
      <c r="SSG69" s="1780"/>
      <c r="SSH69" s="1779"/>
      <c r="SSI69" s="1780"/>
      <c r="SSJ69" s="1780"/>
      <c r="SSK69" s="1780"/>
      <c r="SSL69" s="1780"/>
      <c r="SSM69" s="1780"/>
      <c r="SSN69" s="1779"/>
      <c r="SSO69" s="1780"/>
      <c r="SSP69" s="1780"/>
      <c r="SSQ69" s="1780"/>
      <c r="SSR69" s="1780"/>
      <c r="SSS69" s="1780"/>
      <c r="SST69" s="1779"/>
      <c r="SSU69" s="1780"/>
      <c r="SSV69" s="1780"/>
      <c r="SSW69" s="1780"/>
      <c r="SSX69" s="1780"/>
      <c r="SSY69" s="1780"/>
      <c r="SSZ69" s="1779"/>
      <c r="STA69" s="1780"/>
      <c r="STB69" s="1780"/>
      <c r="STC69" s="1780"/>
      <c r="STD69" s="1780"/>
      <c r="STE69" s="1780"/>
      <c r="STF69" s="1779"/>
      <c r="STG69" s="1780"/>
      <c r="STH69" s="1780"/>
      <c r="STI69" s="1780"/>
      <c r="STJ69" s="1780"/>
      <c r="STK69" s="1780"/>
      <c r="STL69" s="1779"/>
      <c r="STM69" s="1780"/>
      <c r="STN69" s="1780"/>
      <c r="STO69" s="1780"/>
      <c r="STP69" s="1780"/>
      <c r="STQ69" s="1780"/>
      <c r="STR69" s="1779"/>
      <c r="STS69" s="1780"/>
      <c r="STT69" s="1780"/>
      <c r="STU69" s="1780"/>
      <c r="STV69" s="1780"/>
      <c r="STW69" s="1780"/>
      <c r="STX69" s="1779"/>
      <c r="STY69" s="1780"/>
      <c r="STZ69" s="1780"/>
      <c r="SUA69" s="1780"/>
      <c r="SUB69" s="1780"/>
      <c r="SUC69" s="1780"/>
      <c r="SUD69" s="1779"/>
      <c r="SUE69" s="1780"/>
      <c r="SUF69" s="1780"/>
      <c r="SUG69" s="1780"/>
      <c r="SUH69" s="1780"/>
      <c r="SUI69" s="1780"/>
      <c r="SUJ69" s="1779"/>
      <c r="SUK69" s="1780"/>
      <c r="SUL69" s="1780"/>
      <c r="SUM69" s="1780"/>
      <c r="SUN69" s="1780"/>
      <c r="SUO69" s="1780"/>
      <c r="SUP69" s="1779"/>
      <c r="SUQ69" s="1780"/>
      <c r="SUR69" s="1780"/>
      <c r="SUS69" s="1780"/>
      <c r="SUT69" s="1780"/>
      <c r="SUU69" s="1780"/>
      <c r="SUV69" s="1779"/>
      <c r="SUW69" s="1780"/>
      <c r="SUX69" s="1780"/>
      <c r="SUY69" s="1780"/>
      <c r="SUZ69" s="1780"/>
      <c r="SVA69" s="1780"/>
      <c r="SVB69" s="1779"/>
      <c r="SVC69" s="1780"/>
      <c r="SVD69" s="1780"/>
      <c r="SVE69" s="1780"/>
      <c r="SVF69" s="1780"/>
      <c r="SVG69" s="1780"/>
      <c r="SVH69" s="1779"/>
      <c r="SVI69" s="1780"/>
      <c r="SVJ69" s="1780"/>
      <c r="SVK69" s="1780"/>
      <c r="SVL69" s="1780"/>
      <c r="SVM69" s="1780"/>
      <c r="SVN69" s="1779"/>
      <c r="SVO69" s="1780"/>
      <c r="SVP69" s="1780"/>
      <c r="SVQ69" s="1780"/>
      <c r="SVR69" s="1780"/>
      <c r="SVS69" s="1780"/>
      <c r="SVT69" s="1779"/>
      <c r="SVU69" s="1780"/>
      <c r="SVV69" s="1780"/>
      <c r="SVW69" s="1780"/>
      <c r="SVX69" s="1780"/>
      <c r="SVY69" s="1780"/>
      <c r="SVZ69" s="1779"/>
      <c r="SWA69" s="1780"/>
      <c r="SWB69" s="1780"/>
      <c r="SWC69" s="1780"/>
      <c r="SWD69" s="1780"/>
      <c r="SWE69" s="1780"/>
      <c r="SWF69" s="1779"/>
      <c r="SWG69" s="1780"/>
      <c r="SWH69" s="1780"/>
      <c r="SWI69" s="1780"/>
      <c r="SWJ69" s="1780"/>
      <c r="SWK69" s="1780"/>
      <c r="SWL69" s="1779"/>
      <c r="SWM69" s="1780"/>
      <c r="SWN69" s="1780"/>
      <c r="SWO69" s="1780"/>
      <c r="SWP69" s="1780"/>
      <c r="SWQ69" s="1780"/>
      <c r="SWR69" s="1779"/>
      <c r="SWS69" s="1780"/>
      <c r="SWT69" s="1780"/>
      <c r="SWU69" s="1780"/>
      <c r="SWV69" s="1780"/>
      <c r="SWW69" s="1780"/>
      <c r="SWX69" s="1779"/>
      <c r="SWY69" s="1780"/>
      <c r="SWZ69" s="1780"/>
      <c r="SXA69" s="1780"/>
      <c r="SXB69" s="1780"/>
      <c r="SXC69" s="1780"/>
      <c r="SXD69" s="1779"/>
      <c r="SXE69" s="1780"/>
      <c r="SXF69" s="1780"/>
      <c r="SXG69" s="1780"/>
      <c r="SXH69" s="1780"/>
      <c r="SXI69" s="1780"/>
      <c r="SXJ69" s="1779"/>
      <c r="SXK69" s="1780"/>
      <c r="SXL69" s="1780"/>
      <c r="SXM69" s="1780"/>
      <c r="SXN69" s="1780"/>
      <c r="SXO69" s="1780"/>
      <c r="SXP69" s="1779"/>
      <c r="SXQ69" s="1780"/>
      <c r="SXR69" s="1780"/>
      <c r="SXS69" s="1780"/>
      <c r="SXT69" s="1780"/>
      <c r="SXU69" s="1780"/>
      <c r="SXV69" s="1779"/>
      <c r="SXW69" s="1780"/>
      <c r="SXX69" s="1780"/>
      <c r="SXY69" s="1780"/>
      <c r="SXZ69" s="1780"/>
      <c r="SYA69" s="1780"/>
      <c r="SYB69" s="1779"/>
      <c r="SYC69" s="1780"/>
      <c r="SYD69" s="1780"/>
      <c r="SYE69" s="1780"/>
      <c r="SYF69" s="1780"/>
      <c r="SYG69" s="1780"/>
      <c r="SYH69" s="1779"/>
      <c r="SYI69" s="1780"/>
      <c r="SYJ69" s="1780"/>
      <c r="SYK69" s="1780"/>
      <c r="SYL69" s="1780"/>
      <c r="SYM69" s="1780"/>
      <c r="SYN69" s="1779"/>
      <c r="SYO69" s="1780"/>
      <c r="SYP69" s="1780"/>
      <c r="SYQ69" s="1780"/>
      <c r="SYR69" s="1780"/>
      <c r="SYS69" s="1780"/>
      <c r="SYT69" s="1779"/>
      <c r="SYU69" s="1780"/>
      <c r="SYV69" s="1780"/>
      <c r="SYW69" s="1780"/>
      <c r="SYX69" s="1780"/>
      <c r="SYY69" s="1780"/>
      <c r="SYZ69" s="1779"/>
      <c r="SZA69" s="1780"/>
      <c r="SZB69" s="1780"/>
      <c r="SZC69" s="1780"/>
      <c r="SZD69" s="1780"/>
      <c r="SZE69" s="1780"/>
      <c r="SZF69" s="1779"/>
      <c r="SZG69" s="1780"/>
      <c r="SZH69" s="1780"/>
      <c r="SZI69" s="1780"/>
      <c r="SZJ69" s="1780"/>
      <c r="SZK69" s="1780"/>
      <c r="SZL69" s="1779"/>
      <c r="SZM69" s="1780"/>
      <c r="SZN69" s="1780"/>
      <c r="SZO69" s="1780"/>
      <c r="SZP69" s="1780"/>
      <c r="SZQ69" s="1780"/>
      <c r="SZR69" s="1779"/>
      <c r="SZS69" s="1780"/>
      <c r="SZT69" s="1780"/>
      <c r="SZU69" s="1780"/>
      <c r="SZV69" s="1780"/>
      <c r="SZW69" s="1780"/>
      <c r="SZX69" s="1779"/>
      <c r="SZY69" s="1780"/>
      <c r="SZZ69" s="1780"/>
      <c r="TAA69" s="1780"/>
      <c r="TAB69" s="1780"/>
      <c r="TAC69" s="1780"/>
      <c r="TAD69" s="1779"/>
      <c r="TAE69" s="1780"/>
      <c r="TAF69" s="1780"/>
      <c r="TAG69" s="1780"/>
      <c r="TAH69" s="1780"/>
      <c r="TAI69" s="1780"/>
      <c r="TAJ69" s="1779"/>
      <c r="TAK69" s="1780"/>
      <c r="TAL69" s="1780"/>
      <c r="TAM69" s="1780"/>
      <c r="TAN69" s="1780"/>
      <c r="TAO69" s="1780"/>
      <c r="TAP69" s="1779"/>
      <c r="TAQ69" s="1780"/>
      <c r="TAR69" s="1780"/>
      <c r="TAS69" s="1780"/>
      <c r="TAT69" s="1780"/>
      <c r="TAU69" s="1780"/>
      <c r="TAV69" s="1779"/>
      <c r="TAW69" s="1780"/>
      <c r="TAX69" s="1780"/>
      <c r="TAY69" s="1780"/>
      <c r="TAZ69" s="1780"/>
      <c r="TBA69" s="1780"/>
      <c r="TBB69" s="1779"/>
      <c r="TBC69" s="1780"/>
      <c r="TBD69" s="1780"/>
      <c r="TBE69" s="1780"/>
      <c r="TBF69" s="1780"/>
      <c r="TBG69" s="1780"/>
      <c r="TBH69" s="1779"/>
      <c r="TBI69" s="1780"/>
      <c r="TBJ69" s="1780"/>
      <c r="TBK69" s="1780"/>
      <c r="TBL69" s="1780"/>
      <c r="TBM69" s="1780"/>
      <c r="TBN69" s="1779"/>
      <c r="TBO69" s="1780"/>
      <c r="TBP69" s="1780"/>
      <c r="TBQ69" s="1780"/>
      <c r="TBR69" s="1780"/>
      <c r="TBS69" s="1780"/>
      <c r="TBT69" s="1779"/>
      <c r="TBU69" s="1780"/>
      <c r="TBV69" s="1780"/>
      <c r="TBW69" s="1780"/>
      <c r="TBX69" s="1780"/>
      <c r="TBY69" s="1780"/>
      <c r="TBZ69" s="1779"/>
      <c r="TCA69" s="1780"/>
      <c r="TCB69" s="1780"/>
      <c r="TCC69" s="1780"/>
      <c r="TCD69" s="1780"/>
      <c r="TCE69" s="1780"/>
      <c r="TCF69" s="1779"/>
      <c r="TCG69" s="1780"/>
      <c r="TCH69" s="1780"/>
      <c r="TCI69" s="1780"/>
      <c r="TCJ69" s="1780"/>
      <c r="TCK69" s="1780"/>
      <c r="TCL69" s="1779"/>
      <c r="TCM69" s="1780"/>
      <c r="TCN69" s="1780"/>
      <c r="TCO69" s="1780"/>
      <c r="TCP69" s="1780"/>
      <c r="TCQ69" s="1780"/>
      <c r="TCR69" s="1779"/>
      <c r="TCS69" s="1780"/>
      <c r="TCT69" s="1780"/>
      <c r="TCU69" s="1780"/>
      <c r="TCV69" s="1780"/>
      <c r="TCW69" s="1780"/>
      <c r="TCX69" s="1779"/>
      <c r="TCY69" s="1780"/>
      <c r="TCZ69" s="1780"/>
      <c r="TDA69" s="1780"/>
      <c r="TDB69" s="1780"/>
      <c r="TDC69" s="1780"/>
      <c r="TDD69" s="1779"/>
      <c r="TDE69" s="1780"/>
      <c r="TDF69" s="1780"/>
      <c r="TDG69" s="1780"/>
      <c r="TDH69" s="1780"/>
      <c r="TDI69" s="1780"/>
      <c r="TDJ69" s="1779"/>
      <c r="TDK69" s="1780"/>
      <c r="TDL69" s="1780"/>
      <c r="TDM69" s="1780"/>
      <c r="TDN69" s="1780"/>
      <c r="TDO69" s="1780"/>
      <c r="TDP69" s="1779"/>
      <c r="TDQ69" s="1780"/>
      <c r="TDR69" s="1780"/>
      <c r="TDS69" s="1780"/>
      <c r="TDT69" s="1780"/>
      <c r="TDU69" s="1780"/>
      <c r="TDV69" s="1779"/>
      <c r="TDW69" s="1780"/>
      <c r="TDX69" s="1780"/>
      <c r="TDY69" s="1780"/>
      <c r="TDZ69" s="1780"/>
      <c r="TEA69" s="1780"/>
      <c r="TEB69" s="1779"/>
      <c r="TEC69" s="1780"/>
      <c r="TED69" s="1780"/>
      <c r="TEE69" s="1780"/>
      <c r="TEF69" s="1780"/>
      <c r="TEG69" s="1780"/>
      <c r="TEH69" s="1779"/>
      <c r="TEI69" s="1780"/>
      <c r="TEJ69" s="1780"/>
      <c r="TEK69" s="1780"/>
      <c r="TEL69" s="1780"/>
      <c r="TEM69" s="1780"/>
      <c r="TEN69" s="1779"/>
      <c r="TEO69" s="1780"/>
      <c r="TEP69" s="1780"/>
      <c r="TEQ69" s="1780"/>
      <c r="TER69" s="1780"/>
      <c r="TES69" s="1780"/>
      <c r="TET69" s="1779"/>
      <c r="TEU69" s="1780"/>
      <c r="TEV69" s="1780"/>
      <c r="TEW69" s="1780"/>
      <c r="TEX69" s="1780"/>
      <c r="TEY69" s="1780"/>
      <c r="TEZ69" s="1779"/>
      <c r="TFA69" s="1780"/>
      <c r="TFB69" s="1780"/>
      <c r="TFC69" s="1780"/>
      <c r="TFD69" s="1780"/>
      <c r="TFE69" s="1780"/>
      <c r="TFF69" s="1779"/>
      <c r="TFG69" s="1780"/>
      <c r="TFH69" s="1780"/>
      <c r="TFI69" s="1780"/>
      <c r="TFJ69" s="1780"/>
      <c r="TFK69" s="1780"/>
      <c r="TFL69" s="1779"/>
      <c r="TFM69" s="1780"/>
      <c r="TFN69" s="1780"/>
      <c r="TFO69" s="1780"/>
      <c r="TFP69" s="1780"/>
      <c r="TFQ69" s="1780"/>
      <c r="TFR69" s="1779"/>
      <c r="TFS69" s="1780"/>
      <c r="TFT69" s="1780"/>
      <c r="TFU69" s="1780"/>
      <c r="TFV69" s="1780"/>
      <c r="TFW69" s="1780"/>
      <c r="TFX69" s="1779"/>
      <c r="TFY69" s="1780"/>
      <c r="TFZ69" s="1780"/>
      <c r="TGA69" s="1780"/>
      <c r="TGB69" s="1780"/>
      <c r="TGC69" s="1780"/>
      <c r="TGD69" s="1779"/>
      <c r="TGE69" s="1780"/>
      <c r="TGF69" s="1780"/>
      <c r="TGG69" s="1780"/>
      <c r="TGH69" s="1780"/>
      <c r="TGI69" s="1780"/>
      <c r="TGJ69" s="1779"/>
      <c r="TGK69" s="1780"/>
      <c r="TGL69" s="1780"/>
      <c r="TGM69" s="1780"/>
      <c r="TGN69" s="1780"/>
      <c r="TGO69" s="1780"/>
      <c r="TGP69" s="1779"/>
      <c r="TGQ69" s="1780"/>
      <c r="TGR69" s="1780"/>
      <c r="TGS69" s="1780"/>
      <c r="TGT69" s="1780"/>
      <c r="TGU69" s="1780"/>
      <c r="TGV69" s="1779"/>
      <c r="TGW69" s="1780"/>
      <c r="TGX69" s="1780"/>
      <c r="TGY69" s="1780"/>
      <c r="TGZ69" s="1780"/>
      <c r="THA69" s="1780"/>
      <c r="THB69" s="1779"/>
      <c r="THC69" s="1780"/>
      <c r="THD69" s="1780"/>
      <c r="THE69" s="1780"/>
      <c r="THF69" s="1780"/>
      <c r="THG69" s="1780"/>
      <c r="THH69" s="1779"/>
      <c r="THI69" s="1780"/>
      <c r="THJ69" s="1780"/>
      <c r="THK69" s="1780"/>
      <c r="THL69" s="1780"/>
      <c r="THM69" s="1780"/>
      <c r="THN69" s="1779"/>
      <c r="THO69" s="1780"/>
      <c r="THP69" s="1780"/>
      <c r="THQ69" s="1780"/>
      <c r="THR69" s="1780"/>
      <c r="THS69" s="1780"/>
      <c r="THT69" s="1779"/>
      <c r="THU69" s="1780"/>
      <c r="THV69" s="1780"/>
      <c r="THW69" s="1780"/>
      <c r="THX69" s="1780"/>
      <c r="THY69" s="1780"/>
      <c r="THZ69" s="1779"/>
      <c r="TIA69" s="1780"/>
      <c r="TIB69" s="1780"/>
      <c r="TIC69" s="1780"/>
      <c r="TID69" s="1780"/>
      <c r="TIE69" s="1780"/>
      <c r="TIF69" s="1779"/>
      <c r="TIG69" s="1780"/>
      <c r="TIH69" s="1780"/>
      <c r="TII69" s="1780"/>
      <c r="TIJ69" s="1780"/>
      <c r="TIK69" s="1780"/>
      <c r="TIL69" s="1779"/>
      <c r="TIM69" s="1780"/>
      <c r="TIN69" s="1780"/>
      <c r="TIO69" s="1780"/>
      <c r="TIP69" s="1780"/>
      <c r="TIQ69" s="1780"/>
      <c r="TIR69" s="1779"/>
      <c r="TIS69" s="1780"/>
      <c r="TIT69" s="1780"/>
      <c r="TIU69" s="1780"/>
      <c r="TIV69" s="1780"/>
      <c r="TIW69" s="1780"/>
      <c r="TIX69" s="1779"/>
      <c r="TIY69" s="1780"/>
      <c r="TIZ69" s="1780"/>
      <c r="TJA69" s="1780"/>
      <c r="TJB69" s="1780"/>
      <c r="TJC69" s="1780"/>
      <c r="TJD69" s="1779"/>
      <c r="TJE69" s="1780"/>
      <c r="TJF69" s="1780"/>
      <c r="TJG69" s="1780"/>
      <c r="TJH69" s="1780"/>
      <c r="TJI69" s="1780"/>
      <c r="TJJ69" s="1779"/>
      <c r="TJK69" s="1780"/>
      <c r="TJL69" s="1780"/>
      <c r="TJM69" s="1780"/>
      <c r="TJN69" s="1780"/>
      <c r="TJO69" s="1780"/>
      <c r="TJP69" s="1779"/>
      <c r="TJQ69" s="1780"/>
      <c r="TJR69" s="1780"/>
      <c r="TJS69" s="1780"/>
      <c r="TJT69" s="1780"/>
      <c r="TJU69" s="1780"/>
      <c r="TJV69" s="1779"/>
      <c r="TJW69" s="1780"/>
      <c r="TJX69" s="1780"/>
      <c r="TJY69" s="1780"/>
      <c r="TJZ69" s="1780"/>
      <c r="TKA69" s="1780"/>
      <c r="TKB69" s="1779"/>
      <c r="TKC69" s="1780"/>
      <c r="TKD69" s="1780"/>
      <c r="TKE69" s="1780"/>
      <c r="TKF69" s="1780"/>
      <c r="TKG69" s="1780"/>
      <c r="TKH69" s="1779"/>
      <c r="TKI69" s="1780"/>
      <c r="TKJ69" s="1780"/>
      <c r="TKK69" s="1780"/>
      <c r="TKL69" s="1780"/>
      <c r="TKM69" s="1780"/>
      <c r="TKN69" s="1779"/>
      <c r="TKO69" s="1780"/>
      <c r="TKP69" s="1780"/>
      <c r="TKQ69" s="1780"/>
      <c r="TKR69" s="1780"/>
      <c r="TKS69" s="1780"/>
      <c r="TKT69" s="1779"/>
      <c r="TKU69" s="1780"/>
      <c r="TKV69" s="1780"/>
      <c r="TKW69" s="1780"/>
      <c r="TKX69" s="1780"/>
      <c r="TKY69" s="1780"/>
      <c r="TKZ69" s="1779"/>
      <c r="TLA69" s="1780"/>
      <c r="TLB69" s="1780"/>
      <c r="TLC69" s="1780"/>
      <c r="TLD69" s="1780"/>
      <c r="TLE69" s="1780"/>
      <c r="TLF69" s="1779"/>
      <c r="TLG69" s="1780"/>
      <c r="TLH69" s="1780"/>
      <c r="TLI69" s="1780"/>
      <c r="TLJ69" s="1780"/>
      <c r="TLK69" s="1780"/>
      <c r="TLL69" s="1779"/>
      <c r="TLM69" s="1780"/>
      <c r="TLN69" s="1780"/>
      <c r="TLO69" s="1780"/>
      <c r="TLP69" s="1780"/>
      <c r="TLQ69" s="1780"/>
      <c r="TLR69" s="1779"/>
      <c r="TLS69" s="1780"/>
      <c r="TLT69" s="1780"/>
      <c r="TLU69" s="1780"/>
      <c r="TLV69" s="1780"/>
      <c r="TLW69" s="1780"/>
      <c r="TLX69" s="1779"/>
      <c r="TLY69" s="1780"/>
      <c r="TLZ69" s="1780"/>
      <c r="TMA69" s="1780"/>
      <c r="TMB69" s="1780"/>
      <c r="TMC69" s="1780"/>
      <c r="TMD69" s="1779"/>
      <c r="TME69" s="1780"/>
      <c r="TMF69" s="1780"/>
      <c r="TMG69" s="1780"/>
      <c r="TMH69" s="1780"/>
      <c r="TMI69" s="1780"/>
      <c r="TMJ69" s="1779"/>
      <c r="TMK69" s="1780"/>
      <c r="TML69" s="1780"/>
      <c r="TMM69" s="1780"/>
      <c r="TMN69" s="1780"/>
      <c r="TMO69" s="1780"/>
      <c r="TMP69" s="1779"/>
      <c r="TMQ69" s="1780"/>
      <c r="TMR69" s="1780"/>
      <c r="TMS69" s="1780"/>
      <c r="TMT69" s="1780"/>
      <c r="TMU69" s="1780"/>
      <c r="TMV69" s="1779"/>
      <c r="TMW69" s="1780"/>
      <c r="TMX69" s="1780"/>
      <c r="TMY69" s="1780"/>
      <c r="TMZ69" s="1780"/>
      <c r="TNA69" s="1780"/>
      <c r="TNB69" s="1779"/>
      <c r="TNC69" s="1780"/>
      <c r="TND69" s="1780"/>
      <c r="TNE69" s="1780"/>
      <c r="TNF69" s="1780"/>
      <c r="TNG69" s="1780"/>
      <c r="TNH69" s="1779"/>
      <c r="TNI69" s="1780"/>
      <c r="TNJ69" s="1780"/>
      <c r="TNK69" s="1780"/>
      <c r="TNL69" s="1780"/>
      <c r="TNM69" s="1780"/>
      <c r="TNN69" s="1779"/>
      <c r="TNO69" s="1780"/>
      <c r="TNP69" s="1780"/>
      <c r="TNQ69" s="1780"/>
      <c r="TNR69" s="1780"/>
      <c r="TNS69" s="1780"/>
      <c r="TNT69" s="1779"/>
      <c r="TNU69" s="1780"/>
      <c r="TNV69" s="1780"/>
      <c r="TNW69" s="1780"/>
      <c r="TNX69" s="1780"/>
      <c r="TNY69" s="1780"/>
      <c r="TNZ69" s="1779"/>
      <c r="TOA69" s="1780"/>
      <c r="TOB69" s="1780"/>
      <c r="TOC69" s="1780"/>
      <c r="TOD69" s="1780"/>
      <c r="TOE69" s="1780"/>
      <c r="TOF69" s="1779"/>
      <c r="TOG69" s="1780"/>
      <c r="TOH69" s="1780"/>
      <c r="TOI69" s="1780"/>
      <c r="TOJ69" s="1780"/>
      <c r="TOK69" s="1780"/>
      <c r="TOL69" s="1779"/>
      <c r="TOM69" s="1780"/>
      <c r="TON69" s="1780"/>
      <c r="TOO69" s="1780"/>
      <c r="TOP69" s="1780"/>
      <c r="TOQ69" s="1780"/>
      <c r="TOR69" s="1779"/>
      <c r="TOS69" s="1780"/>
      <c r="TOT69" s="1780"/>
      <c r="TOU69" s="1780"/>
      <c r="TOV69" s="1780"/>
      <c r="TOW69" s="1780"/>
      <c r="TOX69" s="1779"/>
      <c r="TOY69" s="1780"/>
      <c r="TOZ69" s="1780"/>
      <c r="TPA69" s="1780"/>
      <c r="TPB69" s="1780"/>
      <c r="TPC69" s="1780"/>
      <c r="TPD69" s="1779"/>
      <c r="TPE69" s="1780"/>
      <c r="TPF69" s="1780"/>
      <c r="TPG69" s="1780"/>
      <c r="TPH69" s="1780"/>
      <c r="TPI69" s="1780"/>
      <c r="TPJ69" s="1779"/>
      <c r="TPK69" s="1780"/>
      <c r="TPL69" s="1780"/>
      <c r="TPM69" s="1780"/>
      <c r="TPN69" s="1780"/>
      <c r="TPO69" s="1780"/>
      <c r="TPP69" s="1779"/>
      <c r="TPQ69" s="1780"/>
      <c r="TPR69" s="1780"/>
      <c r="TPS69" s="1780"/>
      <c r="TPT69" s="1780"/>
      <c r="TPU69" s="1780"/>
      <c r="TPV69" s="1779"/>
      <c r="TPW69" s="1780"/>
      <c r="TPX69" s="1780"/>
      <c r="TPY69" s="1780"/>
      <c r="TPZ69" s="1780"/>
      <c r="TQA69" s="1780"/>
      <c r="TQB69" s="1779"/>
      <c r="TQC69" s="1780"/>
      <c r="TQD69" s="1780"/>
      <c r="TQE69" s="1780"/>
      <c r="TQF69" s="1780"/>
      <c r="TQG69" s="1780"/>
      <c r="TQH69" s="1779"/>
      <c r="TQI69" s="1780"/>
      <c r="TQJ69" s="1780"/>
      <c r="TQK69" s="1780"/>
      <c r="TQL69" s="1780"/>
      <c r="TQM69" s="1780"/>
      <c r="TQN69" s="1779"/>
      <c r="TQO69" s="1780"/>
      <c r="TQP69" s="1780"/>
      <c r="TQQ69" s="1780"/>
      <c r="TQR69" s="1780"/>
      <c r="TQS69" s="1780"/>
      <c r="TQT69" s="1779"/>
      <c r="TQU69" s="1780"/>
      <c r="TQV69" s="1780"/>
      <c r="TQW69" s="1780"/>
      <c r="TQX69" s="1780"/>
      <c r="TQY69" s="1780"/>
      <c r="TQZ69" s="1779"/>
      <c r="TRA69" s="1780"/>
      <c r="TRB69" s="1780"/>
      <c r="TRC69" s="1780"/>
      <c r="TRD69" s="1780"/>
      <c r="TRE69" s="1780"/>
      <c r="TRF69" s="1779"/>
      <c r="TRG69" s="1780"/>
      <c r="TRH69" s="1780"/>
      <c r="TRI69" s="1780"/>
      <c r="TRJ69" s="1780"/>
      <c r="TRK69" s="1780"/>
      <c r="TRL69" s="1779"/>
      <c r="TRM69" s="1780"/>
      <c r="TRN69" s="1780"/>
      <c r="TRO69" s="1780"/>
      <c r="TRP69" s="1780"/>
      <c r="TRQ69" s="1780"/>
      <c r="TRR69" s="1779"/>
      <c r="TRS69" s="1780"/>
      <c r="TRT69" s="1780"/>
      <c r="TRU69" s="1780"/>
      <c r="TRV69" s="1780"/>
      <c r="TRW69" s="1780"/>
      <c r="TRX69" s="1779"/>
      <c r="TRY69" s="1780"/>
      <c r="TRZ69" s="1780"/>
      <c r="TSA69" s="1780"/>
      <c r="TSB69" s="1780"/>
      <c r="TSC69" s="1780"/>
      <c r="TSD69" s="1779"/>
      <c r="TSE69" s="1780"/>
      <c r="TSF69" s="1780"/>
      <c r="TSG69" s="1780"/>
      <c r="TSH69" s="1780"/>
      <c r="TSI69" s="1780"/>
      <c r="TSJ69" s="1779"/>
      <c r="TSK69" s="1780"/>
      <c r="TSL69" s="1780"/>
      <c r="TSM69" s="1780"/>
      <c r="TSN69" s="1780"/>
      <c r="TSO69" s="1780"/>
      <c r="TSP69" s="1779"/>
      <c r="TSQ69" s="1780"/>
      <c r="TSR69" s="1780"/>
      <c r="TSS69" s="1780"/>
      <c r="TST69" s="1780"/>
      <c r="TSU69" s="1780"/>
      <c r="TSV69" s="1779"/>
      <c r="TSW69" s="1780"/>
      <c r="TSX69" s="1780"/>
      <c r="TSY69" s="1780"/>
      <c r="TSZ69" s="1780"/>
      <c r="TTA69" s="1780"/>
      <c r="TTB69" s="1779"/>
      <c r="TTC69" s="1780"/>
      <c r="TTD69" s="1780"/>
      <c r="TTE69" s="1780"/>
      <c r="TTF69" s="1780"/>
      <c r="TTG69" s="1780"/>
      <c r="TTH69" s="1779"/>
      <c r="TTI69" s="1780"/>
      <c r="TTJ69" s="1780"/>
      <c r="TTK69" s="1780"/>
      <c r="TTL69" s="1780"/>
      <c r="TTM69" s="1780"/>
      <c r="TTN69" s="1779"/>
      <c r="TTO69" s="1780"/>
      <c r="TTP69" s="1780"/>
      <c r="TTQ69" s="1780"/>
      <c r="TTR69" s="1780"/>
      <c r="TTS69" s="1780"/>
      <c r="TTT69" s="1779"/>
      <c r="TTU69" s="1780"/>
      <c r="TTV69" s="1780"/>
      <c r="TTW69" s="1780"/>
      <c r="TTX69" s="1780"/>
      <c r="TTY69" s="1780"/>
      <c r="TTZ69" s="1779"/>
      <c r="TUA69" s="1780"/>
      <c r="TUB69" s="1780"/>
      <c r="TUC69" s="1780"/>
      <c r="TUD69" s="1780"/>
      <c r="TUE69" s="1780"/>
      <c r="TUF69" s="1779"/>
      <c r="TUG69" s="1780"/>
      <c r="TUH69" s="1780"/>
      <c r="TUI69" s="1780"/>
      <c r="TUJ69" s="1780"/>
      <c r="TUK69" s="1780"/>
      <c r="TUL69" s="1779"/>
      <c r="TUM69" s="1780"/>
      <c r="TUN69" s="1780"/>
      <c r="TUO69" s="1780"/>
      <c r="TUP69" s="1780"/>
      <c r="TUQ69" s="1780"/>
      <c r="TUR69" s="1779"/>
      <c r="TUS69" s="1780"/>
      <c r="TUT69" s="1780"/>
      <c r="TUU69" s="1780"/>
      <c r="TUV69" s="1780"/>
      <c r="TUW69" s="1780"/>
      <c r="TUX69" s="1779"/>
      <c r="TUY69" s="1780"/>
      <c r="TUZ69" s="1780"/>
      <c r="TVA69" s="1780"/>
      <c r="TVB69" s="1780"/>
      <c r="TVC69" s="1780"/>
      <c r="TVD69" s="1779"/>
      <c r="TVE69" s="1780"/>
      <c r="TVF69" s="1780"/>
      <c r="TVG69" s="1780"/>
      <c r="TVH69" s="1780"/>
      <c r="TVI69" s="1780"/>
      <c r="TVJ69" s="1779"/>
      <c r="TVK69" s="1780"/>
      <c r="TVL69" s="1780"/>
      <c r="TVM69" s="1780"/>
      <c r="TVN69" s="1780"/>
      <c r="TVO69" s="1780"/>
      <c r="TVP69" s="1779"/>
      <c r="TVQ69" s="1780"/>
      <c r="TVR69" s="1780"/>
      <c r="TVS69" s="1780"/>
      <c r="TVT69" s="1780"/>
      <c r="TVU69" s="1780"/>
      <c r="TVV69" s="1779"/>
      <c r="TVW69" s="1780"/>
      <c r="TVX69" s="1780"/>
      <c r="TVY69" s="1780"/>
      <c r="TVZ69" s="1780"/>
      <c r="TWA69" s="1780"/>
      <c r="TWB69" s="1779"/>
      <c r="TWC69" s="1780"/>
      <c r="TWD69" s="1780"/>
      <c r="TWE69" s="1780"/>
      <c r="TWF69" s="1780"/>
      <c r="TWG69" s="1780"/>
      <c r="TWH69" s="1779"/>
      <c r="TWI69" s="1780"/>
      <c r="TWJ69" s="1780"/>
      <c r="TWK69" s="1780"/>
      <c r="TWL69" s="1780"/>
      <c r="TWM69" s="1780"/>
      <c r="TWN69" s="1779"/>
      <c r="TWO69" s="1780"/>
      <c r="TWP69" s="1780"/>
      <c r="TWQ69" s="1780"/>
      <c r="TWR69" s="1780"/>
      <c r="TWS69" s="1780"/>
      <c r="TWT69" s="1779"/>
      <c r="TWU69" s="1780"/>
      <c r="TWV69" s="1780"/>
      <c r="TWW69" s="1780"/>
      <c r="TWX69" s="1780"/>
      <c r="TWY69" s="1780"/>
      <c r="TWZ69" s="1779"/>
      <c r="TXA69" s="1780"/>
      <c r="TXB69" s="1780"/>
      <c r="TXC69" s="1780"/>
      <c r="TXD69" s="1780"/>
      <c r="TXE69" s="1780"/>
      <c r="TXF69" s="1779"/>
      <c r="TXG69" s="1780"/>
      <c r="TXH69" s="1780"/>
      <c r="TXI69" s="1780"/>
      <c r="TXJ69" s="1780"/>
      <c r="TXK69" s="1780"/>
      <c r="TXL69" s="1779"/>
      <c r="TXM69" s="1780"/>
      <c r="TXN69" s="1780"/>
      <c r="TXO69" s="1780"/>
      <c r="TXP69" s="1780"/>
      <c r="TXQ69" s="1780"/>
      <c r="TXR69" s="1779"/>
      <c r="TXS69" s="1780"/>
      <c r="TXT69" s="1780"/>
      <c r="TXU69" s="1780"/>
      <c r="TXV69" s="1780"/>
      <c r="TXW69" s="1780"/>
      <c r="TXX69" s="1779"/>
      <c r="TXY69" s="1780"/>
      <c r="TXZ69" s="1780"/>
      <c r="TYA69" s="1780"/>
      <c r="TYB69" s="1780"/>
      <c r="TYC69" s="1780"/>
      <c r="TYD69" s="1779"/>
      <c r="TYE69" s="1780"/>
      <c r="TYF69" s="1780"/>
      <c r="TYG69" s="1780"/>
      <c r="TYH69" s="1780"/>
      <c r="TYI69" s="1780"/>
      <c r="TYJ69" s="1779"/>
      <c r="TYK69" s="1780"/>
      <c r="TYL69" s="1780"/>
      <c r="TYM69" s="1780"/>
      <c r="TYN69" s="1780"/>
      <c r="TYO69" s="1780"/>
      <c r="TYP69" s="1779"/>
      <c r="TYQ69" s="1780"/>
      <c r="TYR69" s="1780"/>
      <c r="TYS69" s="1780"/>
      <c r="TYT69" s="1780"/>
      <c r="TYU69" s="1780"/>
      <c r="TYV69" s="1779"/>
      <c r="TYW69" s="1780"/>
      <c r="TYX69" s="1780"/>
      <c r="TYY69" s="1780"/>
      <c r="TYZ69" s="1780"/>
      <c r="TZA69" s="1780"/>
      <c r="TZB69" s="1779"/>
      <c r="TZC69" s="1780"/>
      <c r="TZD69" s="1780"/>
      <c r="TZE69" s="1780"/>
      <c r="TZF69" s="1780"/>
      <c r="TZG69" s="1780"/>
      <c r="TZH69" s="1779"/>
      <c r="TZI69" s="1780"/>
      <c r="TZJ69" s="1780"/>
      <c r="TZK69" s="1780"/>
      <c r="TZL69" s="1780"/>
      <c r="TZM69" s="1780"/>
      <c r="TZN69" s="1779"/>
      <c r="TZO69" s="1780"/>
      <c r="TZP69" s="1780"/>
      <c r="TZQ69" s="1780"/>
      <c r="TZR69" s="1780"/>
      <c r="TZS69" s="1780"/>
      <c r="TZT69" s="1779"/>
      <c r="TZU69" s="1780"/>
      <c r="TZV69" s="1780"/>
      <c r="TZW69" s="1780"/>
      <c r="TZX69" s="1780"/>
      <c r="TZY69" s="1780"/>
      <c r="TZZ69" s="1779"/>
      <c r="UAA69" s="1780"/>
      <c r="UAB69" s="1780"/>
      <c r="UAC69" s="1780"/>
      <c r="UAD69" s="1780"/>
      <c r="UAE69" s="1780"/>
      <c r="UAF69" s="1779"/>
      <c r="UAG69" s="1780"/>
      <c r="UAH69" s="1780"/>
      <c r="UAI69" s="1780"/>
      <c r="UAJ69" s="1780"/>
      <c r="UAK69" s="1780"/>
      <c r="UAL69" s="1779"/>
      <c r="UAM69" s="1780"/>
      <c r="UAN69" s="1780"/>
      <c r="UAO69" s="1780"/>
      <c r="UAP69" s="1780"/>
      <c r="UAQ69" s="1780"/>
      <c r="UAR69" s="1779"/>
      <c r="UAS69" s="1780"/>
      <c r="UAT69" s="1780"/>
      <c r="UAU69" s="1780"/>
      <c r="UAV69" s="1780"/>
      <c r="UAW69" s="1780"/>
      <c r="UAX69" s="1779"/>
      <c r="UAY69" s="1780"/>
      <c r="UAZ69" s="1780"/>
      <c r="UBA69" s="1780"/>
      <c r="UBB69" s="1780"/>
      <c r="UBC69" s="1780"/>
      <c r="UBD69" s="1779"/>
      <c r="UBE69" s="1780"/>
      <c r="UBF69" s="1780"/>
      <c r="UBG69" s="1780"/>
      <c r="UBH69" s="1780"/>
      <c r="UBI69" s="1780"/>
      <c r="UBJ69" s="1779"/>
      <c r="UBK69" s="1780"/>
      <c r="UBL69" s="1780"/>
      <c r="UBM69" s="1780"/>
      <c r="UBN69" s="1780"/>
      <c r="UBO69" s="1780"/>
      <c r="UBP69" s="1779"/>
      <c r="UBQ69" s="1780"/>
      <c r="UBR69" s="1780"/>
      <c r="UBS69" s="1780"/>
      <c r="UBT69" s="1780"/>
      <c r="UBU69" s="1780"/>
      <c r="UBV69" s="1779"/>
      <c r="UBW69" s="1780"/>
      <c r="UBX69" s="1780"/>
      <c r="UBY69" s="1780"/>
      <c r="UBZ69" s="1780"/>
      <c r="UCA69" s="1780"/>
      <c r="UCB69" s="1779"/>
      <c r="UCC69" s="1780"/>
      <c r="UCD69" s="1780"/>
      <c r="UCE69" s="1780"/>
      <c r="UCF69" s="1780"/>
      <c r="UCG69" s="1780"/>
      <c r="UCH69" s="1779"/>
      <c r="UCI69" s="1780"/>
      <c r="UCJ69" s="1780"/>
      <c r="UCK69" s="1780"/>
      <c r="UCL69" s="1780"/>
      <c r="UCM69" s="1780"/>
      <c r="UCN69" s="1779"/>
      <c r="UCO69" s="1780"/>
      <c r="UCP69" s="1780"/>
      <c r="UCQ69" s="1780"/>
      <c r="UCR69" s="1780"/>
      <c r="UCS69" s="1780"/>
      <c r="UCT69" s="1779"/>
      <c r="UCU69" s="1780"/>
      <c r="UCV69" s="1780"/>
      <c r="UCW69" s="1780"/>
      <c r="UCX69" s="1780"/>
      <c r="UCY69" s="1780"/>
      <c r="UCZ69" s="1779"/>
      <c r="UDA69" s="1780"/>
      <c r="UDB69" s="1780"/>
      <c r="UDC69" s="1780"/>
      <c r="UDD69" s="1780"/>
      <c r="UDE69" s="1780"/>
      <c r="UDF69" s="1779"/>
      <c r="UDG69" s="1780"/>
      <c r="UDH69" s="1780"/>
      <c r="UDI69" s="1780"/>
      <c r="UDJ69" s="1780"/>
      <c r="UDK69" s="1780"/>
      <c r="UDL69" s="1779"/>
      <c r="UDM69" s="1780"/>
      <c r="UDN69" s="1780"/>
      <c r="UDO69" s="1780"/>
      <c r="UDP69" s="1780"/>
      <c r="UDQ69" s="1780"/>
      <c r="UDR69" s="1779"/>
      <c r="UDS69" s="1780"/>
      <c r="UDT69" s="1780"/>
      <c r="UDU69" s="1780"/>
      <c r="UDV69" s="1780"/>
      <c r="UDW69" s="1780"/>
      <c r="UDX69" s="1779"/>
      <c r="UDY69" s="1780"/>
      <c r="UDZ69" s="1780"/>
      <c r="UEA69" s="1780"/>
      <c r="UEB69" s="1780"/>
      <c r="UEC69" s="1780"/>
      <c r="UED69" s="1779"/>
      <c r="UEE69" s="1780"/>
      <c r="UEF69" s="1780"/>
      <c r="UEG69" s="1780"/>
      <c r="UEH69" s="1780"/>
      <c r="UEI69" s="1780"/>
      <c r="UEJ69" s="1779"/>
      <c r="UEK69" s="1780"/>
      <c r="UEL69" s="1780"/>
      <c r="UEM69" s="1780"/>
      <c r="UEN69" s="1780"/>
      <c r="UEO69" s="1780"/>
      <c r="UEP69" s="1779"/>
      <c r="UEQ69" s="1780"/>
      <c r="UER69" s="1780"/>
      <c r="UES69" s="1780"/>
      <c r="UET69" s="1780"/>
      <c r="UEU69" s="1780"/>
      <c r="UEV69" s="1779"/>
      <c r="UEW69" s="1780"/>
      <c r="UEX69" s="1780"/>
      <c r="UEY69" s="1780"/>
      <c r="UEZ69" s="1780"/>
      <c r="UFA69" s="1780"/>
      <c r="UFB69" s="1779"/>
      <c r="UFC69" s="1780"/>
      <c r="UFD69" s="1780"/>
      <c r="UFE69" s="1780"/>
      <c r="UFF69" s="1780"/>
      <c r="UFG69" s="1780"/>
      <c r="UFH69" s="1779"/>
      <c r="UFI69" s="1780"/>
      <c r="UFJ69" s="1780"/>
      <c r="UFK69" s="1780"/>
      <c r="UFL69" s="1780"/>
      <c r="UFM69" s="1780"/>
      <c r="UFN69" s="1779"/>
      <c r="UFO69" s="1780"/>
      <c r="UFP69" s="1780"/>
      <c r="UFQ69" s="1780"/>
      <c r="UFR69" s="1780"/>
      <c r="UFS69" s="1780"/>
      <c r="UFT69" s="1779"/>
      <c r="UFU69" s="1780"/>
      <c r="UFV69" s="1780"/>
      <c r="UFW69" s="1780"/>
      <c r="UFX69" s="1780"/>
      <c r="UFY69" s="1780"/>
      <c r="UFZ69" s="1779"/>
      <c r="UGA69" s="1780"/>
      <c r="UGB69" s="1780"/>
      <c r="UGC69" s="1780"/>
      <c r="UGD69" s="1780"/>
      <c r="UGE69" s="1780"/>
      <c r="UGF69" s="1779"/>
      <c r="UGG69" s="1780"/>
      <c r="UGH69" s="1780"/>
      <c r="UGI69" s="1780"/>
      <c r="UGJ69" s="1780"/>
      <c r="UGK69" s="1780"/>
      <c r="UGL69" s="1779"/>
      <c r="UGM69" s="1780"/>
      <c r="UGN69" s="1780"/>
      <c r="UGO69" s="1780"/>
      <c r="UGP69" s="1780"/>
      <c r="UGQ69" s="1780"/>
      <c r="UGR69" s="1779"/>
      <c r="UGS69" s="1780"/>
      <c r="UGT69" s="1780"/>
      <c r="UGU69" s="1780"/>
      <c r="UGV69" s="1780"/>
      <c r="UGW69" s="1780"/>
      <c r="UGX69" s="1779"/>
      <c r="UGY69" s="1780"/>
      <c r="UGZ69" s="1780"/>
      <c r="UHA69" s="1780"/>
      <c r="UHB69" s="1780"/>
      <c r="UHC69" s="1780"/>
      <c r="UHD69" s="1779"/>
      <c r="UHE69" s="1780"/>
      <c r="UHF69" s="1780"/>
      <c r="UHG69" s="1780"/>
      <c r="UHH69" s="1780"/>
      <c r="UHI69" s="1780"/>
      <c r="UHJ69" s="1779"/>
      <c r="UHK69" s="1780"/>
      <c r="UHL69" s="1780"/>
      <c r="UHM69" s="1780"/>
      <c r="UHN69" s="1780"/>
      <c r="UHO69" s="1780"/>
      <c r="UHP69" s="1779"/>
      <c r="UHQ69" s="1780"/>
      <c r="UHR69" s="1780"/>
      <c r="UHS69" s="1780"/>
      <c r="UHT69" s="1780"/>
      <c r="UHU69" s="1780"/>
      <c r="UHV69" s="1779"/>
      <c r="UHW69" s="1780"/>
      <c r="UHX69" s="1780"/>
      <c r="UHY69" s="1780"/>
      <c r="UHZ69" s="1780"/>
      <c r="UIA69" s="1780"/>
      <c r="UIB69" s="1779"/>
      <c r="UIC69" s="1780"/>
      <c r="UID69" s="1780"/>
      <c r="UIE69" s="1780"/>
      <c r="UIF69" s="1780"/>
      <c r="UIG69" s="1780"/>
      <c r="UIH69" s="1779"/>
      <c r="UII69" s="1780"/>
      <c r="UIJ69" s="1780"/>
      <c r="UIK69" s="1780"/>
      <c r="UIL69" s="1780"/>
      <c r="UIM69" s="1780"/>
      <c r="UIN69" s="1779"/>
      <c r="UIO69" s="1780"/>
      <c r="UIP69" s="1780"/>
      <c r="UIQ69" s="1780"/>
      <c r="UIR69" s="1780"/>
      <c r="UIS69" s="1780"/>
      <c r="UIT69" s="1779"/>
      <c r="UIU69" s="1780"/>
      <c r="UIV69" s="1780"/>
      <c r="UIW69" s="1780"/>
      <c r="UIX69" s="1780"/>
      <c r="UIY69" s="1780"/>
      <c r="UIZ69" s="1779"/>
      <c r="UJA69" s="1780"/>
      <c r="UJB69" s="1780"/>
      <c r="UJC69" s="1780"/>
      <c r="UJD69" s="1780"/>
      <c r="UJE69" s="1780"/>
      <c r="UJF69" s="1779"/>
      <c r="UJG69" s="1780"/>
      <c r="UJH69" s="1780"/>
      <c r="UJI69" s="1780"/>
      <c r="UJJ69" s="1780"/>
      <c r="UJK69" s="1780"/>
      <c r="UJL69" s="1779"/>
      <c r="UJM69" s="1780"/>
      <c r="UJN69" s="1780"/>
      <c r="UJO69" s="1780"/>
      <c r="UJP69" s="1780"/>
      <c r="UJQ69" s="1780"/>
      <c r="UJR69" s="1779"/>
      <c r="UJS69" s="1780"/>
      <c r="UJT69" s="1780"/>
      <c r="UJU69" s="1780"/>
      <c r="UJV69" s="1780"/>
      <c r="UJW69" s="1780"/>
      <c r="UJX69" s="1779"/>
      <c r="UJY69" s="1780"/>
      <c r="UJZ69" s="1780"/>
      <c r="UKA69" s="1780"/>
      <c r="UKB69" s="1780"/>
      <c r="UKC69" s="1780"/>
      <c r="UKD69" s="1779"/>
      <c r="UKE69" s="1780"/>
      <c r="UKF69" s="1780"/>
      <c r="UKG69" s="1780"/>
      <c r="UKH69" s="1780"/>
      <c r="UKI69" s="1780"/>
      <c r="UKJ69" s="1779"/>
      <c r="UKK69" s="1780"/>
      <c r="UKL69" s="1780"/>
      <c r="UKM69" s="1780"/>
      <c r="UKN69" s="1780"/>
      <c r="UKO69" s="1780"/>
      <c r="UKP69" s="1779"/>
      <c r="UKQ69" s="1780"/>
      <c r="UKR69" s="1780"/>
      <c r="UKS69" s="1780"/>
      <c r="UKT69" s="1780"/>
      <c r="UKU69" s="1780"/>
      <c r="UKV69" s="1779"/>
      <c r="UKW69" s="1780"/>
      <c r="UKX69" s="1780"/>
      <c r="UKY69" s="1780"/>
      <c r="UKZ69" s="1780"/>
      <c r="ULA69" s="1780"/>
      <c r="ULB69" s="1779"/>
      <c r="ULC69" s="1780"/>
      <c r="ULD69" s="1780"/>
      <c r="ULE69" s="1780"/>
      <c r="ULF69" s="1780"/>
      <c r="ULG69" s="1780"/>
      <c r="ULH69" s="1779"/>
      <c r="ULI69" s="1780"/>
      <c r="ULJ69" s="1780"/>
      <c r="ULK69" s="1780"/>
      <c r="ULL69" s="1780"/>
      <c r="ULM69" s="1780"/>
      <c r="ULN69" s="1779"/>
      <c r="ULO69" s="1780"/>
      <c r="ULP69" s="1780"/>
      <c r="ULQ69" s="1780"/>
      <c r="ULR69" s="1780"/>
      <c r="ULS69" s="1780"/>
      <c r="ULT69" s="1779"/>
      <c r="ULU69" s="1780"/>
      <c r="ULV69" s="1780"/>
      <c r="ULW69" s="1780"/>
      <c r="ULX69" s="1780"/>
      <c r="ULY69" s="1780"/>
      <c r="ULZ69" s="1779"/>
      <c r="UMA69" s="1780"/>
      <c r="UMB69" s="1780"/>
      <c r="UMC69" s="1780"/>
      <c r="UMD69" s="1780"/>
      <c r="UME69" s="1780"/>
      <c r="UMF69" s="1779"/>
      <c r="UMG69" s="1780"/>
      <c r="UMH69" s="1780"/>
      <c r="UMI69" s="1780"/>
      <c r="UMJ69" s="1780"/>
      <c r="UMK69" s="1780"/>
      <c r="UML69" s="1779"/>
      <c r="UMM69" s="1780"/>
      <c r="UMN69" s="1780"/>
      <c r="UMO69" s="1780"/>
      <c r="UMP69" s="1780"/>
      <c r="UMQ69" s="1780"/>
      <c r="UMR69" s="1779"/>
      <c r="UMS69" s="1780"/>
      <c r="UMT69" s="1780"/>
      <c r="UMU69" s="1780"/>
      <c r="UMV69" s="1780"/>
      <c r="UMW69" s="1780"/>
      <c r="UMX69" s="1779"/>
      <c r="UMY69" s="1780"/>
      <c r="UMZ69" s="1780"/>
      <c r="UNA69" s="1780"/>
      <c r="UNB69" s="1780"/>
      <c r="UNC69" s="1780"/>
      <c r="UND69" s="1779"/>
      <c r="UNE69" s="1780"/>
      <c r="UNF69" s="1780"/>
      <c r="UNG69" s="1780"/>
      <c r="UNH69" s="1780"/>
      <c r="UNI69" s="1780"/>
      <c r="UNJ69" s="1779"/>
      <c r="UNK69" s="1780"/>
      <c r="UNL69" s="1780"/>
      <c r="UNM69" s="1780"/>
      <c r="UNN69" s="1780"/>
      <c r="UNO69" s="1780"/>
      <c r="UNP69" s="1779"/>
      <c r="UNQ69" s="1780"/>
      <c r="UNR69" s="1780"/>
      <c r="UNS69" s="1780"/>
      <c r="UNT69" s="1780"/>
      <c r="UNU69" s="1780"/>
      <c r="UNV69" s="1779"/>
      <c r="UNW69" s="1780"/>
      <c r="UNX69" s="1780"/>
      <c r="UNY69" s="1780"/>
      <c r="UNZ69" s="1780"/>
      <c r="UOA69" s="1780"/>
      <c r="UOB69" s="1779"/>
      <c r="UOC69" s="1780"/>
      <c r="UOD69" s="1780"/>
      <c r="UOE69" s="1780"/>
      <c r="UOF69" s="1780"/>
      <c r="UOG69" s="1780"/>
      <c r="UOH69" s="1779"/>
      <c r="UOI69" s="1780"/>
      <c r="UOJ69" s="1780"/>
      <c r="UOK69" s="1780"/>
      <c r="UOL69" s="1780"/>
      <c r="UOM69" s="1780"/>
      <c r="UON69" s="1779"/>
      <c r="UOO69" s="1780"/>
      <c r="UOP69" s="1780"/>
      <c r="UOQ69" s="1780"/>
      <c r="UOR69" s="1780"/>
      <c r="UOS69" s="1780"/>
      <c r="UOT69" s="1779"/>
      <c r="UOU69" s="1780"/>
      <c r="UOV69" s="1780"/>
      <c r="UOW69" s="1780"/>
      <c r="UOX69" s="1780"/>
      <c r="UOY69" s="1780"/>
      <c r="UOZ69" s="1779"/>
      <c r="UPA69" s="1780"/>
      <c r="UPB69" s="1780"/>
      <c r="UPC69" s="1780"/>
      <c r="UPD69" s="1780"/>
      <c r="UPE69" s="1780"/>
      <c r="UPF69" s="1779"/>
      <c r="UPG69" s="1780"/>
      <c r="UPH69" s="1780"/>
      <c r="UPI69" s="1780"/>
      <c r="UPJ69" s="1780"/>
      <c r="UPK69" s="1780"/>
      <c r="UPL69" s="1779"/>
      <c r="UPM69" s="1780"/>
      <c r="UPN69" s="1780"/>
      <c r="UPO69" s="1780"/>
      <c r="UPP69" s="1780"/>
      <c r="UPQ69" s="1780"/>
      <c r="UPR69" s="1779"/>
      <c r="UPS69" s="1780"/>
      <c r="UPT69" s="1780"/>
      <c r="UPU69" s="1780"/>
      <c r="UPV69" s="1780"/>
      <c r="UPW69" s="1780"/>
      <c r="UPX69" s="1779"/>
      <c r="UPY69" s="1780"/>
      <c r="UPZ69" s="1780"/>
      <c r="UQA69" s="1780"/>
      <c r="UQB69" s="1780"/>
      <c r="UQC69" s="1780"/>
      <c r="UQD69" s="1779"/>
      <c r="UQE69" s="1780"/>
      <c r="UQF69" s="1780"/>
      <c r="UQG69" s="1780"/>
      <c r="UQH69" s="1780"/>
      <c r="UQI69" s="1780"/>
      <c r="UQJ69" s="1779"/>
      <c r="UQK69" s="1780"/>
      <c r="UQL69" s="1780"/>
      <c r="UQM69" s="1780"/>
      <c r="UQN69" s="1780"/>
      <c r="UQO69" s="1780"/>
      <c r="UQP69" s="1779"/>
      <c r="UQQ69" s="1780"/>
      <c r="UQR69" s="1780"/>
      <c r="UQS69" s="1780"/>
      <c r="UQT69" s="1780"/>
      <c r="UQU69" s="1780"/>
      <c r="UQV69" s="1779"/>
      <c r="UQW69" s="1780"/>
      <c r="UQX69" s="1780"/>
      <c r="UQY69" s="1780"/>
      <c r="UQZ69" s="1780"/>
      <c r="URA69" s="1780"/>
      <c r="URB69" s="1779"/>
      <c r="URC69" s="1780"/>
      <c r="URD69" s="1780"/>
      <c r="URE69" s="1780"/>
      <c r="URF69" s="1780"/>
      <c r="URG69" s="1780"/>
      <c r="URH69" s="1779"/>
      <c r="URI69" s="1780"/>
      <c r="URJ69" s="1780"/>
      <c r="URK69" s="1780"/>
      <c r="URL69" s="1780"/>
      <c r="URM69" s="1780"/>
      <c r="URN69" s="1779"/>
      <c r="URO69" s="1780"/>
      <c r="URP69" s="1780"/>
      <c r="URQ69" s="1780"/>
      <c r="URR69" s="1780"/>
      <c r="URS69" s="1780"/>
      <c r="URT69" s="1779"/>
      <c r="URU69" s="1780"/>
      <c r="URV69" s="1780"/>
      <c r="URW69" s="1780"/>
      <c r="URX69" s="1780"/>
      <c r="URY69" s="1780"/>
      <c r="URZ69" s="1779"/>
      <c r="USA69" s="1780"/>
      <c r="USB69" s="1780"/>
      <c r="USC69" s="1780"/>
      <c r="USD69" s="1780"/>
      <c r="USE69" s="1780"/>
      <c r="USF69" s="1779"/>
      <c r="USG69" s="1780"/>
      <c r="USH69" s="1780"/>
      <c r="USI69" s="1780"/>
      <c r="USJ69" s="1780"/>
      <c r="USK69" s="1780"/>
      <c r="USL69" s="1779"/>
      <c r="USM69" s="1780"/>
      <c r="USN69" s="1780"/>
      <c r="USO69" s="1780"/>
      <c r="USP69" s="1780"/>
      <c r="USQ69" s="1780"/>
      <c r="USR69" s="1779"/>
      <c r="USS69" s="1780"/>
      <c r="UST69" s="1780"/>
      <c r="USU69" s="1780"/>
      <c r="USV69" s="1780"/>
      <c r="USW69" s="1780"/>
      <c r="USX69" s="1779"/>
      <c r="USY69" s="1780"/>
      <c r="USZ69" s="1780"/>
      <c r="UTA69" s="1780"/>
      <c r="UTB69" s="1780"/>
      <c r="UTC69" s="1780"/>
      <c r="UTD69" s="1779"/>
      <c r="UTE69" s="1780"/>
      <c r="UTF69" s="1780"/>
      <c r="UTG69" s="1780"/>
      <c r="UTH69" s="1780"/>
      <c r="UTI69" s="1780"/>
      <c r="UTJ69" s="1779"/>
      <c r="UTK69" s="1780"/>
      <c r="UTL69" s="1780"/>
      <c r="UTM69" s="1780"/>
      <c r="UTN69" s="1780"/>
      <c r="UTO69" s="1780"/>
      <c r="UTP69" s="1779"/>
      <c r="UTQ69" s="1780"/>
      <c r="UTR69" s="1780"/>
      <c r="UTS69" s="1780"/>
      <c r="UTT69" s="1780"/>
      <c r="UTU69" s="1780"/>
      <c r="UTV69" s="1779"/>
      <c r="UTW69" s="1780"/>
      <c r="UTX69" s="1780"/>
      <c r="UTY69" s="1780"/>
      <c r="UTZ69" s="1780"/>
      <c r="UUA69" s="1780"/>
      <c r="UUB69" s="1779"/>
      <c r="UUC69" s="1780"/>
      <c r="UUD69" s="1780"/>
      <c r="UUE69" s="1780"/>
      <c r="UUF69" s="1780"/>
      <c r="UUG69" s="1780"/>
      <c r="UUH69" s="1779"/>
      <c r="UUI69" s="1780"/>
      <c r="UUJ69" s="1780"/>
      <c r="UUK69" s="1780"/>
      <c r="UUL69" s="1780"/>
      <c r="UUM69" s="1780"/>
      <c r="UUN69" s="1779"/>
      <c r="UUO69" s="1780"/>
      <c r="UUP69" s="1780"/>
      <c r="UUQ69" s="1780"/>
      <c r="UUR69" s="1780"/>
      <c r="UUS69" s="1780"/>
      <c r="UUT69" s="1779"/>
      <c r="UUU69" s="1780"/>
      <c r="UUV69" s="1780"/>
      <c r="UUW69" s="1780"/>
      <c r="UUX69" s="1780"/>
      <c r="UUY69" s="1780"/>
      <c r="UUZ69" s="1779"/>
      <c r="UVA69" s="1780"/>
      <c r="UVB69" s="1780"/>
      <c r="UVC69" s="1780"/>
      <c r="UVD69" s="1780"/>
      <c r="UVE69" s="1780"/>
      <c r="UVF69" s="1779"/>
      <c r="UVG69" s="1780"/>
      <c r="UVH69" s="1780"/>
      <c r="UVI69" s="1780"/>
      <c r="UVJ69" s="1780"/>
      <c r="UVK69" s="1780"/>
      <c r="UVL69" s="1779"/>
      <c r="UVM69" s="1780"/>
      <c r="UVN69" s="1780"/>
      <c r="UVO69" s="1780"/>
      <c r="UVP69" s="1780"/>
      <c r="UVQ69" s="1780"/>
      <c r="UVR69" s="1779"/>
      <c r="UVS69" s="1780"/>
      <c r="UVT69" s="1780"/>
      <c r="UVU69" s="1780"/>
      <c r="UVV69" s="1780"/>
      <c r="UVW69" s="1780"/>
      <c r="UVX69" s="1779"/>
      <c r="UVY69" s="1780"/>
      <c r="UVZ69" s="1780"/>
      <c r="UWA69" s="1780"/>
      <c r="UWB69" s="1780"/>
      <c r="UWC69" s="1780"/>
      <c r="UWD69" s="1779"/>
      <c r="UWE69" s="1780"/>
      <c r="UWF69" s="1780"/>
      <c r="UWG69" s="1780"/>
      <c r="UWH69" s="1780"/>
      <c r="UWI69" s="1780"/>
      <c r="UWJ69" s="1779"/>
      <c r="UWK69" s="1780"/>
      <c r="UWL69" s="1780"/>
      <c r="UWM69" s="1780"/>
      <c r="UWN69" s="1780"/>
      <c r="UWO69" s="1780"/>
      <c r="UWP69" s="1779"/>
      <c r="UWQ69" s="1780"/>
      <c r="UWR69" s="1780"/>
      <c r="UWS69" s="1780"/>
      <c r="UWT69" s="1780"/>
      <c r="UWU69" s="1780"/>
      <c r="UWV69" s="1779"/>
      <c r="UWW69" s="1780"/>
      <c r="UWX69" s="1780"/>
      <c r="UWY69" s="1780"/>
      <c r="UWZ69" s="1780"/>
      <c r="UXA69" s="1780"/>
      <c r="UXB69" s="1779"/>
      <c r="UXC69" s="1780"/>
      <c r="UXD69" s="1780"/>
      <c r="UXE69" s="1780"/>
      <c r="UXF69" s="1780"/>
      <c r="UXG69" s="1780"/>
      <c r="UXH69" s="1779"/>
      <c r="UXI69" s="1780"/>
      <c r="UXJ69" s="1780"/>
      <c r="UXK69" s="1780"/>
      <c r="UXL69" s="1780"/>
      <c r="UXM69" s="1780"/>
      <c r="UXN69" s="1779"/>
      <c r="UXO69" s="1780"/>
      <c r="UXP69" s="1780"/>
      <c r="UXQ69" s="1780"/>
      <c r="UXR69" s="1780"/>
      <c r="UXS69" s="1780"/>
      <c r="UXT69" s="1779"/>
      <c r="UXU69" s="1780"/>
      <c r="UXV69" s="1780"/>
      <c r="UXW69" s="1780"/>
      <c r="UXX69" s="1780"/>
      <c r="UXY69" s="1780"/>
      <c r="UXZ69" s="1779"/>
      <c r="UYA69" s="1780"/>
      <c r="UYB69" s="1780"/>
      <c r="UYC69" s="1780"/>
      <c r="UYD69" s="1780"/>
      <c r="UYE69" s="1780"/>
      <c r="UYF69" s="1779"/>
      <c r="UYG69" s="1780"/>
      <c r="UYH69" s="1780"/>
      <c r="UYI69" s="1780"/>
      <c r="UYJ69" s="1780"/>
      <c r="UYK69" s="1780"/>
      <c r="UYL69" s="1779"/>
      <c r="UYM69" s="1780"/>
      <c r="UYN69" s="1780"/>
      <c r="UYO69" s="1780"/>
      <c r="UYP69" s="1780"/>
      <c r="UYQ69" s="1780"/>
      <c r="UYR69" s="1779"/>
      <c r="UYS69" s="1780"/>
      <c r="UYT69" s="1780"/>
      <c r="UYU69" s="1780"/>
      <c r="UYV69" s="1780"/>
      <c r="UYW69" s="1780"/>
      <c r="UYX69" s="1779"/>
      <c r="UYY69" s="1780"/>
      <c r="UYZ69" s="1780"/>
      <c r="UZA69" s="1780"/>
      <c r="UZB69" s="1780"/>
      <c r="UZC69" s="1780"/>
      <c r="UZD69" s="1779"/>
      <c r="UZE69" s="1780"/>
      <c r="UZF69" s="1780"/>
      <c r="UZG69" s="1780"/>
      <c r="UZH69" s="1780"/>
      <c r="UZI69" s="1780"/>
      <c r="UZJ69" s="1779"/>
      <c r="UZK69" s="1780"/>
      <c r="UZL69" s="1780"/>
      <c r="UZM69" s="1780"/>
      <c r="UZN69" s="1780"/>
      <c r="UZO69" s="1780"/>
      <c r="UZP69" s="1779"/>
      <c r="UZQ69" s="1780"/>
      <c r="UZR69" s="1780"/>
      <c r="UZS69" s="1780"/>
      <c r="UZT69" s="1780"/>
      <c r="UZU69" s="1780"/>
      <c r="UZV69" s="1779"/>
      <c r="UZW69" s="1780"/>
      <c r="UZX69" s="1780"/>
      <c r="UZY69" s="1780"/>
      <c r="UZZ69" s="1780"/>
      <c r="VAA69" s="1780"/>
      <c r="VAB69" s="1779"/>
      <c r="VAC69" s="1780"/>
      <c r="VAD69" s="1780"/>
      <c r="VAE69" s="1780"/>
      <c r="VAF69" s="1780"/>
      <c r="VAG69" s="1780"/>
      <c r="VAH69" s="1779"/>
      <c r="VAI69" s="1780"/>
      <c r="VAJ69" s="1780"/>
      <c r="VAK69" s="1780"/>
      <c r="VAL69" s="1780"/>
      <c r="VAM69" s="1780"/>
      <c r="VAN69" s="1779"/>
      <c r="VAO69" s="1780"/>
      <c r="VAP69" s="1780"/>
      <c r="VAQ69" s="1780"/>
      <c r="VAR69" s="1780"/>
      <c r="VAS69" s="1780"/>
      <c r="VAT69" s="1779"/>
      <c r="VAU69" s="1780"/>
      <c r="VAV69" s="1780"/>
      <c r="VAW69" s="1780"/>
      <c r="VAX69" s="1780"/>
      <c r="VAY69" s="1780"/>
      <c r="VAZ69" s="1779"/>
      <c r="VBA69" s="1780"/>
      <c r="VBB69" s="1780"/>
      <c r="VBC69" s="1780"/>
      <c r="VBD69" s="1780"/>
      <c r="VBE69" s="1780"/>
      <c r="VBF69" s="1779"/>
      <c r="VBG69" s="1780"/>
      <c r="VBH69" s="1780"/>
      <c r="VBI69" s="1780"/>
      <c r="VBJ69" s="1780"/>
      <c r="VBK69" s="1780"/>
      <c r="VBL69" s="1779"/>
      <c r="VBM69" s="1780"/>
      <c r="VBN69" s="1780"/>
      <c r="VBO69" s="1780"/>
      <c r="VBP69" s="1780"/>
      <c r="VBQ69" s="1780"/>
      <c r="VBR69" s="1779"/>
      <c r="VBS69" s="1780"/>
      <c r="VBT69" s="1780"/>
      <c r="VBU69" s="1780"/>
      <c r="VBV69" s="1780"/>
      <c r="VBW69" s="1780"/>
      <c r="VBX69" s="1779"/>
      <c r="VBY69" s="1780"/>
      <c r="VBZ69" s="1780"/>
      <c r="VCA69" s="1780"/>
      <c r="VCB69" s="1780"/>
      <c r="VCC69" s="1780"/>
      <c r="VCD69" s="1779"/>
      <c r="VCE69" s="1780"/>
      <c r="VCF69" s="1780"/>
      <c r="VCG69" s="1780"/>
      <c r="VCH69" s="1780"/>
      <c r="VCI69" s="1780"/>
      <c r="VCJ69" s="1779"/>
      <c r="VCK69" s="1780"/>
      <c r="VCL69" s="1780"/>
      <c r="VCM69" s="1780"/>
      <c r="VCN69" s="1780"/>
      <c r="VCO69" s="1780"/>
      <c r="VCP69" s="1779"/>
      <c r="VCQ69" s="1780"/>
      <c r="VCR69" s="1780"/>
      <c r="VCS69" s="1780"/>
      <c r="VCT69" s="1780"/>
      <c r="VCU69" s="1780"/>
      <c r="VCV69" s="1779"/>
      <c r="VCW69" s="1780"/>
      <c r="VCX69" s="1780"/>
      <c r="VCY69" s="1780"/>
      <c r="VCZ69" s="1780"/>
      <c r="VDA69" s="1780"/>
      <c r="VDB69" s="1779"/>
      <c r="VDC69" s="1780"/>
      <c r="VDD69" s="1780"/>
      <c r="VDE69" s="1780"/>
      <c r="VDF69" s="1780"/>
      <c r="VDG69" s="1780"/>
      <c r="VDH69" s="1779"/>
      <c r="VDI69" s="1780"/>
      <c r="VDJ69" s="1780"/>
      <c r="VDK69" s="1780"/>
      <c r="VDL69" s="1780"/>
      <c r="VDM69" s="1780"/>
      <c r="VDN69" s="1779"/>
      <c r="VDO69" s="1780"/>
      <c r="VDP69" s="1780"/>
      <c r="VDQ69" s="1780"/>
      <c r="VDR69" s="1780"/>
      <c r="VDS69" s="1780"/>
      <c r="VDT69" s="1779"/>
      <c r="VDU69" s="1780"/>
      <c r="VDV69" s="1780"/>
      <c r="VDW69" s="1780"/>
      <c r="VDX69" s="1780"/>
      <c r="VDY69" s="1780"/>
      <c r="VDZ69" s="1779"/>
      <c r="VEA69" s="1780"/>
      <c r="VEB69" s="1780"/>
      <c r="VEC69" s="1780"/>
      <c r="VED69" s="1780"/>
      <c r="VEE69" s="1780"/>
      <c r="VEF69" s="1779"/>
      <c r="VEG69" s="1780"/>
      <c r="VEH69" s="1780"/>
      <c r="VEI69" s="1780"/>
      <c r="VEJ69" s="1780"/>
      <c r="VEK69" s="1780"/>
      <c r="VEL69" s="1779"/>
      <c r="VEM69" s="1780"/>
      <c r="VEN69" s="1780"/>
      <c r="VEO69" s="1780"/>
      <c r="VEP69" s="1780"/>
      <c r="VEQ69" s="1780"/>
      <c r="VER69" s="1779"/>
      <c r="VES69" s="1780"/>
      <c r="VET69" s="1780"/>
      <c r="VEU69" s="1780"/>
      <c r="VEV69" s="1780"/>
      <c r="VEW69" s="1780"/>
      <c r="VEX69" s="1779"/>
      <c r="VEY69" s="1780"/>
      <c r="VEZ69" s="1780"/>
      <c r="VFA69" s="1780"/>
      <c r="VFB69" s="1780"/>
      <c r="VFC69" s="1780"/>
      <c r="VFD69" s="1779"/>
      <c r="VFE69" s="1780"/>
      <c r="VFF69" s="1780"/>
      <c r="VFG69" s="1780"/>
      <c r="VFH69" s="1780"/>
      <c r="VFI69" s="1780"/>
      <c r="VFJ69" s="1779"/>
      <c r="VFK69" s="1780"/>
      <c r="VFL69" s="1780"/>
      <c r="VFM69" s="1780"/>
      <c r="VFN69" s="1780"/>
      <c r="VFO69" s="1780"/>
      <c r="VFP69" s="1779"/>
      <c r="VFQ69" s="1780"/>
      <c r="VFR69" s="1780"/>
      <c r="VFS69" s="1780"/>
      <c r="VFT69" s="1780"/>
      <c r="VFU69" s="1780"/>
      <c r="VFV69" s="1779"/>
      <c r="VFW69" s="1780"/>
      <c r="VFX69" s="1780"/>
      <c r="VFY69" s="1780"/>
      <c r="VFZ69" s="1780"/>
      <c r="VGA69" s="1780"/>
      <c r="VGB69" s="1779"/>
      <c r="VGC69" s="1780"/>
      <c r="VGD69" s="1780"/>
      <c r="VGE69" s="1780"/>
      <c r="VGF69" s="1780"/>
      <c r="VGG69" s="1780"/>
      <c r="VGH69" s="1779"/>
      <c r="VGI69" s="1780"/>
      <c r="VGJ69" s="1780"/>
      <c r="VGK69" s="1780"/>
      <c r="VGL69" s="1780"/>
      <c r="VGM69" s="1780"/>
      <c r="VGN69" s="1779"/>
      <c r="VGO69" s="1780"/>
      <c r="VGP69" s="1780"/>
      <c r="VGQ69" s="1780"/>
      <c r="VGR69" s="1780"/>
      <c r="VGS69" s="1780"/>
      <c r="VGT69" s="1779"/>
      <c r="VGU69" s="1780"/>
      <c r="VGV69" s="1780"/>
      <c r="VGW69" s="1780"/>
      <c r="VGX69" s="1780"/>
      <c r="VGY69" s="1780"/>
      <c r="VGZ69" s="1779"/>
      <c r="VHA69" s="1780"/>
      <c r="VHB69" s="1780"/>
      <c r="VHC69" s="1780"/>
      <c r="VHD69" s="1780"/>
      <c r="VHE69" s="1780"/>
      <c r="VHF69" s="1779"/>
      <c r="VHG69" s="1780"/>
      <c r="VHH69" s="1780"/>
      <c r="VHI69" s="1780"/>
      <c r="VHJ69" s="1780"/>
      <c r="VHK69" s="1780"/>
      <c r="VHL69" s="1779"/>
      <c r="VHM69" s="1780"/>
      <c r="VHN69" s="1780"/>
      <c r="VHO69" s="1780"/>
      <c r="VHP69" s="1780"/>
      <c r="VHQ69" s="1780"/>
      <c r="VHR69" s="1779"/>
      <c r="VHS69" s="1780"/>
      <c r="VHT69" s="1780"/>
      <c r="VHU69" s="1780"/>
      <c r="VHV69" s="1780"/>
      <c r="VHW69" s="1780"/>
      <c r="VHX69" s="1779"/>
      <c r="VHY69" s="1780"/>
      <c r="VHZ69" s="1780"/>
      <c r="VIA69" s="1780"/>
      <c r="VIB69" s="1780"/>
      <c r="VIC69" s="1780"/>
      <c r="VID69" s="1779"/>
      <c r="VIE69" s="1780"/>
      <c r="VIF69" s="1780"/>
      <c r="VIG69" s="1780"/>
      <c r="VIH69" s="1780"/>
      <c r="VII69" s="1780"/>
      <c r="VIJ69" s="1779"/>
      <c r="VIK69" s="1780"/>
      <c r="VIL69" s="1780"/>
      <c r="VIM69" s="1780"/>
      <c r="VIN69" s="1780"/>
      <c r="VIO69" s="1780"/>
      <c r="VIP69" s="1779"/>
      <c r="VIQ69" s="1780"/>
      <c r="VIR69" s="1780"/>
      <c r="VIS69" s="1780"/>
      <c r="VIT69" s="1780"/>
      <c r="VIU69" s="1780"/>
      <c r="VIV69" s="1779"/>
      <c r="VIW69" s="1780"/>
      <c r="VIX69" s="1780"/>
      <c r="VIY69" s="1780"/>
      <c r="VIZ69" s="1780"/>
      <c r="VJA69" s="1780"/>
      <c r="VJB69" s="1779"/>
      <c r="VJC69" s="1780"/>
      <c r="VJD69" s="1780"/>
      <c r="VJE69" s="1780"/>
      <c r="VJF69" s="1780"/>
      <c r="VJG69" s="1780"/>
      <c r="VJH69" s="1779"/>
      <c r="VJI69" s="1780"/>
      <c r="VJJ69" s="1780"/>
      <c r="VJK69" s="1780"/>
      <c r="VJL69" s="1780"/>
      <c r="VJM69" s="1780"/>
      <c r="VJN69" s="1779"/>
      <c r="VJO69" s="1780"/>
      <c r="VJP69" s="1780"/>
      <c r="VJQ69" s="1780"/>
      <c r="VJR69" s="1780"/>
      <c r="VJS69" s="1780"/>
      <c r="VJT69" s="1779"/>
      <c r="VJU69" s="1780"/>
      <c r="VJV69" s="1780"/>
      <c r="VJW69" s="1780"/>
      <c r="VJX69" s="1780"/>
      <c r="VJY69" s="1780"/>
      <c r="VJZ69" s="1779"/>
      <c r="VKA69" s="1780"/>
      <c r="VKB69" s="1780"/>
      <c r="VKC69" s="1780"/>
      <c r="VKD69" s="1780"/>
      <c r="VKE69" s="1780"/>
      <c r="VKF69" s="1779"/>
      <c r="VKG69" s="1780"/>
      <c r="VKH69" s="1780"/>
      <c r="VKI69" s="1780"/>
      <c r="VKJ69" s="1780"/>
      <c r="VKK69" s="1780"/>
      <c r="VKL69" s="1779"/>
      <c r="VKM69" s="1780"/>
      <c r="VKN69" s="1780"/>
      <c r="VKO69" s="1780"/>
      <c r="VKP69" s="1780"/>
      <c r="VKQ69" s="1780"/>
      <c r="VKR69" s="1779"/>
      <c r="VKS69" s="1780"/>
      <c r="VKT69" s="1780"/>
      <c r="VKU69" s="1780"/>
      <c r="VKV69" s="1780"/>
      <c r="VKW69" s="1780"/>
      <c r="VKX69" s="1779"/>
      <c r="VKY69" s="1780"/>
      <c r="VKZ69" s="1780"/>
      <c r="VLA69" s="1780"/>
      <c r="VLB69" s="1780"/>
      <c r="VLC69" s="1780"/>
      <c r="VLD69" s="1779"/>
      <c r="VLE69" s="1780"/>
      <c r="VLF69" s="1780"/>
      <c r="VLG69" s="1780"/>
      <c r="VLH69" s="1780"/>
      <c r="VLI69" s="1780"/>
      <c r="VLJ69" s="1779"/>
      <c r="VLK69" s="1780"/>
      <c r="VLL69" s="1780"/>
      <c r="VLM69" s="1780"/>
      <c r="VLN69" s="1780"/>
      <c r="VLO69" s="1780"/>
      <c r="VLP69" s="1779"/>
      <c r="VLQ69" s="1780"/>
      <c r="VLR69" s="1780"/>
      <c r="VLS69" s="1780"/>
      <c r="VLT69" s="1780"/>
      <c r="VLU69" s="1780"/>
      <c r="VLV69" s="1779"/>
      <c r="VLW69" s="1780"/>
      <c r="VLX69" s="1780"/>
      <c r="VLY69" s="1780"/>
      <c r="VLZ69" s="1780"/>
      <c r="VMA69" s="1780"/>
      <c r="VMB69" s="1779"/>
      <c r="VMC69" s="1780"/>
      <c r="VMD69" s="1780"/>
      <c r="VME69" s="1780"/>
      <c r="VMF69" s="1780"/>
      <c r="VMG69" s="1780"/>
      <c r="VMH69" s="1779"/>
      <c r="VMI69" s="1780"/>
      <c r="VMJ69" s="1780"/>
      <c r="VMK69" s="1780"/>
      <c r="VML69" s="1780"/>
      <c r="VMM69" s="1780"/>
      <c r="VMN69" s="1779"/>
      <c r="VMO69" s="1780"/>
      <c r="VMP69" s="1780"/>
      <c r="VMQ69" s="1780"/>
      <c r="VMR69" s="1780"/>
      <c r="VMS69" s="1780"/>
      <c r="VMT69" s="1779"/>
      <c r="VMU69" s="1780"/>
      <c r="VMV69" s="1780"/>
      <c r="VMW69" s="1780"/>
      <c r="VMX69" s="1780"/>
      <c r="VMY69" s="1780"/>
      <c r="VMZ69" s="1779"/>
      <c r="VNA69" s="1780"/>
      <c r="VNB69" s="1780"/>
      <c r="VNC69" s="1780"/>
      <c r="VND69" s="1780"/>
      <c r="VNE69" s="1780"/>
      <c r="VNF69" s="1779"/>
      <c r="VNG69" s="1780"/>
      <c r="VNH69" s="1780"/>
      <c r="VNI69" s="1780"/>
      <c r="VNJ69" s="1780"/>
      <c r="VNK69" s="1780"/>
      <c r="VNL69" s="1779"/>
      <c r="VNM69" s="1780"/>
      <c r="VNN69" s="1780"/>
      <c r="VNO69" s="1780"/>
      <c r="VNP69" s="1780"/>
      <c r="VNQ69" s="1780"/>
      <c r="VNR69" s="1779"/>
      <c r="VNS69" s="1780"/>
      <c r="VNT69" s="1780"/>
      <c r="VNU69" s="1780"/>
      <c r="VNV69" s="1780"/>
      <c r="VNW69" s="1780"/>
      <c r="VNX69" s="1779"/>
      <c r="VNY69" s="1780"/>
      <c r="VNZ69" s="1780"/>
      <c r="VOA69" s="1780"/>
      <c r="VOB69" s="1780"/>
      <c r="VOC69" s="1780"/>
      <c r="VOD69" s="1779"/>
      <c r="VOE69" s="1780"/>
      <c r="VOF69" s="1780"/>
      <c r="VOG69" s="1780"/>
      <c r="VOH69" s="1780"/>
      <c r="VOI69" s="1780"/>
      <c r="VOJ69" s="1779"/>
      <c r="VOK69" s="1780"/>
      <c r="VOL69" s="1780"/>
      <c r="VOM69" s="1780"/>
      <c r="VON69" s="1780"/>
      <c r="VOO69" s="1780"/>
      <c r="VOP69" s="1779"/>
      <c r="VOQ69" s="1780"/>
      <c r="VOR69" s="1780"/>
      <c r="VOS69" s="1780"/>
      <c r="VOT69" s="1780"/>
      <c r="VOU69" s="1780"/>
      <c r="VOV69" s="1779"/>
      <c r="VOW69" s="1780"/>
      <c r="VOX69" s="1780"/>
      <c r="VOY69" s="1780"/>
      <c r="VOZ69" s="1780"/>
      <c r="VPA69" s="1780"/>
      <c r="VPB69" s="1779"/>
      <c r="VPC69" s="1780"/>
      <c r="VPD69" s="1780"/>
      <c r="VPE69" s="1780"/>
      <c r="VPF69" s="1780"/>
      <c r="VPG69" s="1780"/>
      <c r="VPH69" s="1779"/>
      <c r="VPI69" s="1780"/>
      <c r="VPJ69" s="1780"/>
      <c r="VPK69" s="1780"/>
      <c r="VPL69" s="1780"/>
      <c r="VPM69" s="1780"/>
      <c r="VPN69" s="1779"/>
      <c r="VPO69" s="1780"/>
      <c r="VPP69" s="1780"/>
      <c r="VPQ69" s="1780"/>
      <c r="VPR69" s="1780"/>
      <c r="VPS69" s="1780"/>
      <c r="VPT69" s="1779"/>
      <c r="VPU69" s="1780"/>
      <c r="VPV69" s="1780"/>
      <c r="VPW69" s="1780"/>
      <c r="VPX69" s="1780"/>
      <c r="VPY69" s="1780"/>
      <c r="VPZ69" s="1779"/>
      <c r="VQA69" s="1780"/>
      <c r="VQB69" s="1780"/>
      <c r="VQC69" s="1780"/>
      <c r="VQD69" s="1780"/>
      <c r="VQE69" s="1780"/>
      <c r="VQF69" s="1779"/>
      <c r="VQG69" s="1780"/>
      <c r="VQH69" s="1780"/>
      <c r="VQI69" s="1780"/>
      <c r="VQJ69" s="1780"/>
      <c r="VQK69" s="1780"/>
      <c r="VQL69" s="1779"/>
      <c r="VQM69" s="1780"/>
      <c r="VQN69" s="1780"/>
      <c r="VQO69" s="1780"/>
      <c r="VQP69" s="1780"/>
      <c r="VQQ69" s="1780"/>
      <c r="VQR69" s="1779"/>
      <c r="VQS69" s="1780"/>
      <c r="VQT69" s="1780"/>
      <c r="VQU69" s="1780"/>
      <c r="VQV69" s="1780"/>
      <c r="VQW69" s="1780"/>
      <c r="VQX69" s="1779"/>
      <c r="VQY69" s="1780"/>
      <c r="VQZ69" s="1780"/>
      <c r="VRA69" s="1780"/>
      <c r="VRB69" s="1780"/>
      <c r="VRC69" s="1780"/>
      <c r="VRD69" s="1779"/>
      <c r="VRE69" s="1780"/>
      <c r="VRF69" s="1780"/>
      <c r="VRG69" s="1780"/>
      <c r="VRH69" s="1780"/>
      <c r="VRI69" s="1780"/>
      <c r="VRJ69" s="1779"/>
      <c r="VRK69" s="1780"/>
      <c r="VRL69" s="1780"/>
      <c r="VRM69" s="1780"/>
      <c r="VRN69" s="1780"/>
      <c r="VRO69" s="1780"/>
      <c r="VRP69" s="1779"/>
      <c r="VRQ69" s="1780"/>
      <c r="VRR69" s="1780"/>
      <c r="VRS69" s="1780"/>
      <c r="VRT69" s="1780"/>
      <c r="VRU69" s="1780"/>
      <c r="VRV69" s="1779"/>
      <c r="VRW69" s="1780"/>
      <c r="VRX69" s="1780"/>
      <c r="VRY69" s="1780"/>
      <c r="VRZ69" s="1780"/>
      <c r="VSA69" s="1780"/>
      <c r="VSB69" s="1779"/>
      <c r="VSC69" s="1780"/>
      <c r="VSD69" s="1780"/>
      <c r="VSE69" s="1780"/>
      <c r="VSF69" s="1780"/>
      <c r="VSG69" s="1780"/>
      <c r="VSH69" s="1779"/>
      <c r="VSI69" s="1780"/>
      <c r="VSJ69" s="1780"/>
      <c r="VSK69" s="1780"/>
      <c r="VSL69" s="1780"/>
      <c r="VSM69" s="1780"/>
      <c r="VSN69" s="1779"/>
      <c r="VSO69" s="1780"/>
      <c r="VSP69" s="1780"/>
      <c r="VSQ69" s="1780"/>
      <c r="VSR69" s="1780"/>
      <c r="VSS69" s="1780"/>
      <c r="VST69" s="1779"/>
      <c r="VSU69" s="1780"/>
      <c r="VSV69" s="1780"/>
      <c r="VSW69" s="1780"/>
      <c r="VSX69" s="1780"/>
      <c r="VSY69" s="1780"/>
      <c r="VSZ69" s="1779"/>
      <c r="VTA69" s="1780"/>
      <c r="VTB69" s="1780"/>
      <c r="VTC69" s="1780"/>
      <c r="VTD69" s="1780"/>
      <c r="VTE69" s="1780"/>
      <c r="VTF69" s="1779"/>
      <c r="VTG69" s="1780"/>
      <c r="VTH69" s="1780"/>
      <c r="VTI69" s="1780"/>
      <c r="VTJ69" s="1780"/>
      <c r="VTK69" s="1780"/>
      <c r="VTL69" s="1779"/>
      <c r="VTM69" s="1780"/>
      <c r="VTN69" s="1780"/>
      <c r="VTO69" s="1780"/>
      <c r="VTP69" s="1780"/>
      <c r="VTQ69" s="1780"/>
      <c r="VTR69" s="1779"/>
      <c r="VTS69" s="1780"/>
      <c r="VTT69" s="1780"/>
      <c r="VTU69" s="1780"/>
      <c r="VTV69" s="1780"/>
      <c r="VTW69" s="1780"/>
      <c r="VTX69" s="1779"/>
      <c r="VTY69" s="1780"/>
      <c r="VTZ69" s="1780"/>
      <c r="VUA69" s="1780"/>
      <c r="VUB69" s="1780"/>
      <c r="VUC69" s="1780"/>
      <c r="VUD69" s="1779"/>
      <c r="VUE69" s="1780"/>
      <c r="VUF69" s="1780"/>
      <c r="VUG69" s="1780"/>
      <c r="VUH69" s="1780"/>
      <c r="VUI69" s="1780"/>
      <c r="VUJ69" s="1779"/>
      <c r="VUK69" s="1780"/>
      <c r="VUL69" s="1780"/>
      <c r="VUM69" s="1780"/>
      <c r="VUN69" s="1780"/>
      <c r="VUO69" s="1780"/>
      <c r="VUP69" s="1779"/>
      <c r="VUQ69" s="1780"/>
      <c r="VUR69" s="1780"/>
      <c r="VUS69" s="1780"/>
      <c r="VUT69" s="1780"/>
      <c r="VUU69" s="1780"/>
      <c r="VUV69" s="1779"/>
      <c r="VUW69" s="1780"/>
      <c r="VUX69" s="1780"/>
      <c r="VUY69" s="1780"/>
      <c r="VUZ69" s="1780"/>
      <c r="VVA69" s="1780"/>
      <c r="VVB69" s="1779"/>
      <c r="VVC69" s="1780"/>
      <c r="VVD69" s="1780"/>
      <c r="VVE69" s="1780"/>
      <c r="VVF69" s="1780"/>
      <c r="VVG69" s="1780"/>
      <c r="VVH69" s="1779"/>
      <c r="VVI69" s="1780"/>
      <c r="VVJ69" s="1780"/>
      <c r="VVK69" s="1780"/>
      <c r="VVL69" s="1780"/>
      <c r="VVM69" s="1780"/>
      <c r="VVN69" s="1779"/>
      <c r="VVO69" s="1780"/>
      <c r="VVP69" s="1780"/>
      <c r="VVQ69" s="1780"/>
      <c r="VVR69" s="1780"/>
      <c r="VVS69" s="1780"/>
      <c r="VVT69" s="1779"/>
      <c r="VVU69" s="1780"/>
      <c r="VVV69" s="1780"/>
      <c r="VVW69" s="1780"/>
      <c r="VVX69" s="1780"/>
      <c r="VVY69" s="1780"/>
      <c r="VVZ69" s="1779"/>
      <c r="VWA69" s="1780"/>
      <c r="VWB69" s="1780"/>
      <c r="VWC69" s="1780"/>
      <c r="VWD69" s="1780"/>
      <c r="VWE69" s="1780"/>
      <c r="VWF69" s="1779"/>
      <c r="VWG69" s="1780"/>
      <c r="VWH69" s="1780"/>
      <c r="VWI69" s="1780"/>
      <c r="VWJ69" s="1780"/>
      <c r="VWK69" s="1780"/>
      <c r="VWL69" s="1779"/>
      <c r="VWM69" s="1780"/>
      <c r="VWN69" s="1780"/>
      <c r="VWO69" s="1780"/>
      <c r="VWP69" s="1780"/>
      <c r="VWQ69" s="1780"/>
      <c r="VWR69" s="1779"/>
      <c r="VWS69" s="1780"/>
      <c r="VWT69" s="1780"/>
      <c r="VWU69" s="1780"/>
      <c r="VWV69" s="1780"/>
      <c r="VWW69" s="1780"/>
      <c r="VWX69" s="1779"/>
      <c r="VWY69" s="1780"/>
      <c r="VWZ69" s="1780"/>
      <c r="VXA69" s="1780"/>
      <c r="VXB69" s="1780"/>
      <c r="VXC69" s="1780"/>
      <c r="VXD69" s="1779"/>
      <c r="VXE69" s="1780"/>
      <c r="VXF69" s="1780"/>
      <c r="VXG69" s="1780"/>
      <c r="VXH69" s="1780"/>
      <c r="VXI69" s="1780"/>
      <c r="VXJ69" s="1779"/>
      <c r="VXK69" s="1780"/>
      <c r="VXL69" s="1780"/>
      <c r="VXM69" s="1780"/>
      <c r="VXN69" s="1780"/>
      <c r="VXO69" s="1780"/>
      <c r="VXP69" s="1779"/>
      <c r="VXQ69" s="1780"/>
      <c r="VXR69" s="1780"/>
      <c r="VXS69" s="1780"/>
      <c r="VXT69" s="1780"/>
      <c r="VXU69" s="1780"/>
      <c r="VXV69" s="1779"/>
      <c r="VXW69" s="1780"/>
      <c r="VXX69" s="1780"/>
      <c r="VXY69" s="1780"/>
      <c r="VXZ69" s="1780"/>
      <c r="VYA69" s="1780"/>
      <c r="VYB69" s="1779"/>
      <c r="VYC69" s="1780"/>
      <c r="VYD69" s="1780"/>
      <c r="VYE69" s="1780"/>
      <c r="VYF69" s="1780"/>
      <c r="VYG69" s="1780"/>
      <c r="VYH69" s="1779"/>
      <c r="VYI69" s="1780"/>
      <c r="VYJ69" s="1780"/>
      <c r="VYK69" s="1780"/>
      <c r="VYL69" s="1780"/>
      <c r="VYM69" s="1780"/>
      <c r="VYN69" s="1779"/>
      <c r="VYO69" s="1780"/>
      <c r="VYP69" s="1780"/>
      <c r="VYQ69" s="1780"/>
      <c r="VYR69" s="1780"/>
      <c r="VYS69" s="1780"/>
      <c r="VYT69" s="1779"/>
      <c r="VYU69" s="1780"/>
      <c r="VYV69" s="1780"/>
      <c r="VYW69" s="1780"/>
      <c r="VYX69" s="1780"/>
      <c r="VYY69" s="1780"/>
      <c r="VYZ69" s="1779"/>
      <c r="VZA69" s="1780"/>
      <c r="VZB69" s="1780"/>
      <c r="VZC69" s="1780"/>
      <c r="VZD69" s="1780"/>
      <c r="VZE69" s="1780"/>
      <c r="VZF69" s="1779"/>
      <c r="VZG69" s="1780"/>
      <c r="VZH69" s="1780"/>
      <c r="VZI69" s="1780"/>
      <c r="VZJ69" s="1780"/>
      <c r="VZK69" s="1780"/>
      <c r="VZL69" s="1779"/>
      <c r="VZM69" s="1780"/>
      <c r="VZN69" s="1780"/>
      <c r="VZO69" s="1780"/>
      <c r="VZP69" s="1780"/>
      <c r="VZQ69" s="1780"/>
      <c r="VZR69" s="1779"/>
      <c r="VZS69" s="1780"/>
      <c r="VZT69" s="1780"/>
      <c r="VZU69" s="1780"/>
      <c r="VZV69" s="1780"/>
      <c r="VZW69" s="1780"/>
      <c r="VZX69" s="1779"/>
      <c r="VZY69" s="1780"/>
      <c r="VZZ69" s="1780"/>
      <c r="WAA69" s="1780"/>
      <c r="WAB69" s="1780"/>
      <c r="WAC69" s="1780"/>
      <c r="WAD69" s="1779"/>
      <c r="WAE69" s="1780"/>
      <c r="WAF69" s="1780"/>
      <c r="WAG69" s="1780"/>
      <c r="WAH69" s="1780"/>
      <c r="WAI69" s="1780"/>
      <c r="WAJ69" s="1779"/>
      <c r="WAK69" s="1780"/>
      <c r="WAL69" s="1780"/>
      <c r="WAM69" s="1780"/>
      <c r="WAN69" s="1780"/>
      <c r="WAO69" s="1780"/>
      <c r="WAP69" s="1779"/>
      <c r="WAQ69" s="1780"/>
      <c r="WAR69" s="1780"/>
      <c r="WAS69" s="1780"/>
      <c r="WAT69" s="1780"/>
      <c r="WAU69" s="1780"/>
      <c r="WAV69" s="1779"/>
      <c r="WAW69" s="1780"/>
      <c r="WAX69" s="1780"/>
      <c r="WAY69" s="1780"/>
      <c r="WAZ69" s="1780"/>
      <c r="WBA69" s="1780"/>
      <c r="WBB69" s="1779"/>
      <c r="WBC69" s="1780"/>
      <c r="WBD69" s="1780"/>
      <c r="WBE69" s="1780"/>
      <c r="WBF69" s="1780"/>
      <c r="WBG69" s="1780"/>
      <c r="WBH69" s="1779"/>
      <c r="WBI69" s="1780"/>
      <c r="WBJ69" s="1780"/>
      <c r="WBK69" s="1780"/>
      <c r="WBL69" s="1780"/>
      <c r="WBM69" s="1780"/>
      <c r="WBN69" s="1779"/>
      <c r="WBO69" s="1780"/>
      <c r="WBP69" s="1780"/>
      <c r="WBQ69" s="1780"/>
      <c r="WBR69" s="1780"/>
      <c r="WBS69" s="1780"/>
      <c r="WBT69" s="1779"/>
      <c r="WBU69" s="1780"/>
      <c r="WBV69" s="1780"/>
      <c r="WBW69" s="1780"/>
      <c r="WBX69" s="1780"/>
      <c r="WBY69" s="1780"/>
      <c r="WBZ69" s="1779"/>
      <c r="WCA69" s="1780"/>
      <c r="WCB69" s="1780"/>
      <c r="WCC69" s="1780"/>
      <c r="WCD69" s="1780"/>
      <c r="WCE69" s="1780"/>
      <c r="WCF69" s="1779"/>
      <c r="WCG69" s="1780"/>
      <c r="WCH69" s="1780"/>
      <c r="WCI69" s="1780"/>
      <c r="WCJ69" s="1780"/>
      <c r="WCK69" s="1780"/>
      <c r="WCL69" s="1779"/>
      <c r="WCM69" s="1780"/>
      <c r="WCN69" s="1780"/>
      <c r="WCO69" s="1780"/>
      <c r="WCP69" s="1780"/>
      <c r="WCQ69" s="1780"/>
      <c r="WCR69" s="1779"/>
      <c r="WCS69" s="1780"/>
      <c r="WCT69" s="1780"/>
      <c r="WCU69" s="1780"/>
      <c r="WCV69" s="1780"/>
      <c r="WCW69" s="1780"/>
      <c r="WCX69" s="1779"/>
      <c r="WCY69" s="1780"/>
      <c r="WCZ69" s="1780"/>
      <c r="WDA69" s="1780"/>
      <c r="WDB69" s="1780"/>
      <c r="WDC69" s="1780"/>
      <c r="WDD69" s="1779"/>
      <c r="WDE69" s="1780"/>
      <c r="WDF69" s="1780"/>
      <c r="WDG69" s="1780"/>
      <c r="WDH69" s="1780"/>
      <c r="WDI69" s="1780"/>
      <c r="WDJ69" s="1779"/>
      <c r="WDK69" s="1780"/>
      <c r="WDL69" s="1780"/>
      <c r="WDM69" s="1780"/>
      <c r="WDN69" s="1780"/>
      <c r="WDO69" s="1780"/>
      <c r="WDP69" s="1779"/>
      <c r="WDQ69" s="1780"/>
      <c r="WDR69" s="1780"/>
      <c r="WDS69" s="1780"/>
      <c r="WDT69" s="1780"/>
      <c r="WDU69" s="1780"/>
      <c r="WDV69" s="1779"/>
      <c r="WDW69" s="1780"/>
      <c r="WDX69" s="1780"/>
      <c r="WDY69" s="1780"/>
      <c r="WDZ69" s="1780"/>
      <c r="WEA69" s="1780"/>
      <c r="WEB69" s="1779"/>
      <c r="WEC69" s="1780"/>
      <c r="WED69" s="1780"/>
      <c r="WEE69" s="1780"/>
      <c r="WEF69" s="1780"/>
      <c r="WEG69" s="1780"/>
      <c r="WEH69" s="1779"/>
      <c r="WEI69" s="1780"/>
      <c r="WEJ69" s="1780"/>
      <c r="WEK69" s="1780"/>
      <c r="WEL69" s="1780"/>
      <c r="WEM69" s="1780"/>
      <c r="WEN69" s="1779"/>
      <c r="WEO69" s="1780"/>
      <c r="WEP69" s="1780"/>
      <c r="WEQ69" s="1780"/>
      <c r="WER69" s="1780"/>
      <c r="WES69" s="1780"/>
      <c r="WET69" s="1779"/>
      <c r="WEU69" s="1780"/>
      <c r="WEV69" s="1780"/>
      <c r="WEW69" s="1780"/>
      <c r="WEX69" s="1780"/>
      <c r="WEY69" s="1780"/>
      <c r="WEZ69" s="1779"/>
      <c r="WFA69" s="1780"/>
      <c r="WFB69" s="1780"/>
      <c r="WFC69" s="1780"/>
      <c r="WFD69" s="1780"/>
      <c r="WFE69" s="1780"/>
      <c r="WFF69" s="1779"/>
      <c r="WFG69" s="1780"/>
      <c r="WFH69" s="1780"/>
      <c r="WFI69" s="1780"/>
      <c r="WFJ69" s="1780"/>
      <c r="WFK69" s="1780"/>
      <c r="WFL69" s="1779"/>
      <c r="WFM69" s="1780"/>
      <c r="WFN69" s="1780"/>
      <c r="WFO69" s="1780"/>
      <c r="WFP69" s="1780"/>
      <c r="WFQ69" s="1780"/>
      <c r="WFR69" s="1779"/>
      <c r="WFS69" s="1780"/>
      <c r="WFT69" s="1780"/>
      <c r="WFU69" s="1780"/>
      <c r="WFV69" s="1780"/>
      <c r="WFW69" s="1780"/>
      <c r="WFX69" s="1779"/>
      <c r="WFY69" s="1780"/>
      <c r="WFZ69" s="1780"/>
      <c r="WGA69" s="1780"/>
      <c r="WGB69" s="1780"/>
      <c r="WGC69" s="1780"/>
      <c r="WGD69" s="1779"/>
      <c r="WGE69" s="1780"/>
      <c r="WGF69" s="1780"/>
      <c r="WGG69" s="1780"/>
      <c r="WGH69" s="1780"/>
      <c r="WGI69" s="1780"/>
      <c r="WGJ69" s="1779"/>
      <c r="WGK69" s="1780"/>
      <c r="WGL69" s="1780"/>
      <c r="WGM69" s="1780"/>
      <c r="WGN69" s="1780"/>
      <c r="WGO69" s="1780"/>
      <c r="WGP69" s="1779"/>
      <c r="WGQ69" s="1780"/>
      <c r="WGR69" s="1780"/>
      <c r="WGS69" s="1780"/>
      <c r="WGT69" s="1780"/>
      <c r="WGU69" s="1780"/>
      <c r="WGV69" s="1779"/>
      <c r="WGW69" s="1780"/>
      <c r="WGX69" s="1780"/>
      <c r="WGY69" s="1780"/>
      <c r="WGZ69" s="1780"/>
      <c r="WHA69" s="1780"/>
      <c r="WHB69" s="1779"/>
      <c r="WHC69" s="1780"/>
      <c r="WHD69" s="1780"/>
      <c r="WHE69" s="1780"/>
      <c r="WHF69" s="1780"/>
      <c r="WHG69" s="1780"/>
      <c r="WHH69" s="1779"/>
      <c r="WHI69" s="1780"/>
      <c r="WHJ69" s="1780"/>
      <c r="WHK69" s="1780"/>
      <c r="WHL69" s="1780"/>
      <c r="WHM69" s="1780"/>
      <c r="WHN69" s="1779"/>
      <c r="WHO69" s="1780"/>
      <c r="WHP69" s="1780"/>
      <c r="WHQ69" s="1780"/>
      <c r="WHR69" s="1780"/>
      <c r="WHS69" s="1780"/>
      <c r="WHT69" s="1779"/>
      <c r="WHU69" s="1780"/>
      <c r="WHV69" s="1780"/>
      <c r="WHW69" s="1780"/>
      <c r="WHX69" s="1780"/>
      <c r="WHY69" s="1780"/>
      <c r="WHZ69" s="1779"/>
      <c r="WIA69" s="1780"/>
      <c r="WIB69" s="1780"/>
      <c r="WIC69" s="1780"/>
      <c r="WID69" s="1780"/>
      <c r="WIE69" s="1780"/>
      <c r="WIF69" s="1779"/>
      <c r="WIG69" s="1780"/>
      <c r="WIH69" s="1780"/>
      <c r="WII69" s="1780"/>
      <c r="WIJ69" s="1780"/>
      <c r="WIK69" s="1780"/>
      <c r="WIL69" s="1779"/>
      <c r="WIM69" s="1780"/>
      <c r="WIN69" s="1780"/>
      <c r="WIO69" s="1780"/>
      <c r="WIP69" s="1780"/>
      <c r="WIQ69" s="1780"/>
      <c r="WIR69" s="1779"/>
      <c r="WIS69" s="1780"/>
      <c r="WIT69" s="1780"/>
      <c r="WIU69" s="1780"/>
      <c r="WIV69" s="1780"/>
      <c r="WIW69" s="1780"/>
      <c r="WIX69" s="1779"/>
      <c r="WIY69" s="1780"/>
      <c r="WIZ69" s="1780"/>
      <c r="WJA69" s="1780"/>
      <c r="WJB69" s="1780"/>
      <c r="WJC69" s="1780"/>
      <c r="WJD69" s="1779"/>
      <c r="WJE69" s="1780"/>
      <c r="WJF69" s="1780"/>
      <c r="WJG69" s="1780"/>
      <c r="WJH69" s="1780"/>
      <c r="WJI69" s="1780"/>
      <c r="WJJ69" s="1779"/>
      <c r="WJK69" s="1780"/>
      <c r="WJL69" s="1780"/>
      <c r="WJM69" s="1780"/>
      <c r="WJN69" s="1780"/>
      <c r="WJO69" s="1780"/>
      <c r="WJP69" s="1779"/>
      <c r="WJQ69" s="1780"/>
      <c r="WJR69" s="1780"/>
      <c r="WJS69" s="1780"/>
      <c r="WJT69" s="1780"/>
      <c r="WJU69" s="1780"/>
      <c r="WJV69" s="1779"/>
      <c r="WJW69" s="1780"/>
      <c r="WJX69" s="1780"/>
      <c r="WJY69" s="1780"/>
      <c r="WJZ69" s="1780"/>
      <c r="WKA69" s="1780"/>
      <c r="WKB69" s="1779"/>
      <c r="WKC69" s="1780"/>
      <c r="WKD69" s="1780"/>
      <c r="WKE69" s="1780"/>
      <c r="WKF69" s="1780"/>
      <c r="WKG69" s="1780"/>
      <c r="WKH69" s="1779"/>
      <c r="WKI69" s="1780"/>
      <c r="WKJ69" s="1780"/>
      <c r="WKK69" s="1780"/>
      <c r="WKL69" s="1780"/>
      <c r="WKM69" s="1780"/>
      <c r="WKN69" s="1779"/>
      <c r="WKO69" s="1780"/>
      <c r="WKP69" s="1780"/>
      <c r="WKQ69" s="1780"/>
      <c r="WKR69" s="1780"/>
      <c r="WKS69" s="1780"/>
      <c r="WKT69" s="1779"/>
      <c r="WKU69" s="1780"/>
      <c r="WKV69" s="1780"/>
      <c r="WKW69" s="1780"/>
      <c r="WKX69" s="1780"/>
      <c r="WKY69" s="1780"/>
      <c r="WKZ69" s="1779"/>
      <c r="WLA69" s="1780"/>
      <c r="WLB69" s="1780"/>
      <c r="WLC69" s="1780"/>
      <c r="WLD69" s="1780"/>
      <c r="WLE69" s="1780"/>
      <c r="WLF69" s="1779"/>
      <c r="WLG69" s="1780"/>
      <c r="WLH69" s="1780"/>
      <c r="WLI69" s="1780"/>
      <c r="WLJ69" s="1780"/>
      <c r="WLK69" s="1780"/>
      <c r="WLL69" s="1779"/>
      <c r="WLM69" s="1780"/>
      <c r="WLN69" s="1780"/>
      <c r="WLO69" s="1780"/>
      <c r="WLP69" s="1780"/>
      <c r="WLQ69" s="1780"/>
      <c r="WLR69" s="1779"/>
      <c r="WLS69" s="1780"/>
      <c r="WLT69" s="1780"/>
      <c r="WLU69" s="1780"/>
      <c r="WLV69" s="1780"/>
      <c r="WLW69" s="1780"/>
      <c r="WLX69" s="1779"/>
      <c r="WLY69" s="1780"/>
      <c r="WLZ69" s="1780"/>
      <c r="WMA69" s="1780"/>
      <c r="WMB69" s="1780"/>
      <c r="WMC69" s="1780"/>
      <c r="WMD69" s="1779"/>
      <c r="WME69" s="1780"/>
      <c r="WMF69" s="1780"/>
      <c r="WMG69" s="1780"/>
      <c r="WMH69" s="1780"/>
      <c r="WMI69" s="1780"/>
      <c r="WMJ69" s="1779"/>
      <c r="WMK69" s="1780"/>
      <c r="WML69" s="1780"/>
      <c r="WMM69" s="1780"/>
      <c r="WMN69" s="1780"/>
      <c r="WMO69" s="1780"/>
      <c r="WMP69" s="1779"/>
      <c r="WMQ69" s="1780"/>
      <c r="WMR69" s="1780"/>
      <c r="WMS69" s="1780"/>
      <c r="WMT69" s="1780"/>
      <c r="WMU69" s="1780"/>
      <c r="WMV69" s="1779"/>
      <c r="WMW69" s="1780"/>
      <c r="WMX69" s="1780"/>
      <c r="WMY69" s="1780"/>
      <c r="WMZ69" s="1780"/>
      <c r="WNA69" s="1780"/>
      <c r="WNB69" s="1779"/>
      <c r="WNC69" s="1780"/>
      <c r="WND69" s="1780"/>
      <c r="WNE69" s="1780"/>
      <c r="WNF69" s="1780"/>
      <c r="WNG69" s="1780"/>
      <c r="WNH69" s="1779"/>
      <c r="WNI69" s="1780"/>
      <c r="WNJ69" s="1780"/>
      <c r="WNK69" s="1780"/>
      <c r="WNL69" s="1780"/>
      <c r="WNM69" s="1780"/>
      <c r="WNN69" s="1779"/>
      <c r="WNO69" s="1780"/>
      <c r="WNP69" s="1780"/>
      <c r="WNQ69" s="1780"/>
      <c r="WNR69" s="1780"/>
      <c r="WNS69" s="1780"/>
      <c r="WNT69" s="1779"/>
      <c r="WNU69" s="1780"/>
      <c r="WNV69" s="1780"/>
      <c r="WNW69" s="1780"/>
      <c r="WNX69" s="1780"/>
      <c r="WNY69" s="1780"/>
      <c r="WNZ69" s="1779"/>
      <c r="WOA69" s="1780"/>
      <c r="WOB69" s="1780"/>
      <c r="WOC69" s="1780"/>
      <c r="WOD69" s="1780"/>
      <c r="WOE69" s="1780"/>
      <c r="WOF69" s="1779"/>
      <c r="WOG69" s="1780"/>
      <c r="WOH69" s="1780"/>
      <c r="WOI69" s="1780"/>
      <c r="WOJ69" s="1780"/>
      <c r="WOK69" s="1780"/>
      <c r="WOL69" s="1779"/>
      <c r="WOM69" s="1780"/>
      <c r="WON69" s="1780"/>
      <c r="WOO69" s="1780"/>
      <c r="WOP69" s="1780"/>
      <c r="WOQ69" s="1780"/>
      <c r="WOR69" s="1779"/>
      <c r="WOS69" s="1780"/>
      <c r="WOT69" s="1780"/>
      <c r="WOU69" s="1780"/>
      <c r="WOV69" s="1780"/>
      <c r="WOW69" s="1780"/>
      <c r="WOX69" s="1779"/>
      <c r="WOY69" s="1780"/>
      <c r="WOZ69" s="1780"/>
      <c r="WPA69" s="1780"/>
      <c r="WPB69" s="1780"/>
      <c r="WPC69" s="1780"/>
      <c r="WPD69" s="1779"/>
      <c r="WPE69" s="1780"/>
      <c r="WPF69" s="1780"/>
      <c r="WPG69" s="1780"/>
      <c r="WPH69" s="1780"/>
      <c r="WPI69" s="1780"/>
      <c r="WPJ69" s="1779"/>
      <c r="WPK69" s="1780"/>
      <c r="WPL69" s="1780"/>
      <c r="WPM69" s="1780"/>
      <c r="WPN69" s="1780"/>
      <c r="WPO69" s="1780"/>
      <c r="WPP69" s="1779"/>
      <c r="WPQ69" s="1780"/>
      <c r="WPR69" s="1780"/>
      <c r="WPS69" s="1780"/>
      <c r="WPT69" s="1780"/>
      <c r="WPU69" s="1780"/>
      <c r="WPV69" s="1779"/>
      <c r="WPW69" s="1780"/>
      <c r="WPX69" s="1780"/>
      <c r="WPY69" s="1780"/>
      <c r="WPZ69" s="1780"/>
      <c r="WQA69" s="1780"/>
      <c r="WQB69" s="1779"/>
      <c r="WQC69" s="1780"/>
      <c r="WQD69" s="1780"/>
      <c r="WQE69" s="1780"/>
      <c r="WQF69" s="1780"/>
      <c r="WQG69" s="1780"/>
      <c r="WQH69" s="1779"/>
      <c r="WQI69" s="1780"/>
      <c r="WQJ69" s="1780"/>
      <c r="WQK69" s="1780"/>
      <c r="WQL69" s="1780"/>
      <c r="WQM69" s="1780"/>
      <c r="WQN69" s="1779"/>
      <c r="WQO69" s="1780"/>
      <c r="WQP69" s="1780"/>
      <c r="WQQ69" s="1780"/>
      <c r="WQR69" s="1780"/>
      <c r="WQS69" s="1780"/>
      <c r="WQT69" s="1779"/>
      <c r="WQU69" s="1780"/>
      <c r="WQV69" s="1780"/>
      <c r="WQW69" s="1780"/>
      <c r="WQX69" s="1780"/>
      <c r="WQY69" s="1780"/>
      <c r="WQZ69" s="1779"/>
      <c r="WRA69" s="1780"/>
      <c r="WRB69" s="1780"/>
      <c r="WRC69" s="1780"/>
      <c r="WRD69" s="1780"/>
      <c r="WRE69" s="1780"/>
      <c r="WRF69" s="1779"/>
      <c r="WRG69" s="1780"/>
      <c r="WRH69" s="1780"/>
      <c r="WRI69" s="1780"/>
      <c r="WRJ69" s="1780"/>
      <c r="WRK69" s="1780"/>
      <c r="WRL69" s="1779"/>
      <c r="WRM69" s="1780"/>
      <c r="WRN69" s="1780"/>
      <c r="WRO69" s="1780"/>
      <c r="WRP69" s="1780"/>
      <c r="WRQ69" s="1780"/>
      <c r="WRR69" s="1779"/>
      <c r="WRS69" s="1780"/>
      <c r="WRT69" s="1780"/>
      <c r="WRU69" s="1780"/>
      <c r="WRV69" s="1780"/>
      <c r="WRW69" s="1780"/>
      <c r="WRX69" s="1779"/>
      <c r="WRY69" s="1780"/>
      <c r="WRZ69" s="1780"/>
      <c r="WSA69" s="1780"/>
      <c r="WSB69" s="1780"/>
      <c r="WSC69" s="1780"/>
      <c r="WSD69" s="1779"/>
      <c r="WSE69" s="1780"/>
      <c r="WSF69" s="1780"/>
      <c r="WSG69" s="1780"/>
      <c r="WSH69" s="1780"/>
      <c r="WSI69" s="1780"/>
      <c r="WSJ69" s="1779"/>
      <c r="WSK69" s="1780"/>
      <c r="WSL69" s="1780"/>
      <c r="WSM69" s="1780"/>
      <c r="WSN69" s="1780"/>
      <c r="WSO69" s="1780"/>
      <c r="WSP69" s="1779"/>
      <c r="WSQ69" s="1780"/>
      <c r="WSR69" s="1780"/>
      <c r="WSS69" s="1780"/>
      <c r="WST69" s="1780"/>
      <c r="WSU69" s="1780"/>
      <c r="WSV69" s="1779"/>
      <c r="WSW69" s="1780"/>
      <c r="WSX69" s="1780"/>
      <c r="WSY69" s="1780"/>
      <c r="WSZ69" s="1780"/>
      <c r="WTA69" s="1780"/>
      <c r="WTB69" s="1779"/>
      <c r="WTC69" s="1780"/>
      <c r="WTD69" s="1780"/>
      <c r="WTE69" s="1780"/>
      <c r="WTF69" s="1780"/>
      <c r="WTG69" s="1780"/>
      <c r="WTH69" s="1779"/>
      <c r="WTI69" s="1780"/>
      <c r="WTJ69" s="1780"/>
      <c r="WTK69" s="1780"/>
      <c r="WTL69" s="1780"/>
      <c r="WTM69" s="1780"/>
      <c r="WTN69" s="1779"/>
      <c r="WTO69" s="1780"/>
      <c r="WTP69" s="1780"/>
      <c r="WTQ69" s="1780"/>
      <c r="WTR69" s="1780"/>
      <c r="WTS69" s="1780"/>
      <c r="WTT69" s="1779"/>
      <c r="WTU69" s="1780"/>
      <c r="WTV69" s="1780"/>
      <c r="WTW69" s="1780"/>
      <c r="WTX69" s="1780"/>
      <c r="WTY69" s="1780"/>
      <c r="WTZ69" s="1779"/>
      <c r="WUA69" s="1780"/>
      <c r="WUB69" s="1780"/>
      <c r="WUC69" s="1780"/>
      <c r="WUD69" s="1780"/>
      <c r="WUE69" s="1780"/>
      <c r="WUF69" s="1779"/>
      <c r="WUG69" s="1780"/>
      <c r="WUH69" s="1780"/>
      <c r="WUI69" s="1780"/>
      <c r="WUJ69" s="1780"/>
      <c r="WUK69" s="1780"/>
      <c r="WUL69" s="1779"/>
      <c r="WUM69" s="1780"/>
      <c r="WUN69" s="1780"/>
      <c r="WUO69" s="1780"/>
      <c r="WUP69" s="1780"/>
      <c r="WUQ69" s="1780"/>
      <c r="WUR69" s="1779"/>
      <c r="WUS69" s="1780"/>
      <c r="WUT69" s="1780"/>
      <c r="WUU69" s="1780"/>
      <c r="WUV69" s="1780"/>
      <c r="WUW69" s="1780"/>
      <c r="WUX69" s="1779"/>
      <c r="WUY69" s="1780"/>
      <c r="WUZ69" s="1780"/>
      <c r="WVA69" s="1780"/>
      <c r="WVB69" s="1780"/>
      <c r="WVC69" s="1780"/>
      <c r="WVD69" s="1779"/>
      <c r="WVE69" s="1780"/>
      <c r="WVF69" s="1780"/>
      <c r="WVG69" s="1780"/>
      <c r="WVH69" s="1780"/>
      <c r="WVI69" s="1780"/>
      <c r="WVJ69" s="1779"/>
      <c r="WVK69" s="1780"/>
      <c r="WVL69" s="1780"/>
      <c r="WVM69" s="1780"/>
      <c r="WVN69" s="1780"/>
      <c r="WVO69" s="1780"/>
      <c r="WVP69" s="1779"/>
      <c r="WVQ69" s="1780"/>
      <c r="WVR69" s="1780"/>
      <c r="WVS69" s="1780"/>
      <c r="WVT69" s="1780"/>
      <c r="WVU69" s="1780"/>
      <c r="WVV69" s="1779"/>
      <c r="WVW69" s="1780"/>
      <c r="WVX69" s="1780"/>
      <c r="WVY69" s="1780"/>
      <c r="WVZ69" s="1780"/>
      <c r="WWA69" s="1780"/>
      <c r="WWB69" s="1779"/>
      <c r="WWC69" s="1780"/>
      <c r="WWD69" s="1780"/>
      <c r="WWE69" s="1780"/>
      <c r="WWF69" s="1780"/>
      <c r="WWG69" s="1780"/>
      <c r="WWH69" s="1779"/>
      <c r="WWI69" s="1780"/>
      <c r="WWJ69" s="1780"/>
      <c r="WWK69" s="1780"/>
      <c r="WWL69" s="1780"/>
      <c r="WWM69" s="1780"/>
      <c r="WWN69" s="1779"/>
      <c r="WWO69" s="1780"/>
      <c r="WWP69" s="1780"/>
      <c r="WWQ69" s="1780"/>
      <c r="WWR69" s="1780"/>
      <c r="WWS69" s="1780"/>
      <c r="WWT69" s="1779"/>
      <c r="WWU69" s="1780"/>
      <c r="WWV69" s="1780"/>
      <c r="WWW69" s="1780"/>
      <c r="WWX69" s="1780"/>
      <c r="WWY69" s="1780"/>
      <c r="WWZ69" s="1779"/>
      <c r="WXA69" s="1780"/>
      <c r="WXB69" s="1780"/>
      <c r="WXC69" s="1780"/>
      <c r="WXD69" s="1780"/>
      <c r="WXE69" s="1780"/>
      <c r="WXF69" s="1779"/>
      <c r="WXG69" s="1780"/>
      <c r="WXH69" s="1780"/>
      <c r="WXI69" s="1780"/>
      <c r="WXJ69" s="1780"/>
      <c r="WXK69" s="1780"/>
      <c r="WXL69" s="1779"/>
      <c r="WXM69" s="1780"/>
      <c r="WXN69" s="1780"/>
      <c r="WXO69" s="1780"/>
      <c r="WXP69" s="1780"/>
      <c r="WXQ69" s="1780"/>
      <c r="WXR69" s="1779"/>
      <c r="WXS69" s="1780"/>
      <c r="WXT69" s="1780"/>
      <c r="WXU69" s="1780"/>
      <c r="WXV69" s="1780"/>
      <c r="WXW69" s="1780"/>
      <c r="WXX69" s="1779"/>
      <c r="WXY69" s="1780"/>
      <c r="WXZ69" s="1780"/>
      <c r="WYA69" s="1780"/>
      <c r="WYB69" s="1780"/>
      <c r="WYC69" s="1780"/>
      <c r="WYD69" s="1779"/>
      <c r="WYE69" s="1780"/>
      <c r="WYF69" s="1780"/>
      <c r="WYG69" s="1780"/>
      <c r="WYH69" s="1780"/>
      <c r="WYI69" s="1780"/>
      <c r="WYJ69" s="1779"/>
      <c r="WYK69" s="1780"/>
      <c r="WYL69" s="1780"/>
      <c r="WYM69" s="1780"/>
      <c r="WYN69" s="1780"/>
      <c r="WYO69" s="1780"/>
      <c r="WYP69" s="1779"/>
      <c r="WYQ69" s="1780"/>
      <c r="WYR69" s="1780"/>
      <c r="WYS69" s="1780"/>
      <c r="WYT69" s="1780"/>
      <c r="WYU69" s="1780"/>
      <c r="WYV69" s="1779"/>
      <c r="WYW69" s="1780"/>
      <c r="WYX69" s="1780"/>
      <c r="WYY69" s="1780"/>
      <c r="WYZ69" s="1780"/>
      <c r="WZA69" s="1780"/>
      <c r="WZB69" s="1779"/>
      <c r="WZC69" s="1780"/>
      <c r="WZD69" s="1780"/>
      <c r="WZE69" s="1780"/>
      <c r="WZF69" s="1780"/>
      <c r="WZG69" s="1780"/>
      <c r="WZH69" s="1779"/>
      <c r="WZI69" s="1780"/>
      <c r="WZJ69" s="1780"/>
      <c r="WZK69" s="1780"/>
      <c r="WZL69" s="1780"/>
      <c r="WZM69" s="1780"/>
      <c r="WZN69" s="1779"/>
      <c r="WZO69" s="1780"/>
      <c r="WZP69" s="1780"/>
      <c r="WZQ69" s="1780"/>
      <c r="WZR69" s="1780"/>
      <c r="WZS69" s="1780"/>
      <c r="WZT69" s="1779"/>
      <c r="WZU69" s="1780"/>
      <c r="WZV69" s="1780"/>
      <c r="WZW69" s="1780"/>
      <c r="WZX69" s="1780"/>
      <c r="WZY69" s="1780"/>
      <c r="WZZ69" s="1779"/>
      <c r="XAA69" s="1780"/>
      <c r="XAB69" s="1780"/>
      <c r="XAC69" s="1780"/>
      <c r="XAD69" s="1780"/>
      <c r="XAE69" s="1780"/>
      <c r="XAF69" s="1779"/>
      <c r="XAG69" s="1780"/>
      <c r="XAH69" s="1780"/>
      <c r="XAI69" s="1780"/>
      <c r="XAJ69" s="1780"/>
      <c r="XAK69" s="1780"/>
      <c r="XAL69" s="1779"/>
      <c r="XAM69" s="1780"/>
      <c r="XAN69" s="1780"/>
      <c r="XAO69" s="1780"/>
      <c r="XAP69" s="1780"/>
      <c r="XAQ69" s="1780"/>
      <c r="XAR69" s="1779"/>
      <c r="XAS69" s="1780"/>
      <c r="XAT69" s="1780"/>
      <c r="XAU69" s="1780"/>
      <c r="XAV69" s="1780"/>
      <c r="XAW69" s="1780"/>
      <c r="XAX69" s="1779"/>
      <c r="XAY69" s="1780"/>
      <c r="XAZ69" s="1780"/>
      <c r="XBA69" s="1780"/>
      <c r="XBB69" s="1780"/>
      <c r="XBC69" s="1780"/>
      <c r="XBD69" s="1779"/>
      <c r="XBE69" s="1780"/>
      <c r="XBF69" s="1780"/>
      <c r="XBG69" s="1780"/>
      <c r="XBH69" s="1780"/>
      <c r="XBI69" s="1780"/>
      <c r="XBJ69" s="1779"/>
      <c r="XBK69" s="1780"/>
      <c r="XBL69" s="1780"/>
      <c r="XBM69" s="1780"/>
      <c r="XBN69" s="1780"/>
      <c r="XBO69" s="1780"/>
      <c r="XBP69" s="1779"/>
      <c r="XBQ69" s="1780"/>
      <c r="XBR69" s="1780"/>
      <c r="XBS69" s="1780"/>
      <c r="XBT69" s="1780"/>
      <c r="XBU69" s="1780"/>
      <c r="XBV69" s="1779"/>
      <c r="XBW69" s="1780"/>
      <c r="XBX69" s="1780"/>
      <c r="XBY69" s="1780"/>
      <c r="XBZ69" s="1780"/>
      <c r="XCA69" s="1780"/>
      <c r="XCB69" s="1779"/>
      <c r="XCC69" s="1780"/>
      <c r="XCD69" s="1780"/>
      <c r="XCE69" s="1780"/>
      <c r="XCF69" s="1780"/>
      <c r="XCG69" s="1780"/>
      <c r="XCH69" s="1779"/>
      <c r="XCI69" s="1780"/>
      <c r="XCJ69" s="1780"/>
      <c r="XCK69" s="1780"/>
      <c r="XCL69" s="1780"/>
      <c r="XCM69" s="1780"/>
      <c r="XCN69" s="1779"/>
      <c r="XCO69" s="1780"/>
      <c r="XCP69" s="1780"/>
      <c r="XCQ69" s="1780"/>
      <c r="XCR69" s="1780"/>
      <c r="XCS69" s="1780"/>
      <c r="XCT69" s="1779"/>
      <c r="XCU69" s="1780"/>
      <c r="XCV69" s="1780"/>
      <c r="XCW69" s="1780"/>
      <c r="XCX69" s="1780"/>
      <c r="XCY69" s="1780"/>
      <c r="XCZ69" s="1779"/>
      <c r="XDA69" s="1780"/>
      <c r="XDB69" s="1780"/>
      <c r="XDC69" s="1780"/>
      <c r="XDD69" s="1780"/>
      <c r="XDE69" s="1780"/>
      <c r="XDF69" s="1779"/>
      <c r="XDG69" s="1780"/>
      <c r="XDH69" s="1780"/>
      <c r="XDI69" s="1780"/>
      <c r="XDJ69" s="1780"/>
      <c r="XDK69" s="1780"/>
      <c r="XDL69" s="1779"/>
      <c r="XDM69" s="1780"/>
      <c r="XDN69" s="1780"/>
      <c r="XDO69" s="1780"/>
      <c r="XDP69" s="1780"/>
      <c r="XDQ69" s="1780"/>
      <c r="XDR69" s="1779"/>
      <c r="XDS69" s="1780"/>
      <c r="XDT69" s="1780"/>
      <c r="XDU69" s="1780"/>
      <c r="XDV69" s="1780"/>
      <c r="XDW69" s="1780"/>
      <c r="XDX69" s="1779"/>
      <c r="XDY69" s="1780"/>
      <c r="XDZ69" s="1780"/>
      <c r="XEA69" s="1780"/>
      <c r="XEB69" s="1780"/>
      <c r="XEC69" s="1780"/>
      <c r="XED69" s="1779"/>
      <c r="XEE69" s="1780"/>
      <c r="XEF69" s="1780"/>
      <c r="XEG69" s="1780"/>
      <c r="XEH69" s="1780"/>
      <c r="XEI69" s="1780"/>
      <c r="XEJ69" s="1779"/>
      <c r="XEK69" s="1780"/>
      <c r="XEL69" s="1780"/>
      <c r="XEM69" s="1780"/>
    </row>
    <row r="70" spans="1:16367" ht="74.25" customHeight="1">
      <c r="A70" s="1357" t="s">
        <v>2128</v>
      </c>
      <c r="B70" s="1357"/>
      <c r="C70" s="1357"/>
      <c r="D70" s="1357"/>
      <c r="E70" s="1357"/>
      <c r="F70" s="1357"/>
      <c r="G70" s="577"/>
      <c r="H70" s="1780"/>
      <c r="I70" s="1780"/>
      <c r="J70" s="1780"/>
      <c r="K70" s="1780"/>
      <c r="L70" s="1780"/>
      <c r="M70" s="1780"/>
      <c r="N70" s="1780"/>
      <c r="O70" s="1780"/>
      <c r="P70" s="1780"/>
      <c r="Q70" s="1780"/>
      <c r="R70" s="1780"/>
      <c r="S70" s="1780"/>
      <c r="T70" s="1780"/>
      <c r="U70" s="1780"/>
      <c r="V70" s="1780"/>
      <c r="W70" s="1780"/>
      <c r="X70" s="1780"/>
      <c r="Y70" s="1780"/>
      <c r="Z70" s="1779"/>
      <c r="AA70" s="1780"/>
      <c r="AB70" s="1780"/>
      <c r="AC70" s="1780"/>
      <c r="AD70" s="1780"/>
      <c r="AE70" s="1780"/>
      <c r="AF70" s="1779"/>
      <c r="AG70" s="1780"/>
      <c r="AH70" s="1780"/>
      <c r="AI70" s="1780"/>
      <c r="AJ70" s="1780"/>
      <c r="AK70" s="1780"/>
      <c r="AL70" s="1779"/>
      <c r="AM70" s="1780"/>
      <c r="AN70" s="1780"/>
      <c r="AO70" s="1780"/>
      <c r="AP70" s="1780"/>
      <c r="AQ70" s="1780"/>
      <c r="AR70" s="1779"/>
      <c r="AS70" s="1780"/>
      <c r="AT70" s="1780"/>
      <c r="AU70" s="1780"/>
      <c r="AV70" s="1780"/>
      <c r="AW70" s="1780"/>
      <c r="AX70" s="1779"/>
      <c r="AY70" s="1780"/>
      <c r="AZ70" s="1780"/>
      <c r="BA70" s="1780"/>
      <c r="BB70" s="1780"/>
      <c r="BC70" s="1780"/>
      <c r="BD70" s="1779"/>
      <c r="BE70" s="1780"/>
      <c r="BF70" s="1780"/>
      <c r="BG70" s="1780"/>
      <c r="BH70" s="1780"/>
      <c r="BI70" s="1780"/>
      <c r="BJ70" s="1779"/>
      <c r="BK70" s="1780"/>
      <c r="BL70" s="1780"/>
      <c r="BM70" s="1780"/>
      <c r="BN70" s="1780"/>
      <c r="BO70" s="1780"/>
      <c r="BP70" s="1779"/>
      <c r="BQ70" s="1780"/>
      <c r="BR70" s="1780"/>
      <c r="BS70" s="1780"/>
      <c r="BT70" s="1780"/>
      <c r="BU70" s="1780"/>
      <c r="BV70" s="1779"/>
      <c r="BW70" s="1780"/>
      <c r="BX70" s="1780"/>
      <c r="BY70" s="1780"/>
      <c r="BZ70" s="1780"/>
      <c r="CA70" s="1780"/>
      <c r="CB70" s="1779"/>
      <c r="CC70" s="1780"/>
      <c r="CD70" s="1780"/>
      <c r="CE70" s="1780"/>
      <c r="CF70" s="1780"/>
      <c r="CG70" s="1780"/>
      <c r="CH70" s="1779"/>
      <c r="CI70" s="1780"/>
      <c r="CJ70" s="1780"/>
      <c r="CK70" s="1780"/>
      <c r="CL70" s="1780"/>
      <c r="CM70" s="1780"/>
      <c r="CN70" s="1779"/>
      <c r="CO70" s="1780"/>
      <c r="CP70" s="1780"/>
      <c r="CQ70" s="1780"/>
      <c r="CR70" s="1780"/>
      <c r="CS70" s="1780"/>
      <c r="CT70" s="1779"/>
      <c r="CU70" s="1780"/>
      <c r="CV70" s="1780"/>
      <c r="CW70" s="1780"/>
      <c r="CX70" s="1780"/>
      <c r="CY70" s="1780"/>
      <c r="CZ70" s="1779"/>
      <c r="DA70" s="1780"/>
      <c r="DB70" s="1780"/>
      <c r="DC70" s="1780"/>
      <c r="DD70" s="1780"/>
      <c r="DE70" s="1780"/>
      <c r="DF70" s="1779"/>
      <c r="DG70" s="1780"/>
      <c r="DH70" s="1780"/>
      <c r="DI70" s="1780"/>
      <c r="DJ70" s="1780"/>
      <c r="DK70" s="1780"/>
      <c r="DL70" s="1779"/>
      <c r="DM70" s="1780"/>
      <c r="DN70" s="1780"/>
      <c r="DO70" s="1780"/>
      <c r="DP70" s="1780"/>
      <c r="DQ70" s="1780"/>
      <c r="DR70" s="1779"/>
      <c r="DS70" s="1780"/>
      <c r="DT70" s="1780"/>
      <c r="DU70" s="1780"/>
      <c r="DV70" s="1780"/>
      <c r="DW70" s="1780"/>
      <c r="DX70" s="1779"/>
      <c r="DY70" s="1780"/>
      <c r="DZ70" s="1780"/>
      <c r="EA70" s="1780"/>
      <c r="EB70" s="1780"/>
      <c r="EC70" s="1780"/>
      <c r="ED70" s="1779"/>
      <c r="EE70" s="1780"/>
      <c r="EF70" s="1780"/>
      <c r="EG70" s="1780"/>
      <c r="EH70" s="1780"/>
      <c r="EI70" s="1780"/>
      <c r="EJ70" s="1779"/>
      <c r="EK70" s="1780"/>
      <c r="EL70" s="1780"/>
      <c r="EM70" s="1780"/>
      <c r="EN70" s="1780"/>
      <c r="EO70" s="1780"/>
      <c r="EP70" s="1779"/>
      <c r="EQ70" s="1780"/>
      <c r="ER70" s="1780"/>
      <c r="ES70" s="1780"/>
      <c r="ET70" s="1780"/>
      <c r="EU70" s="1780"/>
      <c r="EV70" s="1779"/>
      <c r="EW70" s="1780"/>
      <c r="EX70" s="1780"/>
      <c r="EY70" s="1780"/>
      <c r="EZ70" s="1780"/>
      <c r="FA70" s="1780"/>
      <c r="FB70" s="1779"/>
      <c r="FC70" s="1780"/>
      <c r="FD70" s="1780"/>
      <c r="FE70" s="1780"/>
      <c r="FF70" s="1780"/>
      <c r="FG70" s="1780"/>
      <c r="FH70" s="1779"/>
      <c r="FI70" s="1780"/>
      <c r="FJ70" s="1780"/>
      <c r="FK70" s="1780"/>
      <c r="FL70" s="1780"/>
      <c r="FM70" s="1780"/>
      <c r="FN70" s="1779"/>
      <c r="FO70" s="1780"/>
      <c r="FP70" s="1780"/>
      <c r="FQ70" s="1780"/>
      <c r="FR70" s="1780"/>
      <c r="FS70" s="1780"/>
      <c r="FT70" s="1779"/>
      <c r="FU70" s="1780"/>
      <c r="FV70" s="1780"/>
      <c r="FW70" s="1780"/>
      <c r="FX70" s="1780"/>
      <c r="FY70" s="1780"/>
      <c r="FZ70" s="1779"/>
      <c r="GA70" s="1780"/>
      <c r="GB70" s="1780"/>
      <c r="GC70" s="1780"/>
      <c r="GD70" s="1780"/>
      <c r="GE70" s="1780"/>
      <c r="GF70" s="1779"/>
      <c r="GG70" s="1780"/>
      <c r="GH70" s="1780"/>
      <c r="GI70" s="1780"/>
      <c r="GJ70" s="1780"/>
      <c r="GK70" s="1780"/>
      <c r="GL70" s="1779"/>
      <c r="GM70" s="1780"/>
      <c r="GN70" s="1780"/>
      <c r="GO70" s="1780"/>
      <c r="GP70" s="1780"/>
      <c r="GQ70" s="1780"/>
      <c r="GR70" s="1779"/>
      <c r="GS70" s="1780"/>
      <c r="GT70" s="1780"/>
      <c r="GU70" s="1780"/>
      <c r="GV70" s="1780"/>
      <c r="GW70" s="1780"/>
      <c r="GX70" s="1779"/>
      <c r="GY70" s="1780"/>
      <c r="GZ70" s="1780"/>
      <c r="HA70" s="1780"/>
      <c r="HB70" s="1780"/>
      <c r="HC70" s="1780"/>
      <c r="HD70" s="1779"/>
      <c r="HE70" s="1780"/>
      <c r="HF70" s="1780"/>
      <c r="HG70" s="1780"/>
      <c r="HH70" s="1780"/>
      <c r="HI70" s="1780"/>
      <c r="HJ70" s="1779"/>
      <c r="HK70" s="1780"/>
      <c r="HL70" s="1780"/>
      <c r="HM70" s="1780"/>
      <c r="HN70" s="1780"/>
      <c r="HO70" s="1780"/>
      <c r="HP70" s="1779"/>
      <c r="HQ70" s="1780"/>
      <c r="HR70" s="1780"/>
      <c r="HS70" s="1780"/>
      <c r="HT70" s="1780"/>
      <c r="HU70" s="1780"/>
      <c r="HV70" s="1779"/>
      <c r="HW70" s="1780"/>
      <c r="HX70" s="1780"/>
      <c r="HY70" s="1780"/>
      <c r="HZ70" s="1780"/>
      <c r="IA70" s="1780"/>
      <c r="IB70" s="1779"/>
      <c r="IC70" s="1780"/>
      <c r="ID70" s="1780"/>
      <c r="IE70" s="1780"/>
      <c r="IF70" s="1780"/>
      <c r="IG70" s="1780"/>
      <c r="IH70" s="1779"/>
      <c r="II70" s="1780"/>
      <c r="IJ70" s="1780"/>
      <c r="IK70" s="1780"/>
      <c r="IL70" s="1780"/>
      <c r="IM70" s="1780"/>
      <c r="IN70" s="1779"/>
      <c r="IO70" s="1780"/>
      <c r="IP70" s="1780"/>
      <c r="IQ70" s="1780"/>
      <c r="IR70" s="1780"/>
      <c r="IS70" s="1780"/>
      <c r="IT70" s="1779"/>
      <c r="IU70" s="1780"/>
      <c r="IV70" s="1780"/>
      <c r="IW70" s="1780"/>
      <c r="IX70" s="1780"/>
      <c r="IY70" s="1780"/>
      <c r="IZ70" s="1779"/>
      <c r="JA70" s="1780"/>
      <c r="JB70" s="1780"/>
      <c r="JC70" s="1780"/>
      <c r="JD70" s="1780"/>
      <c r="JE70" s="1780"/>
      <c r="JF70" s="1779"/>
      <c r="JG70" s="1780"/>
      <c r="JH70" s="1780"/>
      <c r="JI70" s="1780"/>
      <c r="JJ70" s="1780"/>
      <c r="JK70" s="1780"/>
      <c r="JL70" s="1779"/>
      <c r="JM70" s="1780"/>
      <c r="JN70" s="1780"/>
      <c r="JO70" s="1780"/>
      <c r="JP70" s="1780"/>
      <c r="JQ70" s="1780"/>
      <c r="JR70" s="1779"/>
      <c r="JS70" s="1780"/>
      <c r="JT70" s="1780"/>
      <c r="JU70" s="1780"/>
      <c r="JV70" s="1780"/>
      <c r="JW70" s="1780"/>
      <c r="JX70" s="1779"/>
      <c r="JY70" s="1780"/>
      <c r="JZ70" s="1780"/>
      <c r="KA70" s="1780"/>
      <c r="KB70" s="1780"/>
      <c r="KC70" s="1780"/>
      <c r="KD70" s="1779"/>
      <c r="KE70" s="1780"/>
      <c r="KF70" s="1780"/>
      <c r="KG70" s="1780"/>
      <c r="KH70" s="1780"/>
      <c r="KI70" s="1780"/>
      <c r="KJ70" s="1779"/>
      <c r="KK70" s="1780"/>
      <c r="KL70" s="1780"/>
      <c r="KM70" s="1780"/>
      <c r="KN70" s="1780"/>
      <c r="KO70" s="1780"/>
      <c r="KP70" s="1779"/>
      <c r="KQ70" s="1780"/>
      <c r="KR70" s="1780"/>
      <c r="KS70" s="1780"/>
      <c r="KT70" s="1780"/>
      <c r="KU70" s="1780"/>
      <c r="KV70" s="1779"/>
      <c r="KW70" s="1780"/>
      <c r="KX70" s="1780"/>
      <c r="KY70" s="1780"/>
      <c r="KZ70" s="1780"/>
      <c r="LA70" s="1780"/>
      <c r="LB70" s="1779"/>
      <c r="LC70" s="1780"/>
      <c r="LD70" s="1780"/>
      <c r="LE70" s="1780"/>
      <c r="LF70" s="1780"/>
      <c r="LG70" s="1780"/>
      <c r="LH70" s="1779"/>
      <c r="LI70" s="1780"/>
      <c r="LJ70" s="1780"/>
      <c r="LK70" s="1780"/>
      <c r="LL70" s="1780"/>
      <c r="LM70" s="1780"/>
      <c r="LN70" s="1779"/>
      <c r="LO70" s="1780"/>
      <c r="LP70" s="1780"/>
      <c r="LQ70" s="1780"/>
      <c r="LR70" s="1780"/>
      <c r="LS70" s="1780"/>
      <c r="LT70" s="1779"/>
      <c r="LU70" s="1780"/>
      <c r="LV70" s="1780"/>
      <c r="LW70" s="1780"/>
      <c r="LX70" s="1780"/>
      <c r="LY70" s="1780"/>
      <c r="LZ70" s="1779"/>
      <c r="MA70" s="1780"/>
      <c r="MB70" s="1780"/>
      <c r="MC70" s="1780"/>
      <c r="MD70" s="1780"/>
      <c r="ME70" s="1780"/>
      <c r="MF70" s="1779"/>
      <c r="MG70" s="1780"/>
      <c r="MH70" s="1780"/>
      <c r="MI70" s="1780"/>
      <c r="MJ70" s="1780"/>
      <c r="MK70" s="1780"/>
      <c r="ML70" s="1779"/>
      <c r="MM70" s="1780"/>
      <c r="MN70" s="1780"/>
      <c r="MO70" s="1780"/>
      <c r="MP70" s="1780"/>
      <c r="MQ70" s="1780"/>
      <c r="MR70" s="1779"/>
      <c r="MS70" s="1780"/>
      <c r="MT70" s="1780"/>
      <c r="MU70" s="1780"/>
      <c r="MV70" s="1780"/>
      <c r="MW70" s="1780"/>
      <c r="MX70" s="1779"/>
      <c r="MY70" s="1780"/>
      <c r="MZ70" s="1780"/>
      <c r="NA70" s="1780"/>
      <c r="NB70" s="1780"/>
      <c r="NC70" s="1780"/>
      <c r="ND70" s="1779"/>
      <c r="NE70" s="1780"/>
      <c r="NF70" s="1780"/>
      <c r="NG70" s="1780"/>
      <c r="NH70" s="1780"/>
      <c r="NI70" s="1780"/>
      <c r="NJ70" s="1779"/>
      <c r="NK70" s="1780"/>
      <c r="NL70" s="1780"/>
      <c r="NM70" s="1780"/>
      <c r="NN70" s="1780"/>
      <c r="NO70" s="1780"/>
      <c r="NP70" s="1779"/>
      <c r="NQ70" s="1780"/>
      <c r="NR70" s="1780"/>
      <c r="NS70" s="1780"/>
      <c r="NT70" s="1780"/>
      <c r="NU70" s="1780"/>
      <c r="NV70" s="1779"/>
      <c r="NW70" s="1780"/>
      <c r="NX70" s="1780"/>
      <c r="NY70" s="1780"/>
      <c r="NZ70" s="1780"/>
      <c r="OA70" s="1780"/>
      <c r="OB70" s="1779"/>
      <c r="OC70" s="1780"/>
      <c r="OD70" s="1780"/>
      <c r="OE70" s="1780"/>
      <c r="OF70" s="1780"/>
      <c r="OG70" s="1780"/>
      <c r="OH70" s="1779"/>
      <c r="OI70" s="1780"/>
      <c r="OJ70" s="1780"/>
      <c r="OK70" s="1780"/>
      <c r="OL70" s="1780"/>
      <c r="OM70" s="1780"/>
      <c r="ON70" s="1779"/>
      <c r="OO70" s="1780"/>
      <c r="OP70" s="1780"/>
      <c r="OQ70" s="1780"/>
      <c r="OR70" s="1780"/>
      <c r="OS70" s="1780"/>
      <c r="OT70" s="1779"/>
      <c r="OU70" s="1780"/>
      <c r="OV70" s="1780"/>
      <c r="OW70" s="1780"/>
      <c r="OX70" s="1780"/>
      <c r="OY70" s="1780"/>
      <c r="OZ70" s="1779"/>
      <c r="PA70" s="1780"/>
      <c r="PB70" s="1780"/>
      <c r="PC70" s="1780"/>
      <c r="PD70" s="1780"/>
      <c r="PE70" s="1780"/>
      <c r="PF70" s="1779"/>
      <c r="PG70" s="1780"/>
      <c r="PH70" s="1780"/>
      <c r="PI70" s="1780"/>
      <c r="PJ70" s="1780"/>
      <c r="PK70" s="1780"/>
      <c r="PL70" s="1779"/>
      <c r="PM70" s="1780"/>
      <c r="PN70" s="1780"/>
      <c r="PO70" s="1780"/>
      <c r="PP70" s="1780"/>
      <c r="PQ70" s="1780"/>
      <c r="PR70" s="1779"/>
      <c r="PS70" s="1780"/>
      <c r="PT70" s="1780"/>
      <c r="PU70" s="1780"/>
      <c r="PV70" s="1780"/>
      <c r="PW70" s="1780"/>
      <c r="PX70" s="1779"/>
      <c r="PY70" s="1780"/>
      <c r="PZ70" s="1780"/>
      <c r="QA70" s="1780"/>
      <c r="QB70" s="1780"/>
      <c r="QC70" s="1780"/>
      <c r="QD70" s="1779"/>
      <c r="QE70" s="1780"/>
      <c r="QF70" s="1780"/>
      <c r="QG70" s="1780"/>
      <c r="QH70" s="1780"/>
      <c r="QI70" s="1780"/>
      <c r="QJ70" s="1779"/>
      <c r="QK70" s="1780"/>
      <c r="QL70" s="1780"/>
      <c r="QM70" s="1780"/>
      <c r="QN70" s="1780"/>
      <c r="QO70" s="1780"/>
      <c r="QP70" s="1779"/>
      <c r="QQ70" s="1780"/>
      <c r="QR70" s="1780"/>
      <c r="QS70" s="1780"/>
      <c r="QT70" s="1780"/>
      <c r="QU70" s="1780"/>
      <c r="QV70" s="1779"/>
      <c r="QW70" s="1780"/>
      <c r="QX70" s="1780"/>
      <c r="QY70" s="1780"/>
      <c r="QZ70" s="1780"/>
      <c r="RA70" s="1780"/>
      <c r="RB70" s="1779"/>
      <c r="RC70" s="1780"/>
      <c r="RD70" s="1780"/>
      <c r="RE70" s="1780"/>
      <c r="RF70" s="1780"/>
      <c r="RG70" s="1780"/>
      <c r="RH70" s="1779"/>
      <c r="RI70" s="1780"/>
      <c r="RJ70" s="1780"/>
      <c r="RK70" s="1780"/>
      <c r="RL70" s="1780"/>
      <c r="RM70" s="1780"/>
      <c r="RN70" s="1779"/>
      <c r="RO70" s="1780"/>
      <c r="RP70" s="1780"/>
      <c r="RQ70" s="1780"/>
      <c r="RR70" s="1780"/>
      <c r="RS70" s="1780"/>
      <c r="RT70" s="1779"/>
      <c r="RU70" s="1780"/>
      <c r="RV70" s="1780"/>
      <c r="RW70" s="1780"/>
      <c r="RX70" s="1780"/>
      <c r="RY70" s="1780"/>
      <c r="RZ70" s="1779"/>
      <c r="SA70" s="1780"/>
      <c r="SB70" s="1780"/>
      <c r="SC70" s="1780"/>
      <c r="SD70" s="1780"/>
      <c r="SE70" s="1780"/>
      <c r="SF70" s="1779"/>
      <c r="SG70" s="1780"/>
      <c r="SH70" s="1780"/>
      <c r="SI70" s="1780"/>
      <c r="SJ70" s="1780"/>
      <c r="SK70" s="1780"/>
      <c r="SL70" s="1779"/>
      <c r="SM70" s="1780"/>
      <c r="SN70" s="1780"/>
      <c r="SO70" s="1780"/>
      <c r="SP70" s="1780"/>
      <c r="SQ70" s="1780"/>
      <c r="SR70" s="1779"/>
      <c r="SS70" s="1780"/>
      <c r="ST70" s="1780"/>
      <c r="SU70" s="1780"/>
      <c r="SV70" s="1780"/>
      <c r="SW70" s="1780"/>
      <c r="SX70" s="1779"/>
      <c r="SY70" s="1780"/>
      <c r="SZ70" s="1780"/>
      <c r="TA70" s="1780"/>
      <c r="TB70" s="1780"/>
      <c r="TC70" s="1780"/>
      <c r="TD70" s="1779"/>
      <c r="TE70" s="1780"/>
      <c r="TF70" s="1780"/>
      <c r="TG70" s="1780"/>
      <c r="TH70" s="1780"/>
      <c r="TI70" s="1780"/>
      <c r="TJ70" s="1779"/>
      <c r="TK70" s="1780"/>
      <c r="TL70" s="1780"/>
      <c r="TM70" s="1780"/>
      <c r="TN70" s="1780"/>
      <c r="TO70" s="1780"/>
      <c r="TP70" s="1779"/>
      <c r="TQ70" s="1780"/>
      <c r="TR70" s="1780"/>
      <c r="TS70" s="1780"/>
      <c r="TT70" s="1780"/>
      <c r="TU70" s="1780"/>
      <c r="TV70" s="1779"/>
      <c r="TW70" s="1780"/>
      <c r="TX70" s="1780"/>
      <c r="TY70" s="1780"/>
      <c r="TZ70" s="1780"/>
      <c r="UA70" s="1780"/>
      <c r="UB70" s="1779"/>
      <c r="UC70" s="1780"/>
      <c r="UD70" s="1780"/>
      <c r="UE70" s="1780"/>
      <c r="UF70" s="1780"/>
      <c r="UG70" s="1780"/>
      <c r="UH70" s="1779"/>
      <c r="UI70" s="1780"/>
      <c r="UJ70" s="1780"/>
      <c r="UK70" s="1780"/>
      <c r="UL70" s="1780"/>
      <c r="UM70" s="1780"/>
      <c r="UN70" s="1779"/>
      <c r="UO70" s="1780"/>
      <c r="UP70" s="1780"/>
      <c r="UQ70" s="1780"/>
      <c r="UR70" s="1780"/>
      <c r="US70" s="1780"/>
      <c r="UT70" s="1779"/>
      <c r="UU70" s="1780"/>
      <c r="UV70" s="1780"/>
      <c r="UW70" s="1780"/>
      <c r="UX70" s="1780"/>
      <c r="UY70" s="1780"/>
      <c r="UZ70" s="1779"/>
      <c r="VA70" s="1780"/>
      <c r="VB70" s="1780"/>
      <c r="VC70" s="1780"/>
      <c r="VD70" s="1780"/>
      <c r="VE70" s="1780"/>
      <c r="VF70" s="1779"/>
      <c r="VG70" s="1780"/>
      <c r="VH70" s="1780"/>
      <c r="VI70" s="1780"/>
      <c r="VJ70" s="1780"/>
      <c r="VK70" s="1780"/>
      <c r="VL70" s="1779"/>
      <c r="VM70" s="1780"/>
      <c r="VN70" s="1780"/>
      <c r="VO70" s="1780"/>
      <c r="VP70" s="1780"/>
      <c r="VQ70" s="1780"/>
      <c r="VR70" s="1779"/>
      <c r="VS70" s="1780"/>
      <c r="VT70" s="1780"/>
      <c r="VU70" s="1780"/>
      <c r="VV70" s="1780"/>
      <c r="VW70" s="1780"/>
      <c r="VX70" s="1779"/>
      <c r="VY70" s="1780"/>
      <c r="VZ70" s="1780"/>
      <c r="WA70" s="1780"/>
      <c r="WB70" s="1780"/>
      <c r="WC70" s="1780"/>
      <c r="WD70" s="1779"/>
      <c r="WE70" s="1780"/>
      <c r="WF70" s="1780"/>
      <c r="WG70" s="1780"/>
      <c r="WH70" s="1780"/>
      <c r="WI70" s="1780"/>
      <c r="WJ70" s="1779"/>
      <c r="WK70" s="1780"/>
      <c r="WL70" s="1780"/>
      <c r="WM70" s="1780"/>
      <c r="WN70" s="1780"/>
      <c r="WO70" s="1780"/>
      <c r="WP70" s="1779"/>
      <c r="WQ70" s="1780"/>
      <c r="WR70" s="1780"/>
      <c r="WS70" s="1780"/>
      <c r="WT70" s="1780"/>
      <c r="WU70" s="1780"/>
      <c r="WV70" s="1779"/>
      <c r="WW70" s="1780"/>
      <c r="WX70" s="1780"/>
      <c r="WY70" s="1780"/>
      <c r="WZ70" s="1780"/>
      <c r="XA70" s="1780"/>
      <c r="XB70" s="1779"/>
      <c r="XC70" s="1780"/>
      <c r="XD70" s="1780"/>
      <c r="XE70" s="1780"/>
      <c r="XF70" s="1780"/>
      <c r="XG70" s="1780"/>
      <c r="XH70" s="1779"/>
      <c r="XI70" s="1780"/>
      <c r="XJ70" s="1780"/>
      <c r="XK70" s="1780"/>
      <c r="XL70" s="1780"/>
      <c r="XM70" s="1780"/>
      <c r="XN70" s="1779"/>
      <c r="XO70" s="1780"/>
      <c r="XP70" s="1780"/>
      <c r="XQ70" s="1780"/>
      <c r="XR70" s="1780"/>
      <c r="XS70" s="1780"/>
      <c r="XT70" s="1779"/>
      <c r="XU70" s="1780"/>
      <c r="XV70" s="1780"/>
      <c r="XW70" s="1780"/>
      <c r="XX70" s="1780"/>
      <c r="XY70" s="1780"/>
      <c r="XZ70" s="1779"/>
      <c r="YA70" s="1780"/>
      <c r="YB70" s="1780"/>
      <c r="YC70" s="1780"/>
      <c r="YD70" s="1780"/>
      <c r="YE70" s="1780"/>
      <c r="YF70" s="1779"/>
      <c r="YG70" s="1780"/>
      <c r="YH70" s="1780"/>
      <c r="YI70" s="1780"/>
      <c r="YJ70" s="1780"/>
      <c r="YK70" s="1780"/>
      <c r="YL70" s="1779"/>
      <c r="YM70" s="1780"/>
      <c r="YN70" s="1780"/>
      <c r="YO70" s="1780"/>
      <c r="YP70" s="1780"/>
      <c r="YQ70" s="1780"/>
      <c r="YR70" s="1779"/>
      <c r="YS70" s="1780"/>
      <c r="YT70" s="1780"/>
      <c r="YU70" s="1780"/>
      <c r="YV70" s="1780"/>
      <c r="YW70" s="1780"/>
      <c r="YX70" s="1779"/>
      <c r="YY70" s="1780"/>
      <c r="YZ70" s="1780"/>
      <c r="ZA70" s="1780"/>
      <c r="ZB70" s="1780"/>
      <c r="ZC70" s="1780"/>
      <c r="ZD70" s="1779"/>
      <c r="ZE70" s="1780"/>
      <c r="ZF70" s="1780"/>
      <c r="ZG70" s="1780"/>
      <c r="ZH70" s="1780"/>
      <c r="ZI70" s="1780"/>
      <c r="ZJ70" s="1779"/>
      <c r="ZK70" s="1780"/>
      <c r="ZL70" s="1780"/>
      <c r="ZM70" s="1780"/>
      <c r="ZN70" s="1780"/>
      <c r="ZO70" s="1780"/>
      <c r="ZP70" s="1779"/>
      <c r="ZQ70" s="1780"/>
      <c r="ZR70" s="1780"/>
      <c r="ZS70" s="1780"/>
      <c r="ZT70" s="1780"/>
      <c r="ZU70" s="1780"/>
      <c r="ZV70" s="1779"/>
      <c r="ZW70" s="1780"/>
      <c r="ZX70" s="1780"/>
      <c r="ZY70" s="1780"/>
      <c r="ZZ70" s="1780"/>
      <c r="AAA70" s="1780"/>
      <c r="AAB70" s="1779"/>
      <c r="AAC70" s="1780"/>
      <c r="AAD70" s="1780"/>
      <c r="AAE70" s="1780"/>
      <c r="AAF70" s="1780"/>
      <c r="AAG70" s="1780"/>
      <c r="AAH70" s="1779"/>
      <c r="AAI70" s="1780"/>
      <c r="AAJ70" s="1780"/>
      <c r="AAK70" s="1780"/>
      <c r="AAL70" s="1780"/>
      <c r="AAM70" s="1780"/>
      <c r="AAN70" s="1779"/>
      <c r="AAO70" s="1780"/>
      <c r="AAP70" s="1780"/>
      <c r="AAQ70" s="1780"/>
      <c r="AAR70" s="1780"/>
      <c r="AAS70" s="1780"/>
      <c r="AAT70" s="1779"/>
      <c r="AAU70" s="1780"/>
      <c r="AAV70" s="1780"/>
      <c r="AAW70" s="1780"/>
      <c r="AAX70" s="1780"/>
      <c r="AAY70" s="1780"/>
      <c r="AAZ70" s="1779"/>
      <c r="ABA70" s="1780"/>
      <c r="ABB70" s="1780"/>
      <c r="ABC70" s="1780"/>
      <c r="ABD70" s="1780"/>
      <c r="ABE70" s="1780"/>
      <c r="ABF70" s="1779"/>
      <c r="ABG70" s="1780"/>
      <c r="ABH70" s="1780"/>
      <c r="ABI70" s="1780"/>
      <c r="ABJ70" s="1780"/>
      <c r="ABK70" s="1780"/>
      <c r="ABL70" s="1779"/>
      <c r="ABM70" s="1780"/>
      <c r="ABN70" s="1780"/>
      <c r="ABO70" s="1780"/>
      <c r="ABP70" s="1780"/>
      <c r="ABQ70" s="1780"/>
      <c r="ABR70" s="1779"/>
      <c r="ABS70" s="1780"/>
      <c r="ABT70" s="1780"/>
      <c r="ABU70" s="1780"/>
      <c r="ABV70" s="1780"/>
      <c r="ABW70" s="1780"/>
      <c r="ABX70" s="1779"/>
      <c r="ABY70" s="1780"/>
      <c r="ABZ70" s="1780"/>
      <c r="ACA70" s="1780"/>
      <c r="ACB70" s="1780"/>
      <c r="ACC70" s="1780"/>
      <c r="ACD70" s="1779"/>
      <c r="ACE70" s="1780"/>
      <c r="ACF70" s="1780"/>
      <c r="ACG70" s="1780"/>
      <c r="ACH70" s="1780"/>
      <c r="ACI70" s="1780"/>
      <c r="ACJ70" s="1779"/>
      <c r="ACK70" s="1780"/>
      <c r="ACL70" s="1780"/>
      <c r="ACM70" s="1780"/>
      <c r="ACN70" s="1780"/>
      <c r="ACO70" s="1780"/>
      <c r="ACP70" s="1779"/>
      <c r="ACQ70" s="1780"/>
      <c r="ACR70" s="1780"/>
      <c r="ACS70" s="1780"/>
      <c r="ACT70" s="1780"/>
      <c r="ACU70" s="1780"/>
      <c r="ACV70" s="1779"/>
      <c r="ACW70" s="1780"/>
      <c r="ACX70" s="1780"/>
      <c r="ACY70" s="1780"/>
      <c r="ACZ70" s="1780"/>
      <c r="ADA70" s="1780"/>
      <c r="ADB70" s="1779"/>
      <c r="ADC70" s="1780"/>
      <c r="ADD70" s="1780"/>
      <c r="ADE70" s="1780"/>
      <c r="ADF70" s="1780"/>
      <c r="ADG70" s="1780"/>
      <c r="ADH70" s="1779"/>
      <c r="ADI70" s="1780"/>
      <c r="ADJ70" s="1780"/>
      <c r="ADK70" s="1780"/>
      <c r="ADL70" s="1780"/>
      <c r="ADM70" s="1780"/>
      <c r="ADN70" s="1779"/>
      <c r="ADO70" s="1780"/>
      <c r="ADP70" s="1780"/>
      <c r="ADQ70" s="1780"/>
      <c r="ADR70" s="1780"/>
      <c r="ADS70" s="1780"/>
      <c r="ADT70" s="1779"/>
      <c r="ADU70" s="1780"/>
      <c r="ADV70" s="1780"/>
      <c r="ADW70" s="1780"/>
      <c r="ADX70" s="1780"/>
      <c r="ADY70" s="1780"/>
      <c r="ADZ70" s="1779"/>
      <c r="AEA70" s="1780"/>
      <c r="AEB70" s="1780"/>
      <c r="AEC70" s="1780"/>
      <c r="AED70" s="1780"/>
      <c r="AEE70" s="1780"/>
      <c r="AEF70" s="1779"/>
      <c r="AEG70" s="1780"/>
      <c r="AEH70" s="1780"/>
      <c r="AEI70" s="1780"/>
      <c r="AEJ70" s="1780"/>
      <c r="AEK70" s="1780"/>
      <c r="AEL70" s="1779"/>
      <c r="AEM70" s="1780"/>
      <c r="AEN70" s="1780"/>
      <c r="AEO70" s="1780"/>
      <c r="AEP70" s="1780"/>
      <c r="AEQ70" s="1780"/>
      <c r="AER70" s="1779"/>
      <c r="AES70" s="1780"/>
      <c r="AET70" s="1780"/>
      <c r="AEU70" s="1780"/>
      <c r="AEV70" s="1780"/>
      <c r="AEW70" s="1780"/>
      <c r="AEX70" s="1779"/>
      <c r="AEY70" s="1780"/>
      <c r="AEZ70" s="1780"/>
      <c r="AFA70" s="1780"/>
      <c r="AFB70" s="1780"/>
      <c r="AFC70" s="1780"/>
      <c r="AFD70" s="1779"/>
      <c r="AFE70" s="1780"/>
      <c r="AFF70" s="1780"/>
      <c r="AFG70" s="1780"/>
      <c r="AFH70" s="1780"/>
      <c r="AFI70" s="1780"/>
      <c r="AFJ70" s="1779"/>
      <c r="AFK70" s="1780"/>
      <c r="AFL70" s="1780"/>
      <c r="AFM70" s="1780"/>
      <c r="AFN70" s="1780"/>
      <c r="AFO70" s="1780"/>
      <c r="AFP70" s="1779"/>
      <c r="AFQ70" s="1780"/>
      <c r="AFR70" s="1780"/>
      <c r="AFS70" s="1780"/>
      <c r="AFT70" s="1780"/>
      <c r="AFU70" s="1780"/>
      <c r="AFV70" s="1779"/>
      <c r="AFW70" s="1780"/>
      <c r="AFX70" s="1780"/>
      <c r="AFY70" s="1780"/>
      <c r="AFZ70" s="1780"/>
      <c r="AGA70" s="1780"/>
      <c r="AGB70" s="1779"/>
      <c r="AGC70" s="1780"/>
      <c r="AGD70" s="1780"/>
      <c r="AGE70" s="1780"/>
      <c r="AGF70" s="1780"/>
      <c r="AGG70" s="1780"/>
      <c r="AGH70" s="1779"/>
      <c r="AGI70" s="1780"/>
      <c r="AGJ70" s="1780"/>
      <c r="AGK70" s="1780"/>
      <c r="AGL70" s="1780"/>
      <c r="AGM70" s="1780"/>
      <c r="AGN70" s="1779"/>
      <c r="AGO70" s="1780"/>
      <c r="AGP70" s="1780"/>
      <c r="AGQ70" s="1780"/>
      <c r="AGR70" s="1780"/>
      <c r="AGS70" s="1780"/>
      <c r="AGT70" s="1779"/>
      <c r="AGU70" s="1780"/>
      <c r="AGV70" s="1780"/>
      <c r="AGW70" s="1780"/>
      <c r="AGX70" s="1780"/>
      <c r="AGY70" s="1780"/>
      <c r="AGZ70" s="1779"/>
      <c r="AHA70" s="1780"/>
      <c r="AHB70" s="1780"/>
      <c r="AHC70" s="1780"/>
      <c r="AHD70" s="1780"/>
      <c r="AHE70" s="1780"/>
      <c r="AHF70" s="1779"/>
      <c r="AHG70" s="1780"/>
      <c r="AHH70" s="1780"/>
      <c r="AHI70" s="1780"/>
      <c r="AHJ70" s="1780"/>
      <c r="AHK70" s="1780"/>
      <c r="AHL70" s="1779"/>
      <c r="AHM70" s="1780"/>
      <c r="AHN70" s="1780"/>
      <c r="AHO70" s="1780"/>
      <c r="AHP70" s="1780"/>
      <c r="AHQ70" s="1780"/>
      <c r="AHR70" s="1779"/>
      <c r="AHS70" s="1780"/>
      <c r="AHT70" s="1780"/>
      <c r="AHU70" s="1780"/>
      <c r="AHV70" s="1780"/>
      <c r="AHW70" s="1780"/>
      <c r="AHX70" s="1779"/>
      <c r="AHY70" s="1780"/>
      <c r="AHZ70" s="1780"/>
      <c r="AIA70" s="1780"/>
      <c r="AIB70" s="1780"/>
      <c r="AIC70" s="1780"/>
      <c r="AID70" s="1779"/>
      <c r="AIE70" s="1780"/>
      <c r="AIF70" s="1780"/>
      <c r="AIG70" s="1780"/>
      <c r="AIH70" s="1780"/>
      <c r="AII70" s="1780"/>
      <c r="AIJ70" s="1779"/>
      <c r="AIK70" s="1780"/>
      <c r="AIL70" s="1780"/>
      <c r="AIM70" s="1780"/>
      <c r="AIN70" s="1780"/>
      <c r="AIO70" s="1780"/>
      <c r="AIP70" s="1779"/>
      <c r="AIQ70" s="1780"/>
      <c r="AIR70" s="1780"/>
      <c r="AIS70" s="1780"/>
      <c r="AIT70" s="1780"/>
      <c r="AIU70" s="1780"/>
      <c r="AIV70" s="1779"/>
      <c r="AIW70" s="1780"/>
      <c r="AIX70" s="1780"/>
      <c r="AIY70" s="1780"/>
      <c r="AIZ70" s="1780"/>
      <c r="AJA70" s="1780"/>
      <c r="AJB70" s="1779"/>
      <c r="AJC70" s="1780"/>
      <c r="AJD70" s="1780"/>
      <c r="AJE70" s="1780"/>
      <c r="AJF70" s="1780"/>
      <c r="AJG70" s="1780"/>
      <c r="AJH70" s="1779"/>
      <c r="AJI70" s="1780"/>
      <c r="AJJ70" s="1780"/>
      <c r="AJK70" s="1780"/>
      <c r="AJL70" s="1780"/>
      <c r="AJM70" s="1780"/>
      <c r="AJN70" s="1779"/>
      <c r="AJO70" s="1780"/>
      <c r="AJP70" s="1780"/>
      <c r="AJQ70" s="1780"/>
      <c r="AJR70" s="1780"/>
      <c r="AJS70" s="1780"/>
      <c r="AJT70" s="1779"/>
      <c r="AJU70" s="1780"/>
      <c r="AJV70" s="1780"/>
      <c r="AJW70" s="1780"/>
      <c r="AJX70" s="1780"/>
      <c r="AJY70" s="1780"/>
      <c r="AJZ70" s="1779"/>
      <c r="AKA70" s="1780"/>
      <c r="AKB70" s="1780"/>
      <c r="AKC70" s="1780"/>
      <c r="AKD70" s="1780"/>
      <c r="AKE70" s="1780"/>
      <c r="AKF70" s="1779"/>
      <c r="AKG70" s="1780"/>
      <c r="AKH70" s="1780"/>
      <c r="AKI70" s="1780"/>
      <c r="AKJ70" s="1780"/>
      <c r="AKK70" s="1780"/>
      <c r="AKL70" s="1779"/>
      <c r="AKM70" s="1780"/>
      <c r="AKN70" s="1780"/>
      <c r="AKO70" s="1780"/>
      <c r="AKP70" s="1780"/>
      <c r="AKQ70" s="1780"/>
      <c r="AKR70" s="1779"/>
      <c r="AKS70" s="1780"/>
      <c r="AKT70" s="1780"/>
      <c r="AKU70" s="1780"/>
      <c r="AKV70" s="1780"/>
      <c r="AKW70" s="1780"/>
      <c r="AKX70" s="1779"/>
      <c r="AKY70" s="1780"/>
      <c r="AKZ70" s="1780"/>
      <c r="ALA70" s="1780"/>
      <c r="ALB70" s="1780"/>
      <c r="ALC70" s="1780"/>
      <c r="ALD70" s="1779"/>
      <c r="ALE70" s="1780"/>
      <c r="ALF70" s="1780"/>
      <c r="ALG70" s="1780"/>
      <c r="ALH70" s="1780"/>
      <c r="ALI70" s="1780"/>
      <c r="ALJ70" s="1779"/>
      <c r="ALK70" s="1780"/>
      <c r="ALL70" s="1780"/>
      <c r="ALM70" s="1780"/>
      <c r="ALN70" s="1780"/>
      <c r="ALO70" s="1780"/>
      <c r="ALP70" s="1779"/>
      <c r="ALQ70" s="1780"/>
      <c r="ALR70" s="1780"/>
      <c r="ALS70" s="1780"/>
      <c r="ALT70" s="1780"/>
      <c r="ALU70" s="1780"/>
      <c r="ALV70" s="1779"/>
      <c r="ALW70" s="1780"/>
      <c r="ALX70" s="1780"/>
      <c r="ALY70" s="1780"/>
      <c r="ALZ70" s="1780"/>
      <c r="AMA70" s="1780"/>
      <c r="AMB70" s="1779"/>
      <c r="AMC70" s="1780"/>
      <c r="AMD70" s="1780"/>
      <c r="AME70" s="1780"/>
      <c r="AMF70" s="1780"/>
      <c r="AMG70" s="1780"/>
      <c r="AMH70" s="1779"/>
      <c r="AMI70" s="1780"/>
      <c r="AMJ70" s="1780"/>
      <c r="AMK70" s="1780"/>
      <c r="AML70" s="1780"/>
      <c r="AMM70" s="1780"/>
      <c r="AMN70" s="1779"/>
      <c r="AMO70" s="1780"/>
      <c r="AMP70" s="1780"/>
      <c r="AMQ70" s="1780"/>
      <c r="AMR70" s="1780"/>
      <c r="AMS70" s="1780"/>
      <c r="AMT70" s="1779"/>
      <c r="AMU70" s="1780"/>
      <c r="AMV70" s="1780"/>
      <c r="AMW70" s="1780"/>
      <c r="AMX70" s="1780"/>
      <c r="AMY70" s="1780"/>
      <c r="AMZ70" s="1779"/>
      <c r="ANA70" s="1780"/>
      <c r="ANB70" s="1780"/>
      <c r="ANC70" s="1780"/>
      <c r="AND70" s="1780"/>
      <c r="ANE70" s="1780"/>
      <c r="ANF70" s="1779"/>
      <c r="ANG70" s="1780"/>
      <c r="ANH70" s="1780"/>
      <c r="ANI70" s="1780"/>
      <c r="ANJ70" s="1780"/>
      <c r="ANK70" s="1780"/>
      <c r="ANL70" s="1779"/>
      <c r="ANM70" s="1780"/>
      <c r="ANN70" s="1780"/>
      <c r="ANO70" s="1780"/>
      <c r="ANP70" s="1780"/>
      <c r="ANQ70" s="1780"/>
      <c r="ANR70" s="1779"/>
      <c r="ANS70" s="1780"/>
      <c r="ANT70" s="1780"/>
      <c r="ANU70" s="1780"/>
      <c r="ANV70" s="1780"/>
      <c r="ANW70" s="1780"/>
      <c r="ANX70" s="1779"/>
      <c r="ANY70" s="1780"/>
      <c r="ANZ70" s="1780"/>
      <c r="AOA70" s="1780"/>
      <c r="AOB70" s="1780"/>
      <c r="AOC70" s="1780"/>
      <c r="AOD70" s="1779"/>
      <c r="AOE70" s="1780"/>
      <c r="AOF70" s="1780"/>
      <c r="AOG70" s="1780"/>
      <c r="AOH70" s="1780"/>
      <c r="AOI70" s="1780"/>
      <c r="AOJ70" s="1779"/>
      <c r="AOK70" s="1780"/>
      <c r="AOL70" s="1780"/>
      <c r="AOM70" s="1780"/>
      <c r="AON70" s="1780"/>
      <c r="AOO70" s="1780"/>
      <c r="AOP70" s="1779"/>
      <c r="AOQ70" s="1780"/>
      <c r="AOR70" s="1780"/>
      <c r="AOS70" s="1780"/>
      <c r="AOT70" s="1780"/>
      <c r="AOU70" s="1780"/>
      <c r="AOV70" s="1779"/>
      <c r="AOW70" s="1780"/>
      <c r="AOX70" s="1780"/>
      <c r="AOY70" s="1780"/>
      <c r="AOZ70" s="1780"/>
      <c r="APA70" s="1780"/>
      <c r="APB70" s="1779"/>
      <c r="APC70" s="1780"/>
      <c r="APD70" s="1780"/>
      <c r="APE70" s="1780"/>
      <c r="APF70" s="1780"/>
      <c r="APG70" s="1780"/>
      <c r="APH70" s="1779"/>
      <c r="API70" s="1780"/>
      <c r="APJ70" s="1780"/>
      <c r="APK70" s="1780"/>
      <c r="APL70" s="1780"/>
      <c r="APM70" s="1780"/>
      <c r="APN70" s="1779"/>
      <c r="APO70" s="1780"/>
      <c r="APP70" s="1780"/>
      <c r="APQ70" s="1780"/>
      <c r="APR70" s="1780"/>
      <c r="APS70" s="1780"/>
      <c r="APT70" s="1779"/>
      <c r="APU70" s="1780"/>
      <c r="APV70" s="1780"/>
      <c r="APW70" s="1780"/>
      <c r="APX70" s="1780"/>
      <c r="APY70" s="1780"/>
      <c r="APZ70" s="1779"/>
      <c r="AQA70" s="1780"/>
      <c r="AQB70" s="1780"/>
      <c r="AQC70" s="1780"/>
      <c r="AQD70" s="1780"/>
      <c r="AQE70" s="1780"/>
      <c r="AQF70" s="1779"/>
      <c r="AQG70" s="1780"/>
      <c r="AQH70" s="1780"/>
      <c r="AQI70" s="1780"/>
      <c r="AQJ70" s="1780"/>
      <c r="AQK70" s="1780"/>
      <c r="AQL70" s="1779"/>
      <c r="AQM70" s="1780"/>
      <c r="AQN70" s="1780"/>
      <c r="AQO70" s="1780"/>
      <c r="AQP70" s="1780"/>
      <c r="AQQ70" s="1780"/>
      <c r="AQR70" s="1779"/>
      <c r="AQS70" s="1780"/>
      <c r="AQT70" s="1780"/>
      <c r="AQU70" s="1780"/>
      <c r="AQV70" s="1780"/>
      <c r="AQW70" s="1780"/>
      <c r="AQX70" s="1779"/>
      <c r="AQY70" s="1780"/>
      <c r="AQZ70" s="1780"/>
      <c r="ARA70" s="1780"/>
      <c r="ARB70" s="1780"/>
      <c r="ARC70" s="1780"/>
      <c r="ARD70" s="1779"/>
      <c r="ARE70" s="1780"/>
      <c r="ARF70" s="1780"/>
      <c r="ARG70" s="1780"/>
      <c r="ARH70" s="1780"/>
      <c r="ARI70" s="1780"/>
      <c r="ARJ70" s="1779"/>
      <c r="ARK70" s="1780"/>
      <c r="ARL70" s="1780"/>
      <c r="ARM70" s="1780"/>
      <c r="ARN70" s="1780"/>
      <c r="ARO70" s="1780"/>
      <c r="ARP70" s="1779"/>
      <c r="ARQ70" s="1780"/>
      <c r="ARR70" s="1780"/>
      <c r="ARS70" s="1780"/>
      <c r="ART70" s="1780"/>
      <c r="ARU70" s="1780"/>
      <c r="ARV70" s="1779"/>
      <c r="ARW70" s="1780"/>
      <c r="ARX70" s="1780"/>
      <c r="ARY70" s="1780"/>
      <c r="ARZ70" s="1780"/>
      <c r="ASA70" s="1780"/>
      <c r="ASB70" s="1779"/>
      <c r="ASC70" s="1780"/>
      <c r="ASD70" s="1780"/>
      <c r="ASE70" s="1780"/>
      <c r="ASF70" s="1780"/>
      <c r="ASG70" s="1780"/>
      <c r="ASH70" s="1779"/>
      <c r="ASI70" s="1780"/>
      <c r="ASJ70" s="1780"/>
      <c r="ASK70" s="1780"/>
      <c r="ASL70" s="1780"/>
      <c r="ASM70" s="1780"/>
      <c r="ASN70" s="1779"/>
      <c r="ASO70" s="1780"/>
      <c r="ASP70" s="1780"/>
      <c r="ASQ70" s="1780"/>
      <c r="ASR70" s="1780"/>
      <c r="ASS70" s="1780"/>
      <c r="AST70" s="1779"/>
      <c r="ASU70" s="1780"/>
      <c r="ASV70" s="1780"/>
      <c r="ASW70" s="1780"/>
      <c r="ASX70" s="1780"/>
      <c r="ASY70" s="1780"/>
      <c r="ASZ70" s="1779"/>
      <c r="ATA70" s="1780"/>
      <c r="ATB70" s="1780"/>
      <c r="ATC70" s="1780"/>
      <c r="ATD70" s="1780"/>
      <c r="ATE70" s="1780"/>
      <c r="ATF70" s="1779"/>
      <c r="ATG70" s="1780"/>
      <c r="ATH70" s="1780"/>
      <c r="ATI70" s="1780"/>
      <c r="ATJ70" s="1780"/>
      <c r="ATK70" s="1780"/>
      <c r="ATL70" s="1779"/>
      <c r="ATM70" s="1780"/>
      <c r="ATN70" s="1780"/>
      <c r="ATO70" s="1780"/>
      <c r="ATP70" s="1780"/>
      <c r="ATQ70" s="1780"/>
      <c r="ATR70" s="1779"/>
      <c r="ATS70" s="1780"/>
      <c r="ATT70" s="1780"/>
      <c r="ATU70" s="1780"/>
      <c r="ATV70" s="1780"/>
      <c r="ATW70" s="1780"/>
      <c r="ATX70" s="1779"/>
      <c r="ATY70" s="1780"/>
      <c r="ATZ70" s="1780"/>
      <c r="AUA70" s="1780"/>
      <c r="AUB70" s="1780"/>
      <c r="AUC70" s="1780"/>
      <c r="AUD70" s="1779"/>
      <c r="AUE70" s="1780"/>
      <c r="AUF70" s="1780"/>
      <c r="AUG70" s="1780"/>
      <c r="AUH70" s="1780"/>
      <c r="AUI70" s="1780"/>
      <c r="AUJ70" s="1779"/>
      <c r="AUK70" s="1780"/>
      <c r="AUL70" s="1780"/>
      <c r="AUM70" s="1780"/>
      <c r="AUN70" s="1780"/>
      <c r="AUO70" s="1780"/>
      <c r="AUP70" s="1779"/>
      <c r="AUQ70" s="1780"/>
      <c r="AUR70" s="1780"/>
      <c r="AUS70" s="1780"/>
      <c r="AUT70" s="1780"/>
      <c r="AUU70" s="1780"/>
      <c r="AUV70" s="1779"/>
      <c r="AUW70" s="1780"/>
      <c r="AUX70" s="1780"/>
      <c r="AUY70" s="1780"/>
      <c r="AUZ70" s="1780"/>
      <c r="AVA70" s="1780"/>
      <c r="AVB70" s="1779"/>
      <c r="AVC70" s="1780"/>
      <c r="AVD70" s="1780"/>
      <c r="AVE70" s="1780"/>
      <c r="AVF70" s="1780"/>
      <c r="AVG70" s="1780"/>
      <c r="AVH70" s="1779"/>
      <c r="AVI70" s="1780"/>
      <c r="AVJ70" s="1780"/>
      <c r="AVK70" s="1780"/>
      <c r="AVL70" s="1780"/>
      <c r="AVM70" s="1780"/>
      <c r="AVN70" s="1779"/>
      <c r="AVO70" s="1780"/>
      <c r="AVP70" s="1780"/>
      <c r="AVQ70" s="1780"/>
      <c r="AVR70" s="1780"/>
      <c r="AVS70" s="1780"/>
      <c r="AVT70" s="1779"/>
      <c r="AVU70" s="1780"/>
      <c r="AVV70" s="1780"/>
      <c r="AVW70" s="1780"/>
      <c r="AVX70" s="1780"/>
      <c r="AVY70" s="1780"/>
      <c r="AVZ70" s="1779"/>
      <c r="AWA70" s="1780"/>
      <c r="AWB70" s="1780"/>
      <c r="AWC70" s="1780"/>
      <c r="AWD70" s="1780"/>
      <c r="AWE70" s="1780"/>
      <c r="AWF70" s="1779"/>
      <c r="AWG70" s="1780"/>
      <c r="AWH70" s="1780"/>
      <c r="AWI70" s="1780"/>
      <c r="AWJ70" s="1780"/>
      <c r="AWK70" s="1780"/>
      <c r="AWL70" s="1779"/>
      <c r="AWM70" s="1780"/>
      <c r="AWN70" s="1780"/>
      <c r="AWO70" s="1780"/>
      <c r="AWP70" s="1780"/>
      <c r="AWQ70" s="1780"/>
      <c r="AWR70" s="1779"/>
      <c r="AWS70" s="1780"/>
      <c r="AWT70" s="1780"/>
      <c r="AWU70" s="1780"/>
      <c r="AWV70" s="1780"/>
      <c r="AWW70" s="1780"/>
      <c r="AWX70" s="1779"/>
      <c r="AWY70" s="1780"/>
      <c r="AWZ70" s="1780"/>
      <c r="AXA70" s="1780"/>
      <c r="AXB70" s="1780"/>
      <c r="AXC70" s="1780"/>
      <c r="AXD70" s="1779"/>
      <c r="AXE70" s="1780"/>
      <c r="AXF70" s="1780"/>
      <c r="AXG70" s="1780"/>
      <c r="AXH70" s="1780"/>
      <c r="AXI70" s="1780"/>
      <c r="AXJ70" s="1779"/>
      <c r="AXK70" s="1780"/>
      <c r="AXL70" s="1780"/>
      <c r="AXM70" s="1780"/>
      <c r="AXN70" s="1780"/>
      <c r="AXO70" s="1780"/>
      <c r="AXP70" s="1779"/>
      <c r="AXQ70" s="1780"/>
      <c r="AXR70" s="1780"/>
      <c r="AXS70" s="1780"/>
      <c r="AXT70" s="1780"/>
      <c r="AXU70" s="1780"/>
      <c r="AXV70" s="1779"/>
      <c r="AXW70" s="1780"/>
      <c r="AXX70" s="1780"/>
      <c r="AXY70" s="1780"/>
      <c r="AXZ70" s="1780"/>
      <c r="AYA70" s="1780"/>
      <c r="AYB70" s="1779"/>
      <c r="AYC70" s="1780"/>
      <c r="AYD70" s="1780"/>
      <c r="AYE70" s="1780"/>
      <c r="AYF70" s="1780"/>
      <c r="AYG70" s="1780"/>
      <c r="AYH70" s="1779"/>
      <c r="AYI70" s="1780"/>
      <c r="AYJ70" s="1780"/>
      <c r="AYK70" s="1780"/>
      <c r="AYL70" s="1780"/>
      <c r="AYM70" s="1780"/>
      <c r="AYN70" s="1779"/>
      <c r="AYO70" s="1780"/>
      <c r="AYP70" s="1780"/>
      <c r="AYQ70" s="1780"/>
      <c r="AYR70" s="1780"/>
      <c r="AYS70" s="1780"/>
      <c r="AYT70" s="1779"/>
      <c r="AYU70" s="1780"/>
      <c r="AYV70" s="1780"/>
      <c r="AYW70" s="1780"/>
      <c r="AYX70" s="1780"/>
      <c r="AYY70" s="1780"/>
      <c r="AYZ70" s="1779"/>
      <c r="AZA70" s="1780"/>
      <c r="AZB70" s="1780"/>
      <c r="AZC70" s="1780"/>
      <c r="AZD70" s="1780"/>
      <c r="AZE70" s="1780"/>
      <c r="AZF70" s="1779"/>
      <c r="AZG70" s="1780"/>
      <c r="AZH70" s="1780"/>
      <c r="AZI70" s="1780"/>
      <c r="AZJ70" s="1780"/>
      <c r="AZK70" s="1780"/>
      <c r="AZL70" s="1779"/>
      <c r="AZM70" s="1780"/>
      <c r="AZN70" s="1780"/>
      <c r="AZO70" s="1780"/>
      <c r="AZP70" s="1780"/>
      <c r="AZQ70" s="1780"/>
      <c r="AZR70" s="1779"/>
      <c r="AZS70" s="1780"/>
      <c r="AZT70" s="1780"/>
      <c r="AZU70" s="1780"/>
      <c r="AZV70" s="1780"/>
      <c r="AZW70" s="1780"/>
      <c r="AZX70" s="1779"/>
      <c r="AZY70" s="1780"/>
      <c r="AZZ70" s="1780"/>
      <c r="BAA70" s="1780"/>
      <c r="BAB70" s="1780"/>
      <c r="BAC70" s="1780"/>
      <c r="BAD70" s="1779"/>
      <c r="BAE70" s="1780"/>
      <c r="BAF70" s="1780"/>
      <c r="BAG70" s="1780"/>
      <c r="BAH70" s="1780"/>
      <c r="BAI70" s="1780"/>
      <c r="BAJ70" s="1779"/>
      <c r="BAK70" s="1780"/>
      <c r="BAL70" s="1780"/>
      <c r="BAM70" s="1780"/>
      <c r="BAN70" s="1780"/>
      <c r="BAO70" s="1780"/>
      <c r="BAP70" s="1779"/>
      <c r="BAQ70" s="1780"/>
      <c r="BAR70" s="1780"/>
      <c r="BAS70" s="1780"/>
      <c r="BAT70" s="1780"/>
      <c r="BAU70" s="1780"/>
      <c r="BAV70" s="1779"/>
      <c r="BAW70" s="1780"/>
      <c r="BAX70" s="1780"/>
      <c r="BAY70" s="1780"/>
      <c r="BAZ70" s="1780"/>
      <c r="BBA70" s="1780"/>
      <c r="BBB70" s="1779"/>
      <c r="BBC70" s="1780"/>
      <c r="BBD70" s="1780"/>
      <c r="BBE70" s="1780"/>
      <c r="BBF70" s="1780"/>
      <c r="BBG70" s="1780"/>
      <c r="BBH70" s="1779"/>
      <c r="BBI70" s="1780"/>
      <c r="BBJ70" s="1780"/>
      <c r="BBK70" s="1780"/>
      <c r="BBL70" s="1780"/>
      <c r="BBM70" s="1780"/>
      <c r="BBN70" s="1779"/>
      <c r="BBO70" s="1780"/>
      <c r="BBP70" s="1780"/>
      <c r="BBQ70" s="1780"/>
      <c r="BBR70" s="1780"/>
      <c r="BBS70" s="1780"/>
      <c r="BBT70" s="1779"/>
      <c r="BBU70" s="1780"/>
      <c r="BBV70" s="1780"/>
      <c r="BBW70" s="1780"/>
      <c r="BBX70" s="1780"/>
      <c r="BBY70" s="1780"/>
      <c r="BBZ70" s="1779"/>
      <c r="BCA70" s="1780"/>
      <c r="BCB70" s="1780"/>
      <c r="BCC70" s="1780"/>
      <c r="BCD70" s="1780"/>
      <c r="BCE70" s="1780"/>
      <c r="BCF70" s="1779"/>
      <c r="BCG70" s="1780"/>
      <c r="BCH70" s="1780"/>
      <c r="BCI70" s="1780"/>
      <c r="BCJ70" s="1780"/>
      <c r="BCK70" s="1780"/>
      <c r="BCL70" s="1779"/>
      <c r="BCM70" s="1780"/>
      <c r="BCN70" s="1780"/>
      <c r="BCO70" s="1780"/>
      <c r="BCP70" s="1780"/>
      <c r="BCQ70" s="1780"/>
      <c r="BCR70" s="1779"/>
      <c r="BCS70" s="1780"/>
      <c r="BCT70" s="1780"/>
      <c r="BCU70" s="1780"/>
      <c r="BCV70" s="1780"/>
      <c r="BCW70" s="1780"/>
      <c r="BCX70" s="1779"/>
      <c r="BCY70" s="1780"/>
      <c r="BCZ70" s="1780"/>
      <c r="BDA70" s="1780"/>
      <c r="BDB70" s="1780"/>
      <c r="BDC70" s="1780"/>
      <c r="BDD70" s="1779"/>
      <c r="BDE70" s="1780"/>
      <c r="BDF70" s="1780"/>
      <c r="BDG70" s="1780"/>
      <c r="BDH70" s="1780"/>
      <c r="BDI70" s="1780"/>
      <c r="BDJ70" s="1779"/>
      <c r="BDK70" s="1780"/>
      <c r="BDL70" s="1780"/>
      <c r="BDM70" s="1780"/>
      <c r="BDN70" s="1780"/>
      <c r="BDO70" s="1780"/>
      <c r="BDP70" s="1779"/>
      <c r="BDQ70" s="1780"/>
      <c r="BDR70" s="1780"/>
      <c r="BDS70" s="1780"/>
      <c r="BDT70" s="1780"/>
      <c r="BDU70" s="1780"/>
      <c r="BDV70" s="1779"/>
      <c r="BDW70" s="1780"/>
      <c r="BDX70" s="1780"/>
      <c r="BDY70" s="1780"/>
      <c r="BDZ70" s="1780"/>
      <c r="BEA70" s="1780"/>
      <c r="BEB70" s="1779"/>
      <c r="BEC70" s="1780"/>
      <c r="BED70" s="1780"/>
      <c r="BEE70" s="1780"/>
      <c r="BEF70" s="1780"/>
      <c r="BEG70" s="1780"/>
      <c r="BEH70" s="1779"/>
      <c r="BEI70" s="1780"/>
      <c r="BEJ70" s="1780"/>
      <c r="BEK70" s="1780"/>
      <c r="BEL70" s="1780"/>
      <c r="BEM70" s="1780"/>
      <c r="BEN70" s="1779"/>
      <c r="BEO70" s="1780"/>
      <c r="BEP70" s="1780"/>
      <c r="BEQ70" s="1780"/>
      <c r="BER70" s="1780"/>
      <c r="BES70" s="1780"/>
      <c r="BET70" s="1779"/>
      <c r="BEU70" s="1780"/>
      <c r="BEV70" s="1780"/>
      <c r="BEW70" s="1780"/>
      <c r="BEX70" s="1780"/>
      <c r="BEY70" s="1780"/>
      <c r="BEZ70" s="1779"/>
      <c r="BFA70" s="1780"/>
      <c r="BFB70" s="1780"/>
      <c r="BFC70" s="1780"/>
      <c r="BFD70" s="1780"/>
      <c r="BFE70" s="1780"/>
      <c r="BFF70" s="1779"/>
      <c r="BFG70" s="1780"/>
      <c r="BFH70" s="1780"/>
      <c r="BFI70" s="1780"/>
      <c r="BFJ70" s="1780"/>
      <c r="BFK70" s="1780"/>
      <c r="BFL70" s="1779"/>
      <c r="BFM70" s="1780"/>
      <c r="BFN70" s="1780"/>
      <c r="BFO70" s="1780"/>
      <c r="BFP70" s="1780"/>
      <c r="BFQ70" s="1780"/>
      <c r="BFR70" s="1779"/>
      <c r="BFS70" s="1780"/>
      <c r="BFT70" s="1780"/>
      <c r="BFU70" s="1780"/>
      <c r="BFV70" s="1780"/>
      <c r="BFW70" s="1780"/>
      <c r="BFX70" s="1779"/>
      <c r="BFY70" s="1780"/>
      <c r="BFZ70" s="1780"/>
      <c r="BGA70" s="1780"/>
      <c r="BGB70" s="1780"/>
      <c r="BGC70" s="1780"/>
      <c r="BGD70" s="1779"/>
      <c r="BGE70" s="1780"/>
      <c r="BGF70" s="1780"/>
      <c r="BGG70" s="1780"/>
      <c r="BGH70" s="1780"/>
      <c r="BGI70" s="1780"/>
      <c r="BGJ70" s="1779"/>
      <c r="BGK70" s="1780"/>
      <c r="BGL70" s="1780"/>
      <c r="BGM70" s="1780"/>
      <c r="BGN70" s="1780"/>
      <c r="BGO70" s="1780"/>
      <c r="BGP70" s="1779"/>
      <c r="BGQ70" s="1780"/>
      <c r="BGR70" s="1780"/>
      <c r="BGS70" s="1780"/>
      <c r="BGT70" s="1780"/>
      <c r="BGU70" s="1780"/>
      <c r="BGV70" s="1779"/>
      <c r="BGW70" s="1780"/>
      <c r="BGX70" s="1780"/>
      <c r="BGY70" s="1780"/>
      <c r="BGZ70" s="1780"/>
      <c r="BHA70" s="1780"/>
      <c r="BHB70" s="1779"/>
      <c r="BHC70" s="1780"/>
      <c r="BHD70" s="1780"/>
      <c r="BHE70" s="1780"/>
      <c r="BHF70" s="1780"/>
      <c r="BHG70" s="1780"/>
      <c r="BHH70" s="1779"/>
      <c r="BHI70" s="1780"/>
      <c r="BHJ70" s="1780"/>
      <c r="BHK70" s="1780"/>
      <c r="BHL70" s="1780"/>
      <c r="BHM70" s="1780"/>
      <c r="BHN70" s="1779"/>
      <c r="BHO70" s="1780"/>
      <c r="BHP70" s="1780"/>
      <c r="BHQ70" s="1780"/>
      <c r="BHR70" s="1780"/>
      <c r="BHS70" s="1780"/>
      <c r="BHT70" s="1779"/>
      <c r="BHU70" s="1780"/>
      <c r="BHV70" s="1780"/>
      <c r="BHW70" s="1780"/>
      <c r="BHX70" s="1780"/>
      <c r="BHY70" s="1780"/>
      <c r="BHZ70" s="1779"/>
      <c r="BIA70" s="1780"/>
      <c r="BIB70" s="1780"/>
      <c r="BIC70" s="1780"/>
      <c r="BID70" s="1780"/>
      <c r="BIE70" s="1780"/>
      <c r="BIF70" s="1779"/>
      <c r="BIG70" s="1780"/>
      <c r="BIH70" s="1780"/>
      <c r="BII70" s="1780"/>
      <c r="BIJ70" s="1780"/>
      <c r="BIK70" s="1780"/>
      <c r="BIL70" s="1779"/>
      <c r="BIM70" s="1780"/>
      <c r="BIN70" s="1780"/>
      <c r="BIO70" s="1780"/>
      <c r="BIP70" s="1780"/>
      <c r="BIQ70" s="1780"/>
      <c r="BIR70" s="1779"/>
      <c r="BIS70" s="1780"/>
      <c r="BIT70" s="1780"/>
      <c r="BIU70" s="1780"/>
      <c r="BIV70" s="1780"/>
      <c r="BIW70" s="1780"/>
      <c r="BIX70" s="1779"/>
      <c r="BIY70" s="1780"/>
      <c r="BIZ70" s="1780"/>
      <c r="BJA70" s="1780"/>
      <c r="BJB70" s="1780"/>
      <c r="BJC70" s="1780"/>
      <c r="BJD70" s="1779"/>
      <c r="BJE70" s="1780"/>
      <c r="BJF70" s="1780"/>
      <c r="BJG70" s="1780"/>
      <c r="BJH70" s="1780"/>
      <c r="BJI70" s="1780"/>
      <c r="BJJ70" s="1779"/>
      <c r="BJK70" s="1780"/>
      <c r="BJL70" s="1780"/>
      <c r="BJM70" s="1780"/>
      <c r="BJN70" s="1780"/>
      <c r="BJO70" s="1780"/>
      <c r="BJP70" s="1779"/>
      <c r="BJQ70" s="1780"/>
      <c r="BJR70" s="1780"/>
      <c r="BJS70" s="1780"/>
      <c r="BJT70" s="1780"/>
      <c r="BJU70" s="1780"/>
      <c r="BJV70" s="1779"/>
      <c r="BJW70" s="1780"/>
      <c r="BJX70" s="1780"/>
      <c r="BJY70" s="1780"/>
      <c r="BJZ70" s="1780"/>
      <c r="BKA70" s="1780"/>
      <c r="BKB70" s="1779"/>
      <c r="BKC70" s="1780"/>
      <c r="BKD70" s="1780"/>
      <c r="BKE70" s="1780"/>
      <c r="BKF70" s="1780"/>
      <c r="BKG70" s="1780"/>
      <c r="BKH70" s="1779"/>
      <c r="BKI70" s="1780"/>
      <c r="BKJ70" s="1780"/>
      <c r="BKK70" s="1780"/>
      <c r="BKL70" s="1780"/>
      <c r="BKM70" s="1780"/>
      <c r="BKN70" s="1779"/>
      <c r="BKO70" s="1780"/>
      <c r="BKP70" s="1780"/>
      <c r="BKQ70" s="1780"/>
      <c r="BKR70" s="1780"/>
      <c r="BKS70" s="1780"/>
      <c r="BKT70" s="1779"/>
      <c r="BKU70" s="1780"/>
      <c r="BKV70" s="1780"/>
      <c r="BKW70" s="1780"/>
      <c r="BKX70" s="1780"/>
      <c r="BKY70" s="1780"/>
      <c r="BKZ70" s="1779"/>
      <c r="BLA70" s="1780"/>
      <c r="BLB70" s="1780"/>
      <c r="BLC70" s="1780"/>
      <c r="BLD70" s="1780"/>
      <c r="BLE70" s="1780"/>
      <c r="BLF70" s="1779"/>
      <c r="BLG70" s="1780"/>
      <c r="BLH70" s="1780"/>
      <c r="BLI70" s="1780"/>
      <c r="BLJ70" s="1780"/>
      <c r="BLK70" s="1780"/>
      <c r="BLL70" s="1779"/>
      <c r="BLM70" s="1780"/>
      <c r="BLN70" s="1780"/>
      <c r="BLO70" s="1780"/>
      <c r="BLP70" s="1780"/>
      <c r="BLQ70" s="1780"/>
      <c r="BLR70" s="1779"/>
      <c r="BLS70" s="1780"/>
      <c r="BLT70" s="1780"/>
      <c r="BLU70" s="1780"/>
      <c r="BLV70" s="1780"/>
      <c r="BLW70" s="1780"/>
      <c r="BLX70" s="1779"/>
      <c r="BLY70" s="1780"/>
      <c r="BLZ70" s="1780"/>
      <c r="BMA70" s="1780"/>
      <c r="BMB70" s="1780"/>
      <c r="BMC70" s="1780"/>
      <c r="BMD70" s="1779"/>
      <c r="BME70" s="1780"/>
      <c r="BMF70" s="1780"/>
      <c r="BMG70" s="1780"/>
      <c r="BMH70" s="1780"/>
      <c r="BMI70" s="1780"/>
      <c r="BMJ70" s="1779"/>
      <c r="BMK70" s="1780"/>
      <c r="BML70" s="1780"/>
      <c r="BMM70" s="1780"/>
      <c r="BMN70" s="1780"/>
      <c r="BMO70" s="1780"/>
      <c r="BMP70" s="1779"/>
      <c r="BMQ70" s="1780"/>
      <c r="BMR70" s="1780"/>
      <c r="BMS70" s="1780"/>
      <c r="BMT70" s="1780"/>
      <c r="BMU70" s="1780"/>
      <c r="BMV70" s="1779"/>
      <c r="BMW70" s="1780"/>
      <c r="BMX70" s="1780"/>
      <c r="BMY70" s="1780"/>
      <c r="BMZ70" s="1780"/>
      <c r="BNA70" s="1780"/>
      <c r="BNB70" s="1779"/>
      <c r="BNC70" s="1780"/>
      <c r="BND70" s="1780"/>
      <c r="BNE70" s="1780"/>
      <c r="BNF70" s="1780"/>
      <c r="BNG70" s="1780"/>
      <c r="BNH70" s="1779"/>
      <c r="BNI70" s="1780"/>
      <c r="BNJ70" s="1780"/>
      <c r="BNK70" s="1780"/>
      <c r="BNL70" s="1780"/>
      <c r="BNM70" s="1780"/>
      <c r="BNN70" s="1779"/>
      <c r="BNO70" s="1780"/>
      <c r="BNP70" s="1780"/>
      <c r="BNQ70" s="1780"/>
      <c r="BNR70" s="1780"/>
      <c r="BNS70" s="1780"/>
      <c r="BNT70" s="1779"/>
      <c r="BNU70" s="1780"/>
      <c r="BNV70" s="1780"/>
      <c r="BNW70" s="1780"/>
      <c r="BNX70" s="1780"/>
      <c r="BNY70" s="1780"/>
      <c r="BNZ70" s="1779"/>
      <c r="BOA70" s="1780"/>
      <c r="BOB70" s="1780"/>
      <c r="BOC70" s="1780"/>
      <c r="BOD70" s="1780"/>
      <c r="BOE70" s="1780"/>
      <c r="BOF70" s="1779"/>
      <c r="BOG70" s="1780"/>
      <c r="BOH70" s="1780"/>
      <c r="BOI70" s="1780"/>
      <c r="BOJ70" s="1780"/>
      <c r="BOK70" s="1780"/>
      <c r="BOL70" s="1779"/>
      <c r="BOM70" s="1780"/>
      <c r="BON70" s="1780"/>
      <c r="BOO70" s="1780"/>
      <c r="BOP70" s="1780"/>
      <c r="BOQ70" s="1780"/>
      <c r="BOR70" s="1779"/>
      <c r="BOS70" s="1780"/>
      <c r="BOT70" s="1780"/>
      <c r="BOU70" s="1780"/>
      <c r="BOV70" s="1780"/>
      <c r="BOW70" s="1780"/>
      <c r="BOX70" s="1779"/>
      <c r="BOY70" s="1780"/>
      <c r="BOZ70" s="1780"/>
      <c r="BPA70" s="1780"/>
      <c r="BPB70" s="1780"/>
      <c r="BPC70" s="1780"/>
      <c r="BPD70" s="1779"/>
      <c r="BPE70" s="1780"/>
      <c r="BPF70" s="1780"/>
      <c r="BPG70" s="1780"/>
      <c r="BPH70" s="1780"/>
      <c r="BPI70" s="1780"/>
      <c r="BPJ70" s="1779"/>
      <c r="BPK70" s="1780"/>
      <c r="BPL70" s="1780"/>
      <c r="BPM70" s="1780"/>
      <c r="BPN70" s="1780"/>
      <c r="BPO70" s="1780"/>
      <c r="BPP70" s="1779"/>
      <c r="BPQ70" s="1780"/>
      <c r="BPR70" s="1780"/>
      <c r="BPS70" s="1780"/>
      <c r="BPT70" s="1780"/>
      <c r="BPU70" s="1780"/>
      <c r="BPV70" s="1779"/>
      <c r="BPW70" s="1780"/>
      <c r="BPX70" s="1780"/>
      <c r="BPY70" s="1780"/>
      <c r="BPZ70" s="1780"/>
      <c r="BQA70" s="1780"/>
      <c r="BQB70" s="1779"/>
      <c r="BQC70" s="1780"/>
      <c r="BQD70" s="1780"/>
      <c r="BQE70" s="1780"/>
      <c r="BQF70" s="1780"/>
      <c r="BQG70" s="1780"/>
      <c r="BQH70" s="1779"/>
      <c r="BQI70" s="1780"/>
      <c r="BQJ70" s="1780"/>
      <c r="BQK70" s="1780"/>
      <c r="BQL70" s="1780"/>
      <c r="BQM70" s="1780"/>
      <c r="BQN70" s="1779"/>
      <c r="BQO70" s="1780"/>
      <c r="BQP70" s="1780"/>
      <c r="BQQ70" s="1780"/>
      <c r="BQR70" s="1780"/>
      <c r="BQS70" s="1780"/>
      <c r="BQT70" s="1779"/>
      <c r="BQU70" s="1780"/>
      <c r="BQV70" s="1780"/>
      <c r="BQW70" s="1780"/>
      <c r="BQX70" s="1780"/>
      <c r="BQY70" s="1780"/>
      <c r="BQZ70" s="1779"/>
      <c r="BRA70" s="1780"/>
      <c r="BRB70" s="1780"/>
      <c r="BRC70" s="1780"/>
      <c r="BRD70" s="1780"/>
      <c r="BRE70" s="1780"/>
      <c r="BRF70" s="1779"/>
      <c r="BRG70" s="1780"/>
      <c r="BRH70" s="1780"/>
      <c r="BRI70" s="1780"/>
      <c r="BRJ70" s="1780"/>
      <c r="BRK70" s="1780"/>
      <c r="BRL70" s="1779"/>
      <c r="BRM70" s="1780"/>
      <c r="BRN70" s="1780"/>
      <c r="BRO70" s="1780"/>
      <c r="BRP70" s="1780"/>
      <c r="BRQ70" s="1780"/>
      <c r="BRR70" s="1779"/>
      <c r="BRS70" s="1780"/>
      <c r="BRT70" s="1780"/>
      <c r="BRU70" s="1780"/>
      <c r="BRV70" s="1780"/>
      <c r="BRW70" s="1780"/>
      <c r="BRX70" s="1779"/>
      <c r="BRY70" s="1780"/>
      <c r="BRZ70" s="1780"/>
      <c r="BSA70" s="1780"/>
      <c r="BSB70" s="1780"/>
      <c r="BSC70" s="1780"/>
      <c r="BSD70" s="1779"/>
      <c r="BSE70" s="1780"/>
      <c r="BSF70" s="1780"/>
      <c r="BSG70" s="1780"/>
      <c r="BSH70" s="1780"/>
      <c r="BSI70" s="1780"/>
      <c r="BSJ70" s="1779"/>
      <c r="BSK70" s="1780"/>
      <c r="BSL70" s="1780"/>
      <c r="BSM70" s="1780"/>
      <c r="BSN70" s="1780"/>
      <c r="BSO70" s="1780"/>
      <c r="BSP70" s="1779"/>
      <c r="BSQ70" s="1780"/>
      <c r="BSR70" s="1780"/>
      <c r="BSS70" s="1780"/>
      <c r="BST70" s="1780"/>
      <c r="BSU70" s="1780"/>
      <c r="BSV70" s="1779"/>
      <c r="BSW70" s="1780"/>
      <c r="BSX70" s="1780"/>
      <c r="BSY70" s="1780"/>
      <c r="BSZ70" s="1780"/>
      <c r="BTA70" s="1780"/>
      <c r="BTB70" s="1779"/>
      <c r="BTC70" s="1780"/>
      <c r="BTD70" s="1780"/>
      <c r="BTE70" s="1780"/>
      <c r="BTF70" s="1780"/>
      <c r="BTG70" s="1780"/>
      <c r="BTH70" s="1779"/>
      <c r="BTI70" s="1780"/>
      <c r="BTJ70" s="1780"/>
      <c r="BTK70" s="1780"/>
      <c r="BTL70" s="1780"/>
      <c r="BTM70" s="1780"/>
      <c r="BTN70" s="1779"/>
      <c r="BTO70" s="1780"/>
      <c r="BTP70" s="1780"/>
      <c r="BTQ70" s="1780"/>
      <c r="BTR70" s="1780"/>
      <c r="BTS70" s="1780"/>
      <c r="BTT70" s="1779"/>
      <c r="BTU70" s="1780"/>
      <c r="BTV70" s="1780"/>
      <c r="BTW70" s="1780"/>
      <c r="BTX70" s="1780"/>
      <c r="BTY70" s="1780"/>
      <c r="BTZ70" s="1779"/>
      <c r="BUA70" s="1780"/>
      <c r="BUB70" s="1780"/>
      <c r="BUC70" s="1780"/>
      <c r="BUD70" s="1780"/>
      <c r="BUE70" s="1780"/>
      <c r="BUF70" s="1779"/>
      <c r="BUG70" s="1780"/>
      <c r="BUH70" s="1780"/>
      <c r="BUI70" s="1780"/>
      <c r="BUJ70" s="1780"/>
      <c r="BUK70" s="1780"/>
      <c r="BUL70" s="1779"/>
      <c r="BUM70" s="1780"/>
      <c r="BUN70" s="1780"/>
      <c r="BUO70" s="1780"/>
      <c r="BUP70" s="1780"/>
      <c r="BUQ70" s="1780"/>
      <c r="BUR70" s="1779"/>
      <c r="BUS70" s="1780"/>
      <c r="BUT70" s="1780"/>
      <c r="BUU70" s="1780"/>
      <c r="BUV70" s="1780"/>
      <c r="BUW70" s="1780"/>
      <c r="BUX70" s="1779"/>
      <c r="BUY70" s="1780"/>
      <c r="BUZ70" s="1780"/>
      <c r="BVA70" s="1780"/>
      <c r="BVB70" s="1780"/>
      <c r="BVC70" s="1780"/>
      <c r="BVD70" s="1779"/>
      <c r="BVE70" s="1780"/>
      <c r="BVF70" s="1780"/>
      <c r="BVG70" s="1780"/>
      <c r="BVH70" s="1780"/>
      <c r="BVI70" s="1780"/>
      <c r="BVJ70" s="1779"/>
      <c r="BVK70" s="1780"/>
      <c r="BVL70" s="1780"/>
      <c r="BVM70" s="1780"/>
      <c r="BVN70" s="1780"/>
      <c r="BVO70" s="1780"/>
      <c r="BVP70" s="1779"/>
      <c r="BVQ70" s="1780"/>
      <c r="BVR70" s="1780"/>
      <c r="BVS70" s="1780"/>
      <c r="BVT70" s="1780"/>
      <c r="BVU70" s="1780"/>
      <c r="BVV70" s="1779"/>
      <c r="BVW70" s="1780"/>
      <c r="BVX70" s="1780"/>
      <c r="BVY70" s="1780"/>
      <c r="BVZ70" s="1780"/>
      <c r="BWA70" s="1780"/>
      <c r="BWB70" s="1779"/>
      <c r="BWC70" s="1780"/>
      <c r="BWD70" s="1780"/>
      <c r="BWE70" s="1780"/>
      <c r="BWF70" s="1780"/>
      <c r="BWG70" s="1780"/>
      <c r="BWH70" s="1779"/>
      <c r="BWI70" s="1780"/>
      <c r="BWJ70" s="1780"/>
      <c r="BWK70" s="1780"/>
      <c r="BWL70" s="1780"/>
      <c r="BWM70" s="1780"/>
      <c r="BWN70" s="1779"/>
      <c r="BWO70" s="1780"/>
      <c r="BWP70" s="1780"/>
      <c r="BWQ70" s="1780"/>
      <c r="BWR70" s="1780"/>
      <c r="BWS70" s="1780"/>
      <c r="BWT70" s="1779"/>
      <c r="BWU70" s="1780"/>
      <c r="BWV70" s="1780"/>
      <c r="BWW70" s="1780"/>
      <c r="BWX70" s="1780"/>
      <c r="BWY70" s="1780"/>
      <c r="BWZ70" s="1779"/>
      <c r="BXA70" s="1780"/>
      <c r="BXB70" s="1780"/>
      <c r="BXC70" s="1780"/>
      <c r="BXD70" s="1780"/>
      <c r="BXE70" s="1780"/>
      <c r="BXF70" s="1779"/>
      <c r="BXG70" s="1780"/>
      <c r="BXH70" s="1780"/>
      <c r="BXI70" s="1780"/>
      <c r="BXJ70" s="1780"/>
      <c r="BXK70" s="1780"/>
      <c r="BXL70" s="1779"/>
      <c r="BXM70" s="1780"/>
      <c r="BXN70" s="1780"/>
      <c r="BXO70" s="1780"/>
      <c r="BXP70" s="1780"/>
      <c r="BXQ70" s="1780"/>
      <c r="BXR70" s="1779"/>
      <c r="BXS70" s="1780"/>
      <c r="BXT70" s="1780"/>
      <c r="BXU70" s="1780"/>
      <c r="BXV70" s="1780"/>
      <c r="BXW70" s="1780"/>
      <c r="BXX70" s="1779"/>
      <c r="BXY70" s="1780"/>
      <c r="BXZ70" s="1780"/>
      <c r="BYA70" s="1780"/>
      <c r="BYB70" s="1780"/>
      <c r="BYC70" s="1780"/>
      <c r="BYD70" s="1779"/>
      <c r="BYE70" s="1780"/>
      <c r="BYF70" s="1780"/>
      <c r="BYG70" s="1780"/>
      <c r="BYH70" s="1780"/>
      <c r="BYI70" s="1780"/>
      <c r="BYJ70" s="1779"/>
      <c r="BYK70" s="1780"/>
      <c r="BYL70" s="1780"/>
      <c r="BYM70" s="1780"/>
      <c r="BYN70" s="1780"/>
      <c r="BYO70" s="1780"/>
      <c r="BYP70" s="1779"/>
      <c r="BYQ70" s="1780"/>
      <c r="BYR70" s="1780"/>
      <c r="BYS70" s="1780"/>
      <c r="BYT70" s="1780"/>
      <c r="BYU70" s="1780"/>
      <c r="BYV70" s="1779"/>
      <c r="BYW70" s="1780"/>
      <c r="BYX70" s="1780"/>
      <c r="BYY70" s="1780"/>
      <c r="BYZ70" s="1780"/>
      <c r="BZA70" s="1780"/>
      <c r="BZB70" s="1779"/>
      <c r="BZC70" s="1780"/>
      <c r="BZD70" s="1780"/>
      <c r="BZE70" s="1780"/>
      <c r="BZF70" s="1780"/>
      <c r="BZG70" s="1780"/>
      <c r="BZH70" s="1779"/>
      <c r="BZI70" s="1780"/>
      <c r="BZJ70" s="1780"/>
      <c r="BZK70" s="1780"/>
      <c r="BZL70" s="1780"/>
      <c r="BZM70" s="1780"/>
      <c r="BZN70" s="1779"/>
      <c r="BZO70" s="1780"/>
      <c r="BZP70" s="1780"/>
      <c r="BZQ70" s="1780"/>
      <c r="BZR70" s="1780"/>
      <c r="BZS70" s="1780"/>
      <c r="BZT70" s="1779"/>
      <c r="BZU70" s="1780"/>
      <c r="BZV70" s="1780"/>
      <c r="BZW70" s="1780"/>
      <c r="BZX70" s="1780"/>
      <c r="BZY70" s="1780"/>
      <c r="BZZ70" s="1779"/>
      <c r="CAA70" s="1780"/>
      <c r="CAB70" s="1780"/>
      <c r="CAC70" s="1780"/>
      <c r="CAD70" s="1780"/>
      <c r="CAE70" s="1780"/>
      <c r="CAF70" s="1779"/>
      <c r="CAG70" s="1780"/>
      <c r="CAH70" s="1780"/>
      <c r="CAI70" s="1780"/>
      <c r="CAJ70" s="1780"/>
      <c r="CAK70" s="1780"/>
      <c r="CAL70" s="1779"/>
      <c r="CAM70" s="1780"/>
      <c r="CAN70" s="1780"/>
      <c r="CAO70" s="1780"/>
      <c r="CAP70" s="1780"/>
      <c r="CAQ70" s="1780"/>
      <c r="CAR70" s="1779"/>
      <c r="CAS70" s="1780"/>
      <c r="CAT70" s="1780"/>
      <c r="CAU70" s="1780"/>
      <c r="CAV70" s="1780"/>
      <c r="CAW70" s="1780"/>
      <c r="CAX70" s="1779"/>
      <c r="CAY70" s="1780"/>
      <c r="CAZ70" s="1780"/>
      <c r="CBA70" s="1780"/>
      <c r="CBB70" s="1780"/>
      <c r="CBC70" s="1780"/>
      <c r="CBD70" s="1779"/>
      <c r="CBE70" s="1780"/>
      <c r="CBF70" s="1780"/>
      <c r="CBG70" s="1780"/>
      <c r="CBH70" s="1780"/>
      <c r="CBI70" s="1780"/>
      <c r="CBJ70" s="1779"/>
      <c r="CBK70" s="1780"/>
      <c r="CBL70" s="1780"/>
      <c r="CBM70" s="1780"/>
      <c r="CBN70" s="1780"/>
      <c r="CBO70" s="1780"/>
      <c r="CBP70" s="1779"/>
      <c r="CBQ70" s="1780"/>
      <c r="CBR70" s="1780"/>
      <c r="CBS70" s="1780"/>
      <c r="CBT70" s="1780"/>
      <c r="CBU70" s="1780"/>
      <c r="CBV70" s="1779"/>
      <c r="CBW70" s="1780"/>
      <c r="CBX70" s="1780"/>
      <c r="CBY70" s="1780"/>
      <c r="CBZ70" s="1780"/>
      <c r="CCA70" s="1780"/>
      <c r="CCB70" s="1779"/>
      <c r="CCC70" s="1780"/>
      <c r="CCD70" s="1780"/>
      <c r="CCE70" s="1780"/>
      <c r="CCF70" s="1780"/>
      <c r="CCG70" s="1780"/>
      <c r="CCH70" s="1779"/>
      <c r="CCI70" s="1780"/>
      <c r="CCJ70" s="1780"/>
      <c r="CCK70" s="1780"/>
      <c r="CCL70" s="1780"/>
      <c r="CCM70" s="1780"/>
      <c r="CCN70" s="1779"/>
      <c r="CCO70" s="1780"/>
      <c r="CCP70" s="1780"/>
      <c r="CCQ70" s="1780"/>
      <c r="CCR70" s="1780"/>
      <c r="CCS70" s="1780"/>
      <c r="CCT70" s="1779"/>
      <c r="CCU70" s="1780"/>
      <c r="CCV70" s="1780"/>
      <c r="CCW70" s="1780"/>
      <c r="CCX70" s="1780"/>
      <c r="CCY70" s="1780"/>
      <c r="CCZ70" s="1779"/>
      <c r="CDA70" s="1780"/>
      <c r="CDB70" s="1780"/>
      <c r="CDC70" s="1780"/>
      <c r="CDD70" s="1780"/>
      <c r="CDE70" s="1780"/>
      <c r="CDF70" s="1779"/>
      <c r="CDG70" s="1780"/>
      <c r="CDH70" s="1780"/>
      <c r="CDI70" s="1780"/>
      <c r="CDJ70" s="1780"/>
      <c r="CDK70" s="1780"/>
      <c r="CDL70" s="1779"/>
      <c r="CDM70" s="1780"/>
      <c r="CDN70" s="1780"/>
      <c r="CDO70" s="1780"/>
      <c r="CDP70" s="1780"/>
      <c r="CDQ70" s="1780"/>
      <c r="CDR70" s="1779"/>
      <c r="CDS70" s="1780"/>
      <c r="CDT70" s="1780"/>
      <c r="CDU70" s="1780"/>
      <c r="CDV70" s="1780"/>
      <c r="CDW70" s="1780"/>
      <c r="CDX70" s="1779"/>
      <c r="CDY70" s="1780"/>
      <c r="CDZ70" s="1780"/>
      <c r="CEA70" s="1780"/>
      <c r="CEB70" s="1780"/>
      <c r="CEC70" s="1780"/>
      <c r="CED70" s="1779"/>
      <c r="CEE70" s="1780"/>
      <c r="CEF70" s="1780"/>
      <c r="CEG70" s="1780"/>
      <c r="CEH70" s="1780"/>
      <c r="CEI70" s="1780"/>
      <c r="CEJ70" s="1779"/>
      <c r="CEK70" s="1780"/>
      <c r="CEL70" s="1780"/>
      <c r="CEM70" s="1780"/>
      <c r="CEN70" s="1780"/>
      <c r="CEO70" s="1780"/>
      <c r="CEP70" s="1779"/>
      <c r="CEQ70" s="1780"/>
      <c r="CER70" s="1780"/>
      <c r="CES70" s="1780"/>
      <c r="CET70" s="1780"/>
      <c r="CEU70" s="1780"/>
      <c r="CEV70" s="1779"/>
      <c r="CEW70" s="1780"/>
      <c r="CEX70" s="1780"/>
      <c r="CEY70" s="1780"/>
      <c r="CEZ70" s="1780"/>
      <c r="CFA70" s="1780"/>
      <c r="CFB70" s="1779"/>
      <c r="CFC70" s="1780"/>
      <c r="CFD70" s="1780"/>
      <c r="CFE70" s="1780"/>
      <c r="CFF70" s="1780"/>
      <c r="CFG70" s="1780"/>
      <c r="CFH70" s="1779"/>
      <c r="CFI70" s="1780"/>
      <c r="CFJ70" s="1780"/>
      <c r="CFK70" s="1780"/>
      <c r="CFL70" s="1780"/>
      <c r="CFM70" s="1780"/>
      <c r="CFN70" s="1779"/>
      <c r="CFO70" s="1780"/>
      <c r="CFP70" s="1780"/>
      <c r="CFQ70" s="1780"/>
      <c r="CFR70" s="1780"/>
      <c r="CFS70" s="1780"/>
      <c r="CFT70" s="1779"/>
      <c r="CFU70" s="1780"/>
      <c r="CFV70" s="1780"/>
      <c r="CFW70" s="1780"/>
      <c r="CFX70" s="1780"/>
      <c r="CFY70" s="1780"/>
      <c r="CFZ70" s="1779"/>
      <c r="CGA70" s="1780"/>
      <c r="CGB70" s="1780"/>
      <c r="CGC70" s="1780"/>
      <c r="CGD70" s="1780"/>
      <c r="CGE70" s="1780"/>
      <c r="CGF70" s="1779"/>
      <c r="CGG70" s="1780"/>
      <c r="CGH70" s="1780"/>
      <c r="CGI70" s="1780"/>
      <c r="CGJ70" s="1780"/>
      <c r="CGK70" s="1780"/>
      <c r="CGL70" s="1779"/>
      <c r="CGM70" s="1780"/>
      <c r="CGN70" s="1780"/>
      <c r="CGO70" s="1780"/>
      <c r="CGP70" s="1780"/>
      <c r="CGQ70" s="1780"/>
      <c r="CGR70" s="1779"/>
      <c r="CGS70" s="1780"/>
      <c r="CGT70" s="1780"/>
      <c r="CGU70" s="1780"/>
      <c r="CGV70" s="1780"/>
      <c r="CGW70" s="1780"/>
      <c r="CGX70" s="1779"/>
      <c r="CGY70" s="1780"/>
      <c r="CGZ70" s="1780"/>
      <c r="CHA70" s="1780"/>
      <c r="CHB70" s="1780"/>
      <c r="CHC70" s="1780"/>
      <c r="CHD70" s="1779"/>
      <c r="CHE70" s="1780"/>
      <c r="CHF70" s="1780"/>
      <c r="CHG70" s="1780"/>
      <c r="CHH70" s="1780"/>
      <c r="CHI70" s="1780"/>
      <c r="CHJ70" s="1779"/>
      <c r="CHK70" s="1780"/>
      <c r="CHL70" s="1780"/>
      <c r="CHM70" s="1780"/>
      <c r="CHN70" s="1780"/>
      <c r="CHO70" s="1780"/>
      <c r="CHP70" s="1779"/>
      <c r="CHQ70" s="1780"/>
      <c r="CHR70" s="1780"/>
      <c r="CHS70" s="1780"/>
      <c r="CHT70" s="1780"/>
      <c r="CHU70" s="1780"/>
      <c r="CHV70" s="1779"/>
      <c r="CHW70" s="1780"/>
      <c r="CHX70" s="1780"/>
      <c r="CHY70" s="1780"/>
      <c r="CHZ70" s="1780"/>
      <c r="CIA70" s="1780"/>
      <c r="CIB70" s="1779"/>
      <c r="CIC70" s="1780"/>
      <c r="CID70" s="1780"/>
      <c r="CIE70" s="1780"/>
      <c r="CIF70" s="1780"/>
      <c r="CIG70" s="1780"/>
      <c r="CIH70" s="1779"/>
      <c r="CII70" s="1780"/>
      <c r="CIJ70" s="1780"/>
      <c r="CIK70" s="1780"/>
      <c r="CIL70" s="1780"/>
      <c r="CIM70" s="1780"/>
      <c r="CIN70" s="1779"/>
      <c r="CIO70" s="1780"/>
      <c r="CIP70" s="1780"/>
      <c r="CIQ70" s="1780"/>
      <c r="CIR70" s="1780"/>
      <c r="CIS70" s="1780"/>
      <c r="CIT70" s="1779"/>
      <c r="CIU70" s="1780"/>
      <c r="CIV70" s="1780"/>
      <c r="CIW70" s="1780"/>
      <c r="CIX70" s="1780"/>
      <c r="CIY70" s="1780"/>
      <c r="CIZ70" s="1779"/>
      <c r="CJA70" s="1780"/>
      <c r="CJB70" s="1780"/>
      <c r="CJC70" s="1780"/>
      <c r="CJD70" s="1780"/>
      <c r="CJE70" s="1780"/>
      <c r="CJF70" s="1779"/>
      <c r="CJG70" s="1780"/>
      <c r="CJH70" s="1780"/>
      <c r="CJI70" s="1780"/>
      <c r="CJJ70" s="1780"/>
      <c r="CJK70" s="1780"/>
      <c r="CJL70" s="1779"/>
      <c r="CJM70" s="1780"/>
      <c r="CJN70" s="1780"/>
      <c r="CJO70" s="1780"/>
      <c r="CJP70" s="1780"/>
      <c r="CJQ70" s="1780"/>
      <c r="CJR70" s="1779"/>
      <c r="CJS70" s="1780"/>
      <c r="CJT70" s="1780"/>
      <c r="CJU70" s="1780"/>
      <c r="CJV70" s="1780"/>
      <c r="CJW70" s="1780"/>
      <c r="CJX70" s="1779"/>
      <c r="CJY70" s="1780"/>
      <c r="CJZ70" s="1780"/>
      <c r="CKA70" s="1780"/>
      <c r="CKB70" s="1780"/>
      <c r="CKC70" s="1780"/>
      <c r="CKD70" s="1779"/>
      <c r="CKE70" s="1780"/>
      <c r="CKF70" s="1780"/>
      <c r="CKG70" s="1780"/>
      <c r="CKH70" s="1780"/>
      <c r="CKI70" s="1780"/>
      <c r="CKJ70" s="1779"/>
      <c r="CKK70" s="1780"/>
      <c r="CKL70" s="1780"/>
      <c r="CKM70" s="1780"/>
      <c r="CKN70" s="1780"/>
      <c r="CKO70" s="1780"/>
      <c r="CKP70" s="1779"/>
      <c r="CKQ70" s="1780"/>
      <c r="CKR70" s="1780"/>
      <c r="CKS70" s="1780"/>
      <c r="CKT70" s="1780"/>
      <c r="CKU70" s="1780"/>
      <c r="CKV70" s="1779"/>
      <c r="CKW70" s="1780"/>
      <c r="CKX70" s="1780"/>
      <c r="CKY70" s="1780"/>
      <c r="CKZ70" s="1780"/>
      <c r="CLA70" s="1780"/>
      <c r="CLB70" s="1779"/>
      <c r="CLC70" s="1780"/>
      <c r="CLD70" s="1780"/>
      <c r="CLE70" s="1780"/>
      <c r="CLF70" s="1780"/>
      <c r="CLG70" s="1780"/>
      <c r="CLH70" s="1779"/>
      <c r="CLI70" s="1780"/>
      <c r="CLJ70" s="1780"/>
      <c r="CLK70" s="1780"/>
      <c r="CLL70" s="1780"/>
      <c r="CLM70" s="1780"/>
      <c r="CLN70" s="1779"/>
      <c r="CLO70" s="1780"/>
      <c r="CLP70" s="1780"/>
      <c r="CLQ70" s="1780"/>
      <c r="CLR70" s="1780"/>
      <c r="CLS70" s="1780"/>
      <c r="CLT70" s="1779"/>
      <c r="CLU70" s="1780"/>
      <c r="CLV70" s="1780"/>
      <c r="CLW70" s="1780"/>
      <c r="CLX70" s="1780"/>
      <c r="CLY70" s="1780"/>
      <c r="CLZ70" s="1779"/>
      <c r="CMA70" s="1780"/>
      <c r="CMB70" s="1780"/>
      <c r="CMC70" s="1780"/>
      <c r="CMD70" s="1780"/>
      <c r="CME70" s="1780"/>
      <c r="CMF70" s="1779"/>
      <c r="CMG70" s="1780"/>
      <c r="CMH70" s="1780"/>
      <c r="CMI70" s="1780"/>
      <c r="CMJ70" s="1780"/>
      <c r="CMK70" s="1780"/>
      <c r="CML70" s="1779"/>
      <c r="CMM70" s="1780"/>
      <c r="CMN70" s="1780"/>
      <c r="CMO70" s="1780"/>
      <c r="CMP70" s="1780"/>
      <c r="CMQ70" s="1780"/>
      <c r="CMR70" s="1779"/>
      <c r="CMS70" s="1780"/>
      <c r="CMT70" s="1780"/>
      <c r="CMU70" s="1780"/>
      <c r="CMV70" s="1780"/>
      <c r="CMW70" s="1780"/>
      <c r="CMX70" s="1779"/>
      <c r="CMY70" s="1780"/>
      <c r="CMZ70" s="1780"/>
      <c r="CNA70" s="1780"/>
      <c r="CNB70" s="1780"/>
      <c r="CNC70" s="1780"/>
      <c r="CND70" s="1779"/>
      <c r="CNE70" s="1780"/>
      <c r="CNF70" s="1780"/>
      <c r="CNG70" s="1780"/>
      <c r="CNH70" s="1780"/>
      <c r="CNI70" s="1780"/>
      <c r="CNJ70" s="1779"/>
      <c r="CNK70" s="1780"/>
      <c r="CNL70" s="1780"/>
      <c r="CNM70" s="1780"/>
      <c r="CNN70" s="1780"/>
      <c r="CNO70" s="1780"/>
      <c r="CNP70" s="1779"/>
      <c r="CNQ70" s="1780"/>
      <c r="CNR70" s="1780"/>
      <c r="CNS70" s="1780"/>
      <c r="CNT70" s="1780"/>
      <c r="CNU70" s="1780"/>
      <c r="CNV70" s="1779"/>
      <c r="CNW70" s="1780"/>
      <c r="CNX70" s="1780"/>
      <c r="CNY70" s="1780"/>
      <c r="CNZ70" s="1780"/>
      <c r="COA70" s="1780"/>
      <c r="COB70" s="1779"/>
      <c r="COC70" s="1780"/>
      <c r="COD70" s="1780"/>
      <c r="COE70" s="1780"/>
      <c r="COF70" s="1780"/>
      <c r="COG70" s="1780"/>
      <c r="COH70" s="1779"/>
      <c r="COI70" s="1780"/>
      <c r="COJ70" s="1780"/>
      <c r="COK70" s="1780"/>
      <c r="COL70" s="1780"/>
      <c r="COM70" s="1780"/>
      <c r="CON70" s="1779"/>
      <c r="COO70" s="1780"/>
      <c r="COP70" s="1780"/>
      <c r="COQ70" s="1780"/>
      <c r="COR70" s="1780"/>
      <c r="COS70" s="1780"/>
      <c r="COT70" s="1779"/>
      <c r="COU70" s="1780"/>
      <c r="COV70" s="1780"/>
      <c r="COW70" s="1780"/>
      <c r="COX70" s="1780"/>
      <c r="COY70" s="1780"/>
      <c r="COZ70" s="1779"/>
      <c r="CPA70" s="1780"/>
      <c r="CPB70" s="1780"/>
      <c r="CPC70" s="1780"/>
      <c r="CPD70" s="1780"/>
      <c r="CPE70" s="1780"/>
      <c r="CPF70" s="1779"/>
      <c r="CPG70" s="1780"/>
      <c r="CPH70" s="1780"/>
      <c r="CPI70" s="1780"/>
      <c r="CPJ70" s="1780"/>
      <c r="CPK70" s="1780"/>
      <c r="CPL70" s="1779"/>
      <c r="CPM70" s="1780"/>
      <c r="CPN70" s="1780"/>
      <c r="CPO70" s="1780"/>
      <c r="CPP70" s="1780"/>
      <c r="CPQ70" s="1780"/>
      <c r="CPR70" s="1779"/>
      <c r="CPS70" s="1780"/>
      <c r="CPT70" s="1780"/>
      <c r="CPU70" s="1780"/>
      <c r="CPV70" s="1780"/>
      <c r="CPW70" s="1780"/>
      <c r="CPX70" s="1779"/>
      <c r="CPY70" s="1780"/>
      <c r="CPZ70" s="1780"/>
      <c r="CQA70" s="1780"/>
      <c r="CQB70" s="1780"/>
      <c r="CQC70" s="1780"/>
      <c r="CQD70" s="1779"/>
      <c r="CQE70" s="1780"/>
      <c r="CQF70" s="1780"/>
      <c r="CQG70" s="1780"/>
      <c r="CQH70" s="1780"/>
      <c r="CQI70" s="1780"/>
      <c r="CQJ70" s="1779"/>
      <c r="CQK70" s="1780"/>
      <c r="CQL70" s="1780"/>
      <c r="CQM70" s="1780"/>
      <c r="CQN70" s="1780"/>
      <c r="CQO70" s="1780"/>
      <c r="CQP70" s="1779"/>
      <c r="CQQ70" s="1780"/>
      <c r="CQR70" s="1780"/>
      <c r="CQS70" s="1780"/>
      <c r="CQT70" s="1780"/>
      <c r="CQU70" s="1780"/>
      <c r="CQV70" s="1779"/>
      <c r="CQW70" s="1780"/>
      <c r="CQX70" s="1780"/>
      <c r="CQY70" s="1780"/>
      <c r="CQZ70" s="1780"/>
      <c r="CRA70" s="1780"/>
      <c r="CRB70" s="1779"/>
      <c r="CRC70" s="1780"/>
      <c r="CRD70" s="1780"/>
      <c r="CRE70" s="1780"/>
      <c r="CRF70" s="1780"/>
      <c r="CRG70" s="1780"/>
      <c r="CRH70" s="1779"/>
      <c r="CRI70" s="1780"/>
      <c r="CRJ70" s="1780"/>
      <c r="CRK70" s="1780"/>
      <c r="CRL70" s="1780"/>
      <c r="CRM70" s="1780"/>
      <c r="CRN70" s="1779"/>
      <c r="CRO70" s="1780"/>
      <c r="CRP70" s="1780"/>
      <c r="CRQ70" s="1780"/>
      <c r="CRR70" s="1780"/>
      <c r="CRS70" s="1780"/>
      <c r="CRT70" s="1779"/>
      <c r="CRU70" s="1780"/>
      <c r="CRV70" s="1780"/>
      <c r="CRW70" s="1780"/>
      <c r="CRX70" s="1780"/>
      <c r="CRY70" s="1780"/>
      <c r="CRZ70" s="1779"/>
      <c r="CSA70" s="1780"/>
      <c r="CSB70" s="1780"/>
      <c r="CSC70" s="1780"/>
      <c r="CSD70" s="1780"/>
      <c r="CSE70" s="1780"/>
      <c r="CSF70" s="1779"/>
      <c r="CSG70" s="1780"/>
      <c r="CSH70" s="1780"/>
      <c r="CSI70" s="1780"/>
      <c r="CSJ70" s="1780"/>
      <c r="CSK70" s="1780"/>
      <c r="CSL70" s="1779"/>
      <c r="CSM70" s="1780"/>
      <c r="CSN70" s="1780"/>
      <c r="CSO70" s="1780"/>
      <c r="CSP70" s="1780"/>
      <c r="CSQ70" s="1780"/>
      <c r="CSR70" s="1779"/>
      <c r="CSS70" s="1780"/>
      <c r="CST70" s="1780"/>
      <c r="CSU70" s="1780"/>
      <c r="CSV70" s="1780"/>
      <c r="CSW70" s="1780"/>
      <c r="CSX70" s="1779"/>
      <c r="CSY70" s="1780"/>
      <c r="CSZ70" s="1780"/>
      <c r="CTA70" s="1780"/>
      <c r="CTB70" s="1780"/>
      <c r="CTC70" s="1780"/>
      <c r="CTD70" s="1779"/>
      <c r="CTE70" s="1780"/>
      <c r="CTF70" s="1780"/>
      <c r="CTG70" s="1780"/>
      <c r="CTH70" s="1780"/>
      <c r="CTI70" s="1780"/>
      <c r="CTJ70" s="1779"/>
      <c r="CTK70" s="1780"/>
      <c r="CTL70" s="1780"/>
      <c r="CTM70" s="1780"/>
      <c r="CTN70" s="1780"/>
      <c r="CTO70" s="1780"/>
      <c r="CTP70" s="1779"/>
      <c r="CTQ70" s="1780"/>
      <c r="CTR70" s="1780"/>
      <c r="CTS70" s="1780"/>
      <c r="CTT70" s="1780"/>
      <c r="CTU70" s="1780"/>
      <c r="CTV70" s="1779"/>
      <c r="CTW70" s="1780"/>
      <c r="CTX70" s="1780"/>
      <c r="CTY70" s="1780"/>
      <c r="CTZ70" s="1780"/>
      <c r="CUA70" s="1780"/>
      <c r="CUB70" s="1779"/>
      <c r="CUC70" s="1780"/>
      <c r="CUD70" s="1780"/>
      <c r="CUE70" s="1780"/>
      <c r="CUF70" s="1780"/>
      <c r="CUG70" s="1780"/>
      <c r="CUH70" s="1779"/>
      <c r="CUI70" s="1780"/>
      <c r="CUJ70" s="1780"/>
      <c r="CUK70" s="1780"/>
      <c r="CUL70" s="1780"/>
      <c r="CUM70" s="1780"/>
      <c r="CUN70" s="1779"/>
      <c r="CUO70" s="1780"/>
      <c r="CUP70" s="1780"/>
      <c r="CUQ70" s="1780"/>
      <c r="CUR70" s="1780"/>
      <c r="CUS70" s="1780"/>
      <c r="CUT70" s="1779"/>
      <c r="CUU70" s="1780"/>
      <c r="CUV70" s="1780"/>
      <c r="CUW70" s="1780"/>
      <c r="CUX70" s="1780"/>
      <c r="CUY70" s="1780"/>
      <c r="CUZ70" s="1779"/>
      <c r="CVA70" s="1780"/>
      <c r="CVB70" s="1780"/>
      <c r="CVC70" s="1780"/>
      <c r="CVD70" s="1780"/>
      <c r="CVE70" s="1780"/>
      <c r="CVF70" s="1779"/>
      <c r="CVG70" s="1780"/>
      <c r="CVH70" s="1780"/>
      <c r="CVI70" s="1780"/>
      <c r="CVJ70" s="1780"/>
      <c r="CVK70" s="1780"/>
      <c r="CVL70" s="1779"/>
      <c r="CVM70" s="1780"/>
      <c r="CVN70" s="1780"/>
      <c r="CVO70" s="1780"/>
      <c r="CVP70" s="1780"/>
      <c r="CVQ70" s="1780"/>
      <c r="CVR70" s="1779"/>
      <c r="CVS70" s="1780"/>
      <c r="CVT70" s="1780"/>
      <c r="CVU70" s="1780"/>
      <c r="CVV70" s="1780"/>
      <c r="CVW70" s="1780"/>
      <c r="CVX70" s="1779"/>
      <c r="CVY70" s="1780"/>
      <c r="CVZ70" s="1780"/>
      <c r="CWA70" s="1780"/>
      <c r="CWB70" s="1780"/>
      <c r="CWC70" s="1780"/>
      <c r="CWD70" s="1779"/>
      <c r="CWE70" s="1780"/>
      <c r="CWF70" s="1780"/>
      <c r="CWG70" s="1780"/>
      <c r="CWH70" s="1780"/>
      <c r="CWI70" s="1780"/>
      <c r="CWJ70" s="1779"/>
      <c r="CWK70" s="1780"/>
      <c r="CWL70" s="1780"/>
      <c r="CWM70" s="1780"/>
      <c r="CWN70" s="1780"/>
      <c r="CWO70" s="1780"/>
      <c r="CWP70" s="1779"/>
      <c r="CWQ70" s="1780"/>
      <c r="CWR70" s="1780"/>
      <c r="CWS70" s="1780"/>
      <c r="CWT70" s="1780"/>
      <c r="CWU70" s="1780"/>
      <c r="CWV70" s="1779"/>
      <c r="CWW70" s="1780"/>
      <c r="CWX70" s="1780"/>
      <c r="CWY70" s="1780"/>
      <c r="CWZ70" s="1780"/>
      <c r="CXA70" s="1780"/>
      <c r="CXB70" s="1779"/>
      <c r="CXC70" s="1780"/>
      <c r="CXD70" s="1780"/>
      <c r="CXE70" s="1780"/>
      <c r="CXF70" s="1780"/>
      <c r="CXG70" s="1780"/>
      <c r="CXH70" s="1779"/>
      <c r="CXI70" s="1780"/>
      <c r="CXJ70" s="1780"/>
      <c r="CXK70" s="1780"/>
      <c r="CXL70" s="1780"/>
      <c r="CXM70" s="1780"/>
      <c r="CXN70" s="1779"/>
      <c r="CXO70" s="1780"/>
      <c r="CXP70" s="1780"/>
      <c r="CXQ70" s="1780"/>
      <c r="CXR70" s="1780"/>
      <c r="CXS70" s="1780"/>
      <c r="CXT70" s="1779"/>
      <c r="CXU70" s="1780"/>
      <c r="CXV70" s="1780"/>
      <c r="CXW70" s="1780"/>
      <c r="CXX70" s="1780"/>
      <c r="CXY70" s="1780"/>
      <c r="CXZ70" s="1779"/>
      <c r="CYA70" s="1780"/>
      <c r="CYB70" s="1780"/>
      <c r="CYC70" s="1780"/>
      <c r="CYD70" s="1780"/>
      <c r="CYE70" s="1780"/>
      <c r="CYF70" s="1779"/>
      <c r="CYG70" s="1780"/>
      <c r="CYH70" s="1780"/>
      <c r="CYI70" s="1780"/>
      <c r="CYJ70" s="1780"/>
      <c r="CYK70" s="1780"/>
      <c r="CYL70" s="1779"/>
      <c r="CYM70" s="1780"/>
      <c r="CYN70" s="1780"/>
      <c r="CYO70" s="1780"/>
      <c r="CYP70" s="1780"/>
      <c r="CYQ70" s="1780"/>
      <c r="CYR70" s="1779"/>
      <c r="CYS70" s="1780"/>
      <c r="CYT70" s="1780"/>
      <c r="CYU70" s="1780"/>
      <c r="CYV70" s="1780"/>
      <c r="CYW70" s="1780"/>
      <c r="CYX70" s="1779"/>
      <c r="CYY70" s="1780"/>
      <c r="CYZ70" s="1780"/>
      <c r="CZA70" s="1780"/>
      <c r="CZB70" s="1780"/>
      <c r="CZC70" s="1780"/>
      <c r="CZD70" s="1779"/>
      <c r="CZE70" s="1780"/>
      <c r="CZF70" s="1780"/>
      <c r="CZG70" s="1780"/>
      <c r="CZH70" s="1780"/>
      <c r="CZI70" s="1780"/>
      <c r="CZJ70" s="1779"/>
      <c r="CZK70" s="1780"/>
      <c r="CZL70" s="1780"/>
      <c r="CZM70" s="1780"/>
      <c r="CZN70" s="1780"/>
      <c r="CZO70" s="1780"/>
      <c r="CZP70" s="1779"/>
      <c r="CZQ70" s="1780"/>
      <c r="CZR70" s="1780"/>
      <c r="CZS70" s="1780"/>
      <c r="CZT70" s="1780"/>
      <c r="CZU70" s="1780"/>
      <c r="CZV70" s="1779"/>
      <c r="CZW70" s="1780"/>
      <c r="CZX70" s="1780"/>
      <c r="CZY70" s="1780"/>
      <c r="CZZ70" s="1780"/>
      <c r="DAA70" s="1780"/>
      <c r="DAB70" s="1779"/>
      <c r="DAC70" s="1780"/>
      <c r="DAD70" s="1780"/>
      <c r="DAE70" s="1780"/>
      <c r="DAF70" s="1780"/>
      <c r="DAG70" s="1780"/>
      <c r="DAH70" s="1779"/>
      <c r="DAI70" s="1780"/>
      <c r="DAJ70" s="1780"/>
      <c r="DAK70" s="1780"/>
      <c r="DAL70" s="1780"/>
      <c r="DAM70" s="1780"/>
      <c r="DAN70" s="1779"/>
      <c r="DAO70" s="1780"/>
      <c r="DAP70" s="1780"/>
      <c r="DAQ70" s="1780"/>
      <c r="DAR70" s="1780"/>
      <c r="DAS70" s="1780"/>
      <c r="DAT70" s="1779"/>
      <c r="DAU70" s="1780"/>
      <c r="DAV70" s="1780"/>
      <c r="DAW70" s="1780"/>
      <c r="DAX70" s="1780"/>
      <c r="DAY70" s="1780"/>
      <c r="DAZ70" s="1779"/>
      <c r="DBA70" s="1780"/>
      <c r="DBB70" s="1780"/>
      <c r="DBC70" s="1780"/>
      <c r="DBD70" s="1780"/>
      <c r="DBE70" s="1780"/>
      <c r="DBF70" s="1779"/>
      <c r="DBG70" s="1780"/>
      <c r="DBH70" s="1780"/>
      <c r="DBI70" s="1780"/>
      <c r="DBJ70" s="1780"/>
      <c r="DBK70" s="1780"/>
      <c r="DBL70" s="1779"/>
      <c r="DBM70" s="1780"/>
      <c r="DBN70" s="1780"/>
      <c r="DBO70" s="1780"/>
      <c r="DBP70" s="1780"/>
      <c r="DBQ70" s="1780"/>
      <c r="DBR70" s="1779"/>
      <c r="DBS70" s="1780"/>
      <c r="DBT70" s="1780"/>
      <c r="DBU70" s="1780"/>
      <c r="DBV70" s="1780"/>
      <c r="DBW70" s="1780"/>
      <c r="DBX70" s="1779"/>
      <c r="DBY70" s="1780"/>
      <c r="DBZ70" s="1780"/>
      <c r="DCA70" s="1780"/>
      <c r="DCB70" s="1780"/>
      <c r="DCC70" s="1780"/>
      <c r="DCD70" s="1779"/>
      <c r="DCE70" s="1780"/>
      <c r="DCF70" s="1780"/>
      <c r="DCG70" s="1780"/>
      <c r="DCH70" s="1780"/>
      <c r="DCI70" s="1780"/>
      <c r="DCJ70" s="1779"/>
      <c r="DCK70" s="1780"/>
      <c r="DCL70" s="1780"/>
      <c r="DCM70" s="1780"/>
      <c r="DCN70" s="1780"/>
      <c r="DCO70" s="1780"/>
      <c r="DCP70" s="1779"/>
      <c r="DCQ70" s="1780"/>
      <c r="DCR70" s="1780"/>
      <c r="DCS70" s="1780"/>
      <c r="DCT70" s="1780"/>
      <c r="DCU70" s="1780"/>
      <c r="DCV70" s="1779"/>
      <c r="DCW70" s="1780"/>
      <c r="DCX70" s="1780"/>
      <c r="DCY70" s="1780"/>
      <c r="DCZ70" s="1780"/>
      <c r="DDA70" s="1780"/>
      <c r="DDB70" s="1779"/>
      <c r="DDC70" s="1780"/>
      <c r="DDD70" s="1780"/>
      <c r="DDE70" s="1780"/>
      <c r="DDF70" s="1780"/>
      <c r="DDG70" s="1780"/>
      <c r="DDH70" s="1779"/>
      <c r="DDI70" s="1780"/>
      <c r="DDJ70" s="1780"/>
      <c r="DDK70" s="1780"/>
      <c r="DDL70" s="1780"/>
      <c r="DDM70" s="1780"/>
      <c r="DDN70" s="1779"/>
      <c r="DDO70" s="1780"/>
      <c r="DDP70" s="1780"/>
      <c r="DDQ70" s="1780"/>
      <c r="DDR70" s="1780"/>
      <c r="DDS70" s="1780"/>
      <c r="DDT70" s="1779"/>
      <c r="DDU70" s="1780"/>
      <c r="DDV70" s="1780"/>
      <c r="DDW70" s="1780"/>
      <c r="DDX70" s="1780"/>
      <c r="DDY70" s="1780"/>
      <c r="DDZ70" s="1779"/>
      <c r="DEA70" s="1780"/>
      <c r="DEB70" s="1780"/>
      <c r="DEC70" s="1780"/>
      <c r="DED70" s="1780"/>
      <c r="DEE70" s="1780"/>
      <c r="DEF70" s="1779"/>
      <c r="DEG70" s="1780"/>
      <c r="DEH70" s="1780"/>
      <c r="DEI70" s="1780"/>
      <c r="DEJ70" s="1780"/>
      <c r="DEK70" s="1780"/>
      <c r="DEL70" s="1779"/>
      <c r="DEM70" s="1780"/>
      <c r="DEN70" s="1780"/>
      <c r="DEO70" s="1780"/>
      <c r="DEP70" s="1780"/>
      <c r="DEQ70" s="1780"/>
      <c r="DER70" s="1779"/>
      <c r="DES70" s="1780"/>
      <c r="DET70" s="1780"/>
      <c r="DEU70" s="1780"/>
      <c r="DEV70" s="1780"/>
      <c r="DEW70" s="1780"/>
      <c r="DEX70" s="1779"/>
      <c r="DEY70" s="1780"/>
      <c r="DEZ70" s="1780"/>
      <c r="DFA70" s="1780"/>
      <c r="DFB70" s="1780"/>
      <c r="DFC70" s="1780"/>
      <c r="DFD70" s="1779"/>
      <c r="DFE70" s="1780"/>
      <c r="DFF70" s="1780"/>
      <c r="DFG70" s="1780"/>
      <c r="DFH70" s="1780"/>
      <c r="DFI70" s="1780"/>
      <c r="DFJ70" s="1779"/>
      <c r="DFK70" s="1780"/>
      <c r="DFL70" s="1780"/>
      <c r="DFM70" s="1780"/>
      <c r="DFN70" s="1780"/>
      <c r="DFO70" s="1780"/>
      <c r="DFP70" s="1779"/>
      <c r="DFQ70" s="1780"/>
      <c r="DFR70" s="1780"/>
      <c r="DFS70" s="1780"/>
      <c r="DFT70" s="1780"/>
      <c r="DFU70" s="1780"/>
      <c r="DFV70" s="1779"/>
      <c r="DFW70" s="1780"/>
      <c r="DFX70" s="1780"/>
      <c r="DFY70" s="1780"/>
      <c r="DFZ70" s="1780"/>
      <c r="DGA70" s="1780"/>
      <c r="DGB70" s="1779"/>
      <c r="DGC70" s="1780"/>
      <c r="DGD70" s="1780"/>
      <c r="DGE70" s="1780"/>
      <c r="DGF70" s="1780"/>
      <c r="DGG70" s="1780"/>
      <c r="DGH70" s="1779"/>
      <c r="DGI70" s="1780"/>
      <c r="DGJ70" s="1780"/>
      <c r="DGK70" s="1780"/>
      <c r="DGL70" s="1780"/>
      <c r="DGM70" s="1780"/>
      <c r="DGN70" s="1779"/>
      <c r="DGO70" s="1780"/>
      <c r="DGP70" s="1780"/>
      <c r="DGQ70" s="1780"/>
      <c r="DGR70" s="1780"/>
      <c r="DGS70" s="1780"/>
      <c r="DGT70" s="1779"/>
      <c r="DGU70" s="1780"/>
      <c r="DGV70" s="1780"/>
      <c r="DGW70" s="1780"/>
      <c r="DGX70" s="1780"/>
      <c r="DGY70" s="1780"/>
      <c r="DGZ70" s="1779"/>
      <c r="DHA70" s="1780"/>
      <c r="DHB70" s="1780"/>
      <c r="DHC70" s="1780"/>
      <c r="DHD70" s="1780"/>
      <c r="DHE70" s="1780"/>
      <c r="DHF70" s="1779"/>
      <c r="DHG70" s="1780"/>
      <c r="DHH70" s="1780"/>
      <c r="DHI70" s="1780"/>
      <c r="DHJ70" s="1780"/>
      <c r="DHK70" s="1780"/>
      <c r="DHL70" s="1779"/>
      <c r="DHM70" s="1780"/>
      <c r="DHN70" s="1780"/>
      <c r="DHO70" s="1780"/>
      <c r="DHP70" s="1780"/>
      <c r="DHQ70" s="1780"/>
      <c r="DHR70" s="1779"/>
      <c r="DHS70" s="1780"/>
      <c r="DHT70" s="1780"/>
      <c r="DHU70" s="1780"/>
      <c r="DHV70" s="1780"/>
      <c r="DHW70" s="1780"/>
      <c r="DHX70" s="1779"/>
      <c r="DHY70" s="1780"/>
      <c r="DHZ70" s="1780"/>
      <c r="DIA70" s="1780"/>
      <c r="DIB70" s="1780"/>
      <c r="DIC70" s="1780"/>
      <c r="DID70" s="1779"/>
      <c r="DIE70" s="1780"/>
      <c r="DIF70" s="1780"/>
      <c r="DIG70" s="1780"/>
      <c r="DIH70" s="1780"/>
      <c r="DII70" s="1780"/>
      <c r="DIJ70" s="1779"/>
      <c r="DIK70" s="1780"/>
      <c r="DIL70" s="1780"/>
      <c r="DIM70" s="1780"/>
      <c r="DIN70" s="1780"/>
      <c r="DIO70" s="1780"/>
      <c r="DIP70" s="1779"/>
      <c r="DIQ70" s="1780"/>
      <c r="DIR70" s="1780"/>
      <c r="DIS70" s="1780"/>
      <c r="DIT70" s="1780"/>
      <c r="DIU70" s="1780"/>
      <c r="DIV70" s="1779"/>
      <c r="DIW70" s="1780"/>
      <c r="DIX70" s="1780"/>
      <c r="DIY70" s="1780"/>
      <c r="DIZ70" s="1780"/>
      <c r="DJA70" s="1780"/>
      <c r="DJB70" s="1779"/>
      <c r="DJC70" s="1780"/>
      <c r="DJD70" s="1780"/>
      <c r="DJE70" s="1780"/>
      <c r="DJF70" s="1780"/>
      <c r="DJG70" s="1780"/>
      <c r="DJH70" s="1779"/>
      <c r="DJI70" s="1780"/>
      <c r="DJJ70" s="1780"/>
      <c r="DJK70" s="1780"/>
      <c r="DJL70" s="1780"/>
      <c r="DJM70" s="1780"/>
      <c r="DJN70" s="1779"/>
      <c r="DJO70" s="1780"/>
      <c r="DJP70" s="1780"/>
      <c r="DJQ70" s="1780"/>
      <c r="DJR70" s="1780"/>
      <c r="DJS70" s="1780"/>
      <c r="DJT70" s="1779"/>
      <c r="DJU70" s="1780"/>
      <c r="DJV70" s="1780"/>
      <c r="DJW70" s="1780"/>
      <c r="DJX70" s="1780"/>
      <c r="DJY70" s="1780"/>
      <c r="DJZ70" s="1779"/>
      <c r="DKA70" s="1780"/>
      <c r="DKB70" s="1780"/>
      <c r="DKC70" s="1780"/>
      <c r="DKD70" s="1780"/>
      <c r="DKE70" s="1780"/>
      <c r="DKF70" s="1779"/>
      <c r="DKG70" s="1780"/>
      <c r="DKH70" s="1780"/>
      <c r="DKI70" s="1780"/>
      <c r="DKJ70" s="1780"/>
      <c r="DKK70" s="1780"/>
      <c r="DKL70" s="1779"/>
      <c r="DKM70" s="1780"/>
      <c r="DKN70" s="1780"/>
      <c r="DKO70" s="1780"/>
      <c r="DKP70" s="1780"/>
      <c r="DKQ70" s="1780"/>
      <c r="DKR70" s="1779"/>
      <c r="DKS70" s="1780"/>
      <c r="DKT70" s="1780"/>
      <c r="DKU70" s="1780"/>
      <c r="DKV70" s="1780"/>
      <c r="DKW70" s="1780"/>
      <c r="DKX70" s="1779"/>
      <c r="DKY70" s="1780"/>
      <c r="DKZ70" s="1780"/>
      <c r="DLA70" s="1780"/>
      <c r="DLB70" s="1780"/>
      <c r="DLC70" s="1780"/>
      <c r="DLD70" s="1779"/>
      <c r="DLE70" s="1780"/>
      <c r="DLF70" s="1780"/>
      <c r="DLG70" s="1780"/>
      <c r="DLH70" s="1780"/>
      <c r="DLI70" s="1780"/>
      <c r="DLJ70" s="1779"/>
      <c r="DLK70" s="1780"/>
      <c r="DLL70" s="1780"/>
      <c r="DLM70" s="1780"/>
      <c r="DLN70" s="1780"/>
      <c r="DLO70" s="1780"/>
      <c r="DLP70" s="1779"/>
      <c r="DLQ70" s="1780"/>
      <c r="DLR70" s="1780"/>
      <c r="DLS70" s="1780"/>
      <c r="DLT70" s="1780"/>
      <c r="DLU70" s="1780"/>
      <c r="DLV70" s="1779"/>
      <c r="DLW70" s="1780"/>
      <c r="DLX70" s="1780"/>
      <c r="DLY70" s="1780"/>
      <c r="DLZ70" s="1780"/>
      <c r="DMA70" s="1780"/>
      <c r="DMB70" s="1779"/>
      <c r="DMC70" s="1780"/>
      <c r="DMD70" s="1780"/>
      <c r="DME70" s="1780"/>
      <c r="DMF70" s="1780"/>
      <c r="DMG70" s="1780"/>
      <c r="DMH70" s="1779"/>
      <c r="DMI70" s="1780"/>
      <c r="DMJ70" s="1780"/>
      <c r="DMK70" s="1780"/>
      <c r="DML70" s="1780"/>
      <c r="DMM70" s="1780"/>
      <c r="DMN70" s="1779"/>
      <c r="DMO70" s="1780"/>
      <c r="DMP70" s="1780"/>
      <c r="DMQ70" s="1780"/>
      <c r="DMR70" s="1780"/>
      <c r="DMS70" s="1780"/>
      <c r="DMT70" s="1779"/>
      <c r="DMU70" s="1780"/>
      <c r="DMV70" s="1780"/>
      <c r="DMW70" s="1780"/>
      <c r="DMX70" s="1780"/>
      <c r="DMY70" s="1780"/>
      <c r="DMZ70" s="1779"/>
      <c r="DNA70" s="1780"/>
      <c r="DNB70" s="1780"/>
      <c r="DNC70" s="1780"/>
      <c r="DND70" s="1780"/>
      <c r="DNE70" s="1780"/>
      <c r="DNF70" s="1779"/>
      <c r="DNG70" s="1780"/>
      <c r="DNH70" s="1780"/>
      <c r="DNI70" s="1780"/>
      <c r="DNJ70" s="1780"/>
      <c r="DNK70" s="1780"/>
      <c r="DNL70" s="1779"/>
      <c r="DNM70" s="1780"/>
      <c r="DNN70" s="1780"/>
      <c r="DNO70" s="1780"/>
      <c r="DNP70" s="1780"/>
      <c r="DNQ70" s="1780"/>
      <c r="DNR70" s="1779"/>
      <c r="DNS70" s="1780"/>
      <c r="DNT70" s="1780"/>
      <c r="DNU70" s="1780"/>
      <c r="DNV70" s="1780"/>
      <c r="DNW70" s="1780"/>
      <c r="DNX70" s="1779"/>
      <c r="DNY70" s="1780"/>
      <c r="DNZ70" s="1780"/>
      <c r="DOA70" s="1780"/>
      <c r="DOB70" s="1780"/>
      <c r="DOC70" s="1780"/>
      <c r="DOD70" s="1779"/>
      <c r="DOE70" s="1780"/>
      <c r="DOF70" s="1780"/>
      <c r="DOG70" s="1780"/>
      <c r="DOH70" s="1780"/>
      <c r="DOI70" s="1780"/>
      <c r="DOJ70" s="1779"/>
      <c r="DOK70" s="1780"/>
      <c r="DOL70" s="1780"/>
      <c r="DOM70" s="1780"/>
      <c r="DON70" s="1780"/>
      <c r="DOO70" s="1780"/>
      <c r="DOP70" s="1779"/>
      <c r="DOQ70" s="1780"/>
      <c r="DOR70" s="1780"/>
      <c r="DOS70" s="1780"/>
      <c r="DOT70" s="1780"/>
      <c r="DOU70" s="1780"/>
      <c r="DOV70" s="1779"/>
      <c r="DOW70" s="1780"/>
      <c r="DOX70" s="1780"/>
      <c r="DOY70" s="1780"/>
      <c r="DOZ70" s="1780"/>
      <c r="DPA70" s="1780"/>
      <c r="DPB70" s="1779"/>
      <c r="DPC70" s="1780"/>
      <c r="DPD70" s="1780"/>
      <c r="DPE70" s="1780"/>
      <c r="DPF70" s="1780"/>
      <c r="DPG70" s="1780"/>
      <c r="DPH70" s="1779"/>
      <c r="DPI70" s="1780"/>
      <c r="DPJ70" s="1780"/>
      <c r="DPK70" s="1780"/>
      <c r="DPL70" s="1780"/>
      <c r="DPM70" s="1780"/>
      <c r="DPN70" s="1779"/>
      <c r="DPO70" s="1780"/>
      <c r="DPP70" s="1780"/>
      <c r="DPQ70" s="1780"/>
      <c r="DPR70" s="1780"/>
      <c r="DPS70" s="1780"/>
      <c r="DPT70" s="1779"/>
      <c r="DPU70" s="1780"/>
      <c r="DPV70" s="1780"/>
      <c r="DPW70" s="1780"/>
      <c r="DPX70" s="1780"/>
      <c r="DPY70" s="1780"/>
      <c r="DPZ70" s="1779"/>
      <c r="DQA70" s="1780"/>
      <c r="DQB70" s="1780"/>
      <c r="DQC70" s="1780"/>
      <c r="DQD70" s="1780"/>
      <c r="DQE70" s="1780"/>
      <c r="DQF70" s="1779"/>
      <c r="DQG70" s="1780"/>
      <c r="DQH70" s="1780"/>
      <c r="DQI70" s="1780"/>
      <c r="DQJ70" s="1780"/>
      <c r="DQK70" s="1780"/>
      <c r="DQL70" s="1779"/>
      <c r="DQM70" s="1780"/>
      <c r="DQN70" s="1780"/>
      <c r="DQO70" s="1780"/>
      <c r="DQP70" s="1780"/>
      <c r="DQQ70" s="1780"/>
      <c r="DQR70" s="1779"/>
      <c r="DQS70" s="1780"/>
      <c r="DQT70" s="1780"/>
      <c r="DQU70" s="1780"/>
      <c r="DQV70" s="1780"/>
      <c r="DQW70" s="1780"/>
      <c r="DQX70" s="1779"/>
      <c r="DQY70" s="1780"/>
      <c r="DQZ70" s="1780"/>
      <c r="DRA70" s="1780"/>
      <c r="DRB70" s="1780"/>
      <c r="DRC70" s="1780"/>
      <c r="DRD70" s="1779"/>
      <c r="DRE70" s="1780"/>
      <c r="DRF70" s="1780"/>
      <c r="DRG70" s="1780"/>
      <c r="DRH70" s="1780"/>
      <c r="DRI70" s="1780"/>
      <c r="DRJ70" s="1779"/>
      <c r="DRK70" s="1780"/>
      <c r="DRL70" s="1780"/>
      <c r="DRM70" s="1780"/>
      <c r="DRN70" s="1780"/>
      <c r="DRO70" s="1780"/>
      <c r="DRP70" s="1779"/>
      <c r="DRQ70" s="1780"/>
      <c r="DRR70" s="1780"/>
      <c r="DRS70" s="1780"/>
      <c r="DRT70" s="1780"/>
      <c r="DRU70" s="1780"/>
      <c r="DRV70" s="1779"/>
      <c r="DRW70" s="1780"/>
      <c r="DRX70" s="1780"/>
      <c r="DRY70" s="1780"/>
      <c r="DRZ70" s="1780"/>
      <c r="DSA70" s="1780"/>
      <c r="DSB70" s="1779"/>
      <c r="DSC70" s="1780"/>
      <c r="DSD70" s="1780"/>
      <c r="DSE70" s="1780"/>
      <c r="DSF70" s="1780"/>
      <c r="DSG70" s="1780"/>
      <c r="DSH70" s="1779"/>
      <c r="DSI70" s="1780"/>
      <c r="DSJ70" s="1780"/>
      <c r="DSK70" s="1780"/>
      <c r="DSL70" s="1780"/>
      <c r="DSM70" s="1780"/>
      <c r="DSN70" s="1779"/>
      <c r="DSO70" s="1780"/>
      <c r="DSP70" s="1780"/>
      <c r="DSQ70" s="1780"/>
      <c r="DSR70" s="1780"/>
      <c r="DSS70" s="1780"/>
      <c r="DST70" s="1779"/>
      <c r="DSU70" s="1780"/>
      <c r="DSV70" s="1780"/>
      <c r="DSW70" s="1780"/>
      <c r="DSX70" s="1780"/>
      <c r="DSY70" s="1780"/>
      <c r="DSZ70" s="1779"/>
      <c r="DTA70" s="1780"/>
      <c r="DTB70" s="1780"/>
      <c r="DTC70" s="1780"/>
      <c r="DTD70" s="1780"/>
      <c r="DTE70" s="1780"/>
      <c r="DTF70" s="1779"/>
      <c r="DTG70" s="1780"/>
      <c r="DTH70" s="1780"/>
      <c r="DTI70" s="1780"/>
      <c r="DTJ70" s="1780"/>
      <c r="DTK70" s="1780"/>
      <c r="DTL70" s="1779"/>
      <c r="DTM70" s="1780"/>
      <c r="DTN70" s="1780"/>
      <c r="DTO70" s="1780"/>
      <c r="DTP70" s="1780"/>
      <c r="DTQ70" s="1780"/>
      <c r="DTR70" s="1779"/>
      <c r="DTS70" s="1780"/>
      <c r="DTT70" s="1780"/>
      <c r="DTU70" s="1780"/>
      <c r="DTV70" s="1780"/>
      <c r="DTW70" s="1780"/>
      <c r="DTX70" s="1779"/>
      <c r="DTY70" s="1780"/>
      <c r="DTZ70" s="1780"/>
      <c r="DUA70" s="1780"/>
      <c r="DUB70" s="1780"/>
      <c r="DUC70" s="1780"/>
      <c r="DUD70" s="1779"/>
      <c r="DUE70" s="1780"/>
      <c r="DUF70" s="1780"/>
      <c r="DUG70" s="1780"/>
      <c r="DUH70" s="1780"/>
      <c r="DUI70" s="1780"/>
      <c r="DUJ70" s="1779"/>
      <c r="DUK70" s="1780"/>
      <c r="DUL70" s="1780"/>
      <c r="DUM70" s="1780"/>
      <c r="DUN70" s="1780"/>
      <c r="DUO70" s="1780"/>
      <c r="DUP70" s="1779"/>
      <c r="DUQ70" s="1780"/>
      <c r="DUR70" s="1780"/>
      <c r="DUS70" s="1780"/>
      <c r="DUT70" s="1780"/>
      <c r="DUU70" s="1780"/>
      <c r="DUV70" s="1779"/>
      <c r="DUW70" s="1780"/>
      <c r="DUX70" s="1780"/>
      <c r="DUY70" s="1780"/>
      <c r="DUZ70" s="1780"/>
      <c r="DVA70" s="1780"/>
      <c r="DVB70" s="1779"/>
      <c r="DVC70" s="1780"/>
      <c r="DVD70" s="1780"/>
      <c r="DVE70" s="1780"/>
      <c r="DVF70" s="1780"/>
      <c r="DVG70" s="1780"/>
      <c r="DVH70" s="1779"/>
      <c r="DVI70" s="1780"/>
      <c r="DVJ70" s="1780"/>
      <c r="DVK70" s="1780"/>
      <c r="DVL70" s="1780"/>
      <c r="DVM70" s="1780"/>
      <c r="DVN70" s="1779"/>
      <c r="DVO70" s="1780"/>
      <c r="DVP70" s="1780"/>
      <c r="DVQ70" s="1780"/>
      <c r="DVR70" s="1780"/>
      <c r="DVS70" s="1780"/>
      <c r="DVT70" s="1779"/>
      <c r="DVU70" s="1780"/>
      <c r="DVV70" s="1780"/>
      <c r="DVW70" s="1780"/>
      <c r="DVX70" s="1780"/>
      <c r="DVY70" s="1780"/>
      <c r="DVZ70" s="1779"/>
      <c r="DWA70" s="1780"/>
      <c r="DWB70" s="1780"/>
      <c r="DWC70" s="1780"/>
      <c r="DWD70" s="1780"/>
      <c r="DWE70" s="1780"/>
      <c r="DWF70" s="1779"/>
      <c r="DWG70" s="1780"/>
      <c r="DWH70" s="1780"/>
      <c r="DWI70" s="1780"/>
      <c r="DWJ70" s="1780"/>
      <c r="DWK70" s="1780"/>
      <c r="DWL70" s="1779"/>
      <c r="DWM70" s="1780"/>
      <c r="DWN70" s="1780"/>
      <c r="DWO70" s="1780"/>
      <c r="DWP70" s="1780"/>
      <c r="DWQ70" s="1780"/>
      <c r="DWR70" s="1779"/>
      <c r="DWS70" s="1780"/>
      <c r="DWT70" s="1780"/>
      <c r="DWU70" s="1780"/>
      <c r="DWV70" s="1780"/>
      <c r="DWW70" s="1780"/>
      <c r="DWX70" s="1779"/>
      <c r="DWY70" s="1780"/>
      <c r="DWZ70" s="1780"/>
      <c r="DXA70" s="1780"/>
      <c r="DXB70" s="1780"/>
      <c r="DXC70" s="1780"/>
      <c r="DXD70" s="1779"/>
      <c r="DXE70" s="1780"/>
      <c r="DXF70" s="1780"/>
      <c r="DXG70" s="1780"/>
      <c r="DXH70" s="1780"/>
      <c r="DXI70" s="1780"/>
      <c r="DXJ70" s="1779"/>
      <c r="DXK70" s="1780"/>
      <c r="DXL70" s="1780"/>
      <c r="DXM70" s="1780"/>
      <c r="DXN70" s="1780"/>
      <c r="DXO70" s="1780"/>
      <c r="DXP70" s="1779"/>
      <c r="DXQ70" s="1780"/>
      <c r="DXR70" s="1780"/>
      <c r="DXS70" s="1780"/>
      <c r="DXT70" s="1780"/>
      <c r="DXU70" s="1780"/>
      <c r="DXV70" s="1779"/>
      <c r="DXW70" s="1780"/>
      <c r="DXX70" s="1780"/>
      <c r="DXY70" s="1780"/>
      <c r="DXZ70" s="1780"/>
      <c r="DYA70" s="1780"/>
      <c r="DYB70" s="1779"/>
      <c r="DYC70" s="1780"/>
      <c r="DYD70" s="1780"/>
      <c r="DYE70" s="1780"/>
      <c r="DYF70" s="1780"/>
      <c r="DYG70" s="1780"/>
      <c r="DYH70" s="1779"/>
      <c r="DYI70" s="1780"/>
      <c r="DYJ70" s="1780"/>
      <c r="DYK70" s="1780"/>
      <c r="DYL70" s="1780"/>
      <c r="DYM70" s="1780"/>
      <c r="DYN70" s="1779"/>
      <c r="DYO70" s="1780"/>
      <c r="DYP70" s="1780"/>
      <c r="DYQ70" s="1780"/>
      <c r="DYR70" s="1780"/>
      <c r="DYS70" s="1780"/>
      <c r="DYT70" s="1779"/>
      <c r="DYU70" s="1780"/>
      <c r="DYV70" s="1780"/>
      <c r="DYW70" s="1780"/>
      <c r="DYX70" s="1780"/>
      <c r="DYY70" s="1780"/>
      <c r="DYZ70" s="1779"/>
      <c r="DZA70" s="1780"/>
      <c r="DZB70" s="1780"/>
      <c r="DZC70" s="1780"/>
      <c r="DZD70" s="1780"/>
      <c r="DZE70" s="1780"/>
      <c r="DZF70" s="1779"/>
      <c r="DZG70" s="1780"/>
      <c r="DZH70" s="1780"/>
      <c r="DZI70" s="1780"/>
      <c r="DZJ70" s="1780"/>
      <c r="DZK70" s="1780"/>
      <c r="DZL70" s="1779"/>
      <c r="DZM70" s="1780"/>
      <c r="DZN70" s="1780"/>
      <c r="DZO70" s="1780"/>
      <c r="DZP70" s="1780"/>
      <c r="DZQ70" s="1780"/>
      <c r="DZR70" s="1779"/>
      <c r="DZS70" s="1780"/>
      <c r="DZT70" s="1780"/>
      <c r="DZU70" s="1780"/>
      <c r="DZV70" s="1780"/>
      <c r="DZW70" s="1780"/>
      <c r="DZX70" s="1779"/>
      <c r="DZY70" s="1780"/>
      <c r="DZZ70" s="1780"/>
      <c r="EAA70" s="1780"/>
      <c r="EAB70" s="1780"/>
      <c r="EAC70" s="1780"/>
      <c r="EAD70" s="1779"/>
      <c r="EAE70" s="1780"/>
      <c r="EAF70" s="1780"/>
      <c r="EAG70" s="1780"/>
      <c r="EAH70" s="1780"/>
      <c r="EAI70" s="1780"/>
      <c r="EAJ70" s="1779"/>
      <c r="EAK70" s="1780"/>
      <c r="EAL70" s="1780"/>
      <c r="EAM70" s="1780"/>
      <c r="EAN70" s="1780"/>
      <c r="EAO70" s="1780"/>
      <c r="EAP70" s="1779"/>
      <c r="EAQ70" s="1780"/>
      <c r="EAR70" s="1780"/>
      <c r="EAS70" s="1780"/>
      <c r="EAT70" s="1780"/>
      <c r="EAU70" s="1780"/>
      <c r="EAV70" s="1779"/>
      <c r="EAW70" s="1780"/>
      <c r="EAX70" s="1780"/>
      <c r="EAY70" s="1780"/>
      <c r="EAZ70" s="1780"/>
      <c r="EBA70" s="1780"/>
      <c r="EBB70" s="1779"/>
      <c r="EBC70" s="1780"/>
      <c r="EBD70" s="1780"/>
      <c r="EBE70" s="1780"/>
      <c r="EBF70" s="1780"/>
      <c r="EBG70" s="1780"/>
      <c r="EBH70" s="1779"/>
      <c r="EBI70" s="1780"/>
      <c r="EBJ70" s="1780"/>
      <c r="EBK70" s="1780"/>
      <c r="EBL70" s="1780"/>
      <c r="EBM70" s="1780"/>
      <c r="EBN70" s="1779"/>
      <c r="EBO70" s="1780"/>
      <c r="EBP70" s="1780"/>
      <c r="EBQ70" s="1780"/>
      <c r="EBR70" s="1780"/>
      <c r="EBS70" s="1780"/>
      <c r="EBT70" s="1779"/>
      <c r="EBU70" s="1780"/>
      <c r="EBV70" s="1780"/>
      <c r="EBW70" s="1780"/>
      <c r="EBX70" s="1780"/>
      <c r="EBY70" s="1780"/>
      <c r="EBZ70" s="1779"/>
      <c r="ECA70" s="1780"/>
      <c r="ECB70" s="1780"/>
      <c r="ECC70" s="1780"/>
      <c r="ECD70" s="1780"/>
      <c r="ECE70" s="1780"/>
      <c r="ECF70" s="1779"/>
      <c r="ECG70" s="1780"/>
      <c r="ECH70" s="1780"/>
      <c r="ECI70" s="1780"/>
      <c r="ECJ70" s="1780"/>
      <c r="ECK70" s="1780"/>
      <c r="ECL70" s="1779"/>
      <c r="ECM70" s="1780"/>
      <c r="ECN70" s="1780"/>
      <c r="ECO70" s="1780"/>
      <c r="ECP70" s="1780"/>
      <c r="ECQ70" s="1780"/>
      <c r="ECR70" s="1779"/>
      <c r="ECS70" s="1780"/>
      <c r="ECT70" s="1780"/>
      <c r="ECU70" s="1780"/>
      <c r="ECV70" s="1780"/>
      <c r="ECW70" s="1780"/>
      <c r="ECX70" s="1779"/>
      <c r="ECY70" s="1780"/>
      <c r="ECZ70" s="1780"/>
      <c r="EDA70" s="1780"/>
      <c r="EDB70" s="1780"/>
      <c r="EDC70" s="1780"/>
      <c r="EDD70" s="1779"/>
      <c r="EDE70" s="1780"/>
      <c r="EDF70" s="1780"/>
      <c r="EDG70" s="1780"/>
      <c r="EDH70" s="1780"/>
      <c r="EDI70" s="1780"/>
      <c r="EDJ70" s="1779"/>
      <c r="EDK70" s="1780"/>
      <c r="EDL70" s="1780"/>
      <c r="EDM70" s="1780"/>
      <c r="EDN70" s="1780"/>
      <c r="EDO70" s="1780"/>
      <c r="EDP70" s="1779"/>
      <c r="EDQ70" s="1780"/>
      <c r="EDR70" s="1780"/>
      <c r="EDS70" s="1780"/>
      <c r="EDT70" s="1780"/>
      <c r="EDU70" s="1780"/>
      <c r="EDV70" s="1779"/>
      <c r="EDW70" s="1780"/>
      <c r="EDX70" s="1780"/>
      <c r="EDY70" s="1780"/>
      <c r="EDZ70" s="1780"/>
      <c r="EEA70" s="1780"/>
      <c r="EEB70" s="1779"/>
      <c r="EEC70" s="1780"/>
      <c r="EED70" s="1780"/>
      <c r="EEE70" s="1780"/>
      <c r="EEF70" s="1780"/>
      <c r="EEG70" s="1780"/>
      <c r="EEH70" s="1779"/>
      <c r="EEI70" s="1780"/>
      <c r="EEJ70" s="1780"/>
      <c r="EEK70" s="1780"/>
      <c r="EEL70" s="1780"/>
      <c r="EEM70" s="1780"/>
      <c r="EEN70" s="1779"/>
      <c r="EEO70" s="1780"/>
      <c r="EEP70" s="1780"/>
      <c r="EEQ70" s="1780"/>
      <c r="EER70" s="1780"/>
      <c r="EES70" s="1780"/>
      <c r="EET70" s="1779"/>
      <c r="EEU70" s="1780"/>
      <c r="EEV70" s="1780"/>
      <c r="EEW70" s="1780"/>
      <c r="EEX70" s="1780"/>
      <c r="EEY70" s="1780"/>
      <c r="EEZ70" s="1779"/>
      <c r="EFA70" s="1780"/>
      <c r="EFB70" s="1780"/>
      <c r="EFC70" s="1780"/>
      <c r="EFD70" s="1780"/>
      <c r="EFE70" s="1780"/>
      <c r="EFF70" s="1779"/>
      <c r="EFG70" s="1780"/>
      <c r="EFH70" s="1780"/>
      <c r="EFI70" s="1780"/>
      <c r="EFJ70" s="1780"/>
      <c r="EFK70" s="1780"/>
      <c r="EFL70" s="1779"/>
      <c r="EFM70" s="1780"/>
      <c r="EFN70" s="1780"/>
      <c r="EFO70" s="1780"/>
      <c r="EFP70" s="1780"/>
      <c r="EFQ70" s="1780"/>
      <c r="EFR70" s="1779"/>
      <c r="EFS70" s="1780"/>
      <c r="EFT70" s="1780"/>
      <c r="EFU70" s="1780"/>
      <c r="EFV70" s="1780"/>
      <c r="EFW70" s="1780"/>
      <c r="EFX70" s="1779"/>
      <c r="EFY70" s="1780"/>
      <c r="EFZ70" s="1780"/>
      <c r="EGA70" s="1780"/>
      <c r="EGB70" s="1780"/>
      <c r="EGC70" s="1780"/>
      <c r="EGD70" s="1779"/>
      <c r="EGE70" s="1780"/>
      <c r="EGF70" s="1780"/>
      <c r="EGG70" s="1780"/>
      <c r="EGH70" s="1780"/>
      <c r="EGI70" s="1780"/>
      <c r="EGJ70" s="1779"/>
      <c r="EGK70" s="1780"/>
      <c r="EGL70" s="1780"/>
      <c r="EGM70" s="1780"/>
      <c r="EGN70" s="1780"/>
      <c r="EGO70" s="1780"/>
      <c r="EGP70" s="1779"/>
      <c r="EGQ70" s="1780"/>
      <c r="EGR70" s="1780"/>
      <c r="EGS70" s="1780"/>
      <c r="EGT70" s="1780"/>
      <c r="EGU70" s="1780"/>
      <c r="EGV70" s="1779"/>
      <c r="EGW70" s="1780"/>
      <c r="EGX70" s="1780"/>
      <c r="EGY70" s="1780"/>
      <c r="EGZ70" s="1780"/>
      <c r="EHA70" s="1780"/>
      <c r="EHB70" s="1779"/>
      <c r="EHC70" s="1780"/>
      <c r="EHD70" s="1780"/>
      <c r="EHE70" s="1780"/>
      <c r="EHF70" s="1780"/>
      <c r="EHG70" s="1780"/>
      <c r="EHH70" s="1779"/>
      <c r="EHI70" s="1780"/>
      <c r="EHJ70" s="1780"/>
      <c r="EHK70" s="1780"/>
      <c r="EHL70" s="1780"/>
      <c r="EHM70" s="1780"/>
      <c r="EHN70" s="1779"/>
      <c r="EHO70" s="1780"/>
      <c r="EHP70" s="1780"/>
      <c r="EHQ70" s="1780"/>
      <c r="EHR70" s="1780"/>
      <c r="EHS70" s="1780"/>
      <c r="EHT70" s="1779"/>
      <c r="EHU70" s="1780"/>
      <c r="EHV70" s="1780"/>
      <c r="EHW70" s="1780"/>
      <c r="EHX70" s="1780"/>
      <c r="EHY70" s="1780"/>
      <c r="EHZ70" s="1779"/>
      <c r="EIA70" s="1780"/>
      <c r="EIB70" s="1780"/>
      <c r="EIC70" s="1780"/>
      <c r="EID70" s="1780"/>
      <c r="EIE70" s="1780"/>
      <c r="EIF70" s="1779"/>
      <c r="EIG70" s="1780"/>
      <c r="EIH70" s="1780"/>
      <c r="EII70" s="1780"/>
      <c r="EIJ70" s="1780"/>
      <c r="EIK70" s="1780"/>
      <c r="EIL70" s="1779"/>
      <c r="EIM70" s="1780"/>
      <c r="EIN70" s="1780"/>
      <c r="EIO70" s="1780"/>
      <c r="EIP70" s="1780"/>
      <c r="EIQ70" s="1780"/>
      <c r="EIR70" s="1779"/>
      <c r="EIS70" s="1780"/>
      <c r="EIT70" s="1780"/>
      <c r="EIU70" s="1780"/>
      <c r="EIV70" s="1780"/>
      <c r="EIW70" s="1780"/>
      <c r="EIX70" s="1779"/>
      <c r="EIY70" s="1780"/>
      <c r="EIZ70" s="1780"/>
      <c r="EJA70" s="1780"/>
      <c r="EJB70" s="1780"/>
      <c r="EJC70" s="1780"/>
      <c r="EJD70" s="1779"/>
      <c r="EJE70" s="1780"/>
      <c r="EJF70" s="1780"/>
      <c r="EJG70" s="1780"/>
      <c r="EJH70" s="1780"/>
      <c r="EJI70" s="1780"/>
      <c r="EJJ70" s="1779"/>
      <c r="EJK70" s="1780"/>
      <c r="EJL70" s="1780"/>
      <c r="EJM70" s="1780"/>
      <c r="EJN70" s="1780"/>
      <c r="EJO70" s="1780"/>
      <c r="EJP70" s="1779"/>
      <c r="EJQ70" s="1780"/>
      <c r="EJR70" s="1780"/>
      <c r="EJS70" s="1780"/>
      <c r="EJT70" s="1780"/>
      <c r="EJU70" s="1780"/>
      <c r="EJV70" s="1779"/>
      <c r="EJW70" s="1780"/>
      <c r="EJX70" s="1780"/>
      <c r="EJY70" s="1780"/>
      <c r="EJZ70" s="1780"/>
      <c r="EKA70" s="1780"/>
      <c r="EKB70" s="1779"/>
      <c r="EKC70" s="1780"/>
      <c r="EKD70" s="1780"/>
      <c r="EKE70" s="1780"/>
      <c r="EKF70" s="1780"/>
      <c r="EKG70" s="1780"/>
      <c r="EKH70" s="1779"/>
      <c r="EKI70" s="1780"/>
      <c r="EKJ70" s="1780"/>
      <c r="EKK70" s="1780"/>
      <c r="EKL70" s="1780"/>
      <c r="EKM70" s="1780"/>
      <c r="EKN70" s="1779"/>
      <c r="EKO70" s="1780"/>
      <c r="EKP70" s="1780"/>
      <c r="EKQ70" s="1780"/>
      <c r="EKR70" s="1780"/>
      <c r="EKS70" s="1780"/>
      <c r="EKT70" s="1779"/>
      <c r="EKU70" s="1780"/>
      <c r="EKV70" s="1780"/>
      <c r="EKW70" s="1780"/>
      <c r="EKX70" s="1780"/>
      <c r="EKY70" s="1780"/>
      <c r="EKZ70" s="1779"/>
      <c r="ELA70" s="1780"/>
      <c r="ELB70" s="1780"/>
      <c r="ELC70" s="1780"/>
      <c r="ELD70" s="1780"/>
      <c r="ELE70" s="1780"/>
      <c r="ELF70" s="1779"/>
      <c r="ELG70" s="1780"/>
      <c r="ELH70" s="1780"/>
      <c r="ELI70" s="1780"/>
      <c r="ELJ70" s="1780"/>
      <c r="ELK70" s="1780"/>
      <c r="ELL70" s="1779"/>
      <c r="ELM70" s="1780"/>
      <c r="ELN70" s="1780"/>
      <c r="ELO70" s="1780"/>
      <c r="ELP70" s="1780"/>
      <c r="ELQ70" s="1780"/>
      <c r="ELR70" s="1779"/>
      <c r="ELS70" s="1780"/>
      <c r="ELT70" s="1780"/>
      <c r="ELU70" s="1780"/>
      <c r="ELV70" s="1780"/>
      <c r="ELW70" s="1780"/>
      <c r="ELX70" s="1779"/>
      <c r="ELY70" s="1780"/>
      <c r="ELZ70" s="1780"/>
      <c r="EMA70" s="1780"/>
      <c r="EMB70" s="1780"/>
      <c r="EMC70" s="1780"/>
      <c r="EMD70" s="1779"/>
      <c r="EME70" s="1780"/>
      <c r="EMF70" s="1780"/>
      <c r="EMG70" s="1780"/>
      <c r="EMH70" s="1780"/>
      <c r="EMI70" s="1780"/>
      <c r="EMJ70" s="1779"/>
      <c r="EMK70" s="1780"/>
      <c r="EML70" s="1780"/>
      <c r="EMM70" s="1780"/>
      <c r="EMN70" s="1780"/>
      <c r="EMO70" s="1780"/>
      <c r="EMP70" s="1779"/>
      <c r="EMQ70" s="1780"/>
      <c r="EMR70" s="1780"/>
      <c r="EMS70" s="1780"/>
      <c r="EMT70" s="1780"/>
      <c r="EMU70" s="1780"/>
      <c r="EMV70" s="1779"/>
      <c r="EMW70" s="1780"/>
      <c r="EMX70" s="1780"/>
      <c r="EMY70" s="1780"/>
      <c r="EMZ70" s="1780"/>
      <c r="ENA70" s="1780"/>
      <c r="ENB70" s="1779"/>
      <c r="ENC70" s="1780"/>
      <c r="END70" s="1780"/>
      <c r="ENE70" s="1780"/>
      <c r="ENF70" s="1780"/>
      <c r="ENG70" s="1780"/>
      <c r="ENH70" s="1779"/>
      <c r="ENI70" s="1780"/>
      <c r="ENJ70" s="1780"/>
      <c r="ENK70" s="1780"/>
      <c r="ENL70" s="1780"/>
      <c r="ENM70" s="1780"/>
      <c r="ENN70" s="1779"/>
      <c r="ENO70" s="1780"/>
      <c r="ENP70" s="1780"/>
      <c r="ENQ70" s="1780"/>
      <c r="ENR70" s="1780"/>
      <c r="ENS70" s="1780"/>
      <c r="ENT70" s="1779"/>
      <c r="ENU70" s="1780"/>
      <c r="ENV70" s="1780"/>
      <c r="ENW70" s="1780"/>
      <c r="ENX70" s="1780"/>
      <c r="ENY70" s="1780"/>
      <c r="ENZ70" s="1779"/>
      <c r="EOA70" s="1780"/>
      <c r="EOB70" s="1780"/>
      <c r="EOC70" s="1780"/>
      <c r="EOD70" s="1780"/>
      <c r="EOE70" s="1780"/>
      <c r="EOF70" s="1779"/>
      <c r="EOG70" s="1780"/>
      <c r="EOH70" s="1780"/>
      <c r="EOI70" s="1780"/>
      <c r="EOJ70" s="1780"/>
      <c r="EOK70" s="1780"/>
      <c r="EOL70" s="1779"/>
      <c r="EOM70" s="1780"/>
      <c r="EON70" s="1780"/>
      <c r="EOO70" s="1780"/>
      <c r="EOP70" s="1780"/>
      <c r="EOQ70" s="1780"/>
      <c r="EOR70" s="1779"/>
      <c r="EOS70" s="1780"/>
      <c r="EOT70" s="1780"/>
      <c r="EOU70" s="1780"/>
      <c r="EOV70" s="1780"/>
      <c r="EOW70" s="1780"/>
      <c r="EOX70" s="1779"/>
      <c r="EOY70" s="1780"/>
      <c r="EOZ70" s="1780"/>
      <c r="EPA70" s="1780"/>
      <c r="EPB70" s="1780"/>
      <c r="EPC70" s="1780"/>
      <c r="EPD70" s="1779"/>
      <c r="EPE70" s="1780"/>
      <c r="EPF70" s="1780"/>
      <c r="EPG70" s="1780"/>
      <c r="EPH70" s="1780"/>
      <c r="EPI70" s="1780"/>
      <c r="EPJ70" s="1779"/>
      <c r="EPK70" s="1780"/>
      <c r="EPL70" s="1780"/>
      <c r="EPM70" s="1780"/>
      <c r="EPN70" s="1780"/>
      <c r="EPO70" s="1780"/>
      <c r="EPP70" s="1779"/>
      <c r="EPQ70" s="1780"/>
      <c r="EPR70" s="1780"/>
      <c r="EPS70" s="1780"/>
      <c r="EPT70" s="1780"/>
      <c r="EPU70" s="1780"/>
      <c r="EPV70" s="1779"/>
      <c r="EPW70" s="1780"/>
      <c r="EPX70" s="1780"/>
      <c r="EPY70" s="1780"/>
      <c r="EPZ70" s="1780"/>
      <c r="EQA70" s="1780"/>
      <c r="EQB70" s="1779"/>
      <c r="EQC70" s="1780"/>
      <c r="EQD70" s="1780"/>
      <c r="EQE70" s="1780"/>
      <c r="EQF70" s="1780"/>
      <c r="EQG70" s="1780"/>
      <c r="EQH70" s="1779"/>
      <c r="EQI70" s="1780"/>
      <c r="EQJ70" s="1780"/>
      <c r="EQK70" s="1780"/>
      <c r="EQL70" s="1780"/>
      <c r="EQM70" s="1780"/>
      <c r="EQN70" s="1779"/>
      <c r="EQO70" s="1780"/>
      <c r="EQP70" s="1780"/>
      <c r="EQQ70" s="1780"/>
      <c r="EQR70" s="1780"/>
      <c r="EQS70" s="1780"/>
      <c r="EQT70" s="1779"/>
      <c r="EQU70" s="1780"/>
      <c r="EQV70" s="1780"/>
      <c r="EQW70" s="1780"/>
      <c r="EQX70" s="1780"/>
      <c r="EQY70" s="1780"/>
      <c r="EQZ70" s="1779"/>
      <c r="ERA70" s="1780"/>
      <c r="ERB70" s="1780"/>
      <c r="ERC70" s="1780"/>
      <c r="ERD70" s="1780"/>
      <c r="ERE70" s="1780"/>
      <c r="ERF70" s="1779"/>
      <c r="ERG70" s="1780"/>
      <c r="ERH70" s="1780"/>
      <c r="ERI70" s="1780"/>
      <c r="ERJ70" s="1780"/>
      <c r="ERK70" s="1780"/>
      <c r="ERL70" s="1779"/>
      <c r="ERM70" s="1780"/>
      <c r="ERN70" s="1780"/>
      <c r="ERO70" s="1780"/>
      <c r="ERP70" s="1780"/>
      <c r="ERQ70" s="1780"/>
      <c r="ERR70" s="1779"/>
      <c r="ERS70" s="1780"/>
      <c r="ERT70" s="1780"/>
      <c r="ERU70" s="1780"/>
      <c r="ERV70" s="1780"/>
      <c r="ERW70" s="1780"/>
      <c r="ERX70" s="1779"/>
      <c r="ERY70" s="1780"/>
      <c r="ERZ70" s="1780"/>
      <c r="ESA70" s="1780"/>
      <c r="ESB70" s="1780"/>
      <c r="ESC70" s="1780"/>
      <c r="ESD70" s="1779"/>
      <c r="ESE70" s="1780"/>
      <c r="ESF70" s="1780"/>
      <c r="ESG70" s="1780"/>
      <c r="ESH70" s="1780"/>
      <c r="ESI70" s="1780"/>
      <c r="ESJ70" s="1779"/>
      <c r="ESK70" s="1780"/>
      <c r="ESL70" s="1780"/>
      <c r="ESM70" s="1780"/>
      <c r="ESN70" s="1780"/>
      <c r="ESO70" s="1780"/>
      <c r="ESP70" s="1779"/>
      <c r="ESQ70" s="1780"/>
      <c r="ESR70" s="1780"/>
      <c r="ESS70" s="1780"/>
      <c r="EST70" s="1780"/>
      <c r="ESU70" s="1780"/>
      <c r="ESV70" s="1779"/>
      <c r="ESW70" s="1780"/>
      <c r="ESX70" s="1780"/>
      <c r="ESY70" s="1780"/>
      <c r="ESZ70" s="1780"/>
      <c r="ETA70" s="1780"/>
      <c r="ETB70" s="1779"/>
      <c r="ETC70" s="1780"/>
      <c r="ETD70" s="1780"/>
      <c r="ETE70" s="1780"/>
      <c r="ETF70" s="1780"/>
      <c r="ETG70" s="1780"/>
      <c r="ETH70" s="1779"/>
      <c r="ETI70" s="1780"/>
      <c r="ETJ70" s="1780"/>
      <c r="ETK70" s="1780"/>
      <c r="ETL70" s="1780"/>
      <c r="ETM70" s="1780"/>
      <c r="ETN70" s="1779"/>
      <c r="ETO70" s="1780"/>
      <c r="ETP70" s="1780"/>
      <c r="ETQ70" s="1780"/>
      <c r="ETR70" s="1780"/>
      <c r="ETS70" s="1780"/>
      <c r="ETT70" s="1779"/>
      <c r="ETU70" s="1780"/>
      <c r="ETV70" s="1780"/>
      <c r="ETW70" s="1780"/>
      <c r="ETX70" s="1780"/>
      <c r="ETY70" s="1780"/>
      <c r="ETZ70" s="1779"/>
      <c r="EUA70" s="1780"/>
      <c r="EUB70" s="1780"/>
      <c r="EUC70" s="1780"/>
      <c r="EUD70" s="1780"/>
      <c r="EUE70" s="1780"/>
      <c r="EUF70" s="1779"/>
      <c r="EUG70" s="1780"/>
      <c r="EUH70" s="1780"/>
      <c r="EUI70" s="1780"/>
      <c r="EUJ70" s="1780"/>
      <c r="EUK70" s="1780"/>
      <c r="EUL70" s="1779"/>
      <c r="EUM70" s="1780"/>
      <c r="EUN70" s="1780"/>
      <c r="EUO70" s="1780"/>
      <c r="EUP70" s="1780"/>
      <c r="EUQ70" s="1780"/>
      <c r="EUR70" s="1779"/>
      <c r="EUS70" s="1780"/>
      <c r="EUT70" s="1780"/>
      <c r="EUU70" s="1780"/>
      <c r="EUV70" s="1780"/>
      <c r="EUW70" s="1780"/>
      <c r="EUX70" s="1779"/>
      <c r="EUY70" s="1780"/>
      <c r="EUZ70" s="1780"/>
      <c r="EVA70" s="1780"/>
      <c r="EVB70" s="1780"/>
      <c r="EVC70" s="1780"/>
      <c r="EVD70" s="1779"/>
      <c r="EVE70" s="1780"/>
      <c r="EVF70" s="1780"/>
      <c r="EVG70" s="1780"/>
      <c r="EVH70" s="1780"/>
      <c r="EVI70" s="1780"/>
      <c r="EVJ70" s="1779"/>
      <c r="EVK70" s="1780"/>
      <c r="EVL70" s="1780"/>
      <c r="EVM70" s="1780"/>
      <c r="EVN70" s="1780"/>
      <c r="EVO70" s="1780"/>
      <c r="EVP70" s="1779"/>
      <c r="EVQ70" s="1780"/>
      <c r="EVR70" s="1780"/>
      <c r="EVS70" s="1780"/>
      <c r="EVT70" s="1780"/>
      <c r="EVU70" s="1780"/>
      <c r="EVV70" s="1779"/>
      <c r="EVW70" s="1780"/>
      <c r="EVX70" s="1780"/>
      <c r="EVY70" s="1780"/>
      <c r="EVZ70" s="1780"/>
      <c r="EWA70" s="1780"/>
      <c r="EWB70" s="1779"/>
      <c r="EWC70" s="1780"/>
      <c r="EWD70" s="1780"/>
      <c r="EWE70" s="1780"/>
      <c r="EWF70" s="1780"/>
      <c r="EWG70" s="1780"/>
      <c r="EWH70" s="1779"/>
      <c r="EWI70" s="1780"/>
      <c r="EWJ70" s="1780"/>
      <c r="EWK70" s="1780"/>
      <c r="EWL70" s="1780"/>
      <c r="EWM70" s="1780"/>
      <c r="EWN70" s="1779"/>
      <c r="EWO70" s="1780"/>
      <c r="EWP70" s="1780"/>
      <c r="EWQ70" s="1780"/>
      <c r="EWR70" s="1780"/>
      <c r="EWS70" s="1780"/>
      <c r="EWT70" s="1779"/>
      <c r="EWU70" s="1780"/>
      <c r="EWV70" s="1780"/>
      <c r="EWW70" s="1780"/>
      <c r="EWX70" s="1780"/>
      <c r="EWY70" s="1780"/>
      <c r="EWZ70" s="1779"/>
      <c r="EXA70" s="1780"/>
      <c r="EXB70" s="1780"/>
      <c r="EXC70" s="1780"/>
      <c r="EXD70" s="1780"/>
      <c r="EXE70" s="1780"/>
      <c r="EXF70" s="1779"/>
      <c r="EXG70" s="1780"/>
      <c r="EXH70" s="1780"/>
      <c r="EXI70" s="1780"/>
      <c r="EXJ70" s="1780"/>
      <c r="EXK70" s="1780"/>
      <c r="EXL70" s="1779"/>
      <c r="EXM70" s="1780"/>
      <c r="EXN70" s="1780"/>
      <c r="EXO70" s="1780"/>
      <c r="EXP70" s="1780"/>
      <c r="EXQ70" s="1780"/>
      <c r="EXR70" s="1779"/>
      <c r="EXS70" s="1780"/>
      <c r="EXT70" s="1780"/>
      <c r="EXU70" s="1780"/>
      <c r="EXV70" s="1780"/>
      <c r="EXW70" s="1780"/>
      <c r="EXX70" s="1779"/>
      <c r="EXY70" s="1780"/>
      <c r="EXZ70" s="1780"/>
      <c r="EYA70" s="1780"/>
      <c r="EYB70" s="1780"/>
      <c r="EYC70" s="1780"/>
      <c r="EYD70" s="1779"/>
      <c r="EYE70" s="1780"/>
      <c r="EYF70" s="1780"/>
      <c r="EYG70" s="1780"/>
      <c r="EYH70" s="1780"/>
      <c r="EYI70" s="1780"/>
      <c r="EYJ70" s="1779"/>
      <c r="EYK70" s="1780"/>
      <c r="EYL70" s="1780"/>
      <c r="EYM70" s="1780"/>
      <c r="EYN70" s="1780"/>
      <c r="EYO70" s="1780"/>
      <c r="EYP70" s="1779"/>
      <c r="EYQ70" s="1780"/>
      <c r="EYR70" s="1780"/>
      <c r="EYS70" s="1780"/>
      <c r="EYT70" s="1780"/>
      <c r="EYU70" s="1780"/>
      <c r="EYV70" s="1779"/>
      <c r="EYW70" s="1780"/>
      <c r="EYX70" s="1780"/>
      <c r="EYY70" s="1780"/>
      <c r="EYZ70" s="1780"/>
      <c r="EZA70" s="1780"/>
      <c r="EZB70" s="1779"/>
      <c r="EZC70" s="1780"/>
      <c r="EZD70" s="1780"/>
      <c r="EZE70" s="1780"/>
      <c r="EZF70" s="1780"/>
      <c r="EZG70" s="1780"/>
      <c r="EZH70" s="1779"/>
      <c r="EZI70" s="1780"/>
      <c r="EZJ70" s="1780"/>
      <c r="EZK70" s="1780"/>
      <c r="EZL70" s="1780"/>
      <c r="EZM70" s="1780"/>
      <c r="EZN70" s="1779"/>
      <c r="EZO70" s="1780"/>
      <c r="EZP70" s="1780"/>
      <c r="EZQ70" s="1780"/>
      <c r="EZR70" s="1780"/>
      <c r="EZS70" s="1780"/>
      <c r="EZT70" s="1779"/>
      <c r="EZU70" s="1780"/>
      <c r="EZV70" s="1780"/>
      <c r="EZW70" s="1780"/>
      <c r="EZX70" s="1780"/>
      <c r="EZY70" s="1780"/>
      <c r="EZZ70" s="1779"/>
      <c r="FAA70" s="1780"/>
      <c r="FAB70" s="1780"/>
      <c r="FAC70" s="1780"/>
      <c r="FAD70" s="1780"/>
      <c r="FAE70" s="1780"/>
      <c r="FAF70" s="1779"/>
      <c r="FAG70" s="1780"/>
      <c r="FAH70" s="1780"/>
      <c r="FAI70" s="1780"/>
      <c r="FAJ70" s="1780"/>
      <c r="FAK70" s="1780"/>
      <c r="FAL70" s="1779"/>
      <c r="FAM70" s="1780"/>
      <c r="FAN70" s="1780"/>
      <c r="FAO70" s="1780"/>
      <c r="FAP70" s="1780"/>
      <c r="FAQ70" s="1780"/>
      <c r="FAR70" s="1779"/>
      <c r="FAS70" s="1780"/>
      <c r="FAT70" s="1780"/>
      <c r="FAU70" s="1780"/>
      <c r="FAV70" s="1780"/>
      <c r="FAW70" s="1780"/>
      <c r="FAX70" s="1779"/>
      <c r="FAY70" s="1780"/>
      <c r="FAZ70" s="1780"/>
      <c r="FBA70" s="1780"/>
      <c r="FBB70" s="1780"/>
      <c r="FBC70" s="1780"/>
      <c r="FBD70" s="1779"/>
      <c r="FBE70" s="1780"/>
      <c r="FBF70" s="1780"/>
      <c r="FBG70" s="1780"/>
      <c r="FBH70" s="1780"/>
      <c r="FBI70" s="1780"/>
      <c r="FBJ70" s="1779"/>
      <c r="FBK70" s="1780"/>
      <c r="FBL70" s="1780"/>
      <c r="FBM70" s="1780"/>
      <c r="FBN70" s="1780"/>
      <c r="FBO70" s="1780"/>
      <c r="FBP70" s="1779"/>
      <c r="FBQ70" s="1780"/>
      <c r="FBR70" s="1780"/>
      <c r="FBS70" s="1780"/>
      <c r="FBT70" s="1780"/>
      <c r="FBU70" s="1780"/>
      <c r="FBV70" s="1779"/>
      <c r="FBW70" s="1780"/>
      <c r="FBX70" s="1780"/>
      <c r="FBY70" s="1780"/>
      <c r="FBZ70" s="1780"/>
      <c r="FCA70" s="1780"/>
      <c r="FCB70" s="1779"/>
      <c r="FCC70" s="1780"/>
      <c r="FCD70" s="1780"/>
      <c r="FCE70" s="1780"/>
      <c r="FCF70" s="1780"/>
      <c r="FCG70" s="1780"/>
      <c r="FCH70" s="1779"/>
      <c r="FCI70" s="1780"/>
      <c r="FCJ70" s="1780"/>
      <c r="FCK70" s="1780"/>
      <c r="FCL70" s="1780"/>
      <c r="FCM70" s="1780"/>
      <c r="FCN70" s="1779"/>
      <c r="FCO70" s="1780"/>
      <c r="FCP70" s="1780"/>
      <c r="FCQ70" s="1780"/>
      <c r="FCR70" s="1780"/>
      <c r="FCS70" s="1780"/>
      <c r="FCT70" s="1779"/>
      <c r="FCU70" s="1780"/>
      <c r="FCV70" s="1780"/>
      <c r="FCW70" s="1780"/>
      <c r="FCX70" s="1780"/>
      <c r="FCY70" s="1780"/>
      <c r="FCZ70" s="1779"/>
      <c r="FDA70" s="1780"/>
      <c r="FDB70" s="1780"/>
      <c r="FDC70" s="1780"/>
      <c r="FDD70" s="1780"/>
      <c r="FDE70" s="1780"/>
      <c r="FDF70" s="1779"/>
      <c r="FDG70" s="1780"/>
      <c r="FDH70" s="1780"/>
      <c r="FDI70" s="1780"/>
      <c r="FDJ70" s="1780"/>
      <c r="FDK70" s="1780"/>
      <c r="FDL70" s="1779"/>
      <c r="FDM70" s="1780"/>
      <c r="FDN70" s="1780"/>
      <c r="FDO70" s="1780"/>
      <c r="FDP70" s="1780"/>
      <c r="FDQ70" s="1780"/>
      <c r="FDR70" s="1779"/>
      <c r="FDS70" s="1780"/>
      <c r="FDT70" s="1780"/>
      <c r="FDU70" s="1780"/>
      <c r="FDV70" s="1780"/>
      <c r="FDW70" s="1780"/>
      <c r="FDX70" s="1779"/>
      <c r="FDY70" s="1780"/>
      <c r="FDZ70" s="1780"/>
      <c r="FEA70" s="1780"/>
      <c r="FEB70" s="1780"/>
      <c r="FEC70" s="1780"/>
      <c r="FED70" s="1779"/>
      <c r="FEE70" s="1780"/>
      <c r="FEF70" s="1780"/>
      <c r="FEG70" s="1780"/>
      <c r="FEH70" s="1780"/>
      <c r="FEI70" s="1780"/>
      <c r="FEJ70" s="1779"/>
      <c r="FEK70" s="1780"/>
      <c r="FEL70" s="1780"/>
      <c r="FEM70" s="1780"/>
      <c r="FEN70" s="1780"/>
      <c r="FEO70" s="1780"/>
      <c r="FEP70" s="1779"/>
      <c r="FEQ70" s="1780"/>
      <c r="FER70" s="1780"/>
      <c r="FES70" s="1780"/>
      <c r="FET70" s="1780"/>
      <c r="FEU70" s="1780"/>
      <c r="FEV70" s="1779"/>
      <c r="FEW70" s="1780"/>
      <c r="FEX70" s="1780"/>
      <c r="FEY70" s="1780"/>
      <c r="FEZ70" s="1780"/>
      <c r="FFA70" s="1780"/>
      <c r="FFB70" s="1779"/>
      <c r="FFC70" s="1780"/>
      <c r="FFD70" s="1780"/>
      <c r="FFE70" s="1780"/>
      <c r="FFF70" s="1780"/>
      <c r="FFG70" s="1780"/>
      <c r="FFH70" s="1779"/>
      <c r="FFI70" s="1780"/>
      <c r="FFJ70" s="1780"/>
      <c r="FFK70" s="1780"/>
      <c r="FFL70" s="1780"/>
      <c r="FFM70" s="1780"/>
      <c r="FFN70" s="1779"/>
      <c r="FFO70" s="1780"/>
      <c r="FFP70" s="1780"/>
      <c r="FFQ70" s="1780"/>
      <c r="FFR70" s="1780"/>
      <c r="FFS70" s="1780"/>
      <c r="FFT70" s="1779"/>
      <c r="FFU70" s="1780"/>
      <c r="FFV70" s="1780"/>
      <c r="FFW70" s="1780"/>
      <c r="FFX70" s="1780"/>
      <c r="FFY70" s="1780"/>
      <c r="FFZ70" s="1779"/>
      <c r="FGA70" s="1780"/>
      <c r="FGB70" s="1780"/>
      <c r="FGC70" s="1780"/>
      <c r="FGD70" s="1780"/>
      <c r="FGE70" s="1780"/>
      <c r="FGF70" s="1779"/>
      <c r="FGG70" s="1780"/>
      <c r="FGH70" s="1780"/>
      <c r="FGI70" s="1780"/>
      <c r="FGJ70" s="1780"/>
      <c r="FGK70" s="1780"/>
      <c r="FGL70" s="1779"/>
      <c r="FGM70" s="1780"/>
      <c r="FGN70" s="1780"/>
      <c r="FGO70" s="1780"/>
      <c r="FGP70" s="1780"/>
      <c r="FGQ70" s="1780"/>
      <c r="FGR70" s="1779"/>
      <c r="FGS70" s="1780"/>
      <c r="FGT70" s="1780"/>
      <c r="FGU70" s="1780"/>
      <c r="FGV70" s="1780"/>
      <c r="FGW70" s="1780"/>
      <c r="FGX70" s="1779"/>
      <c r="FGY70" s="1780"/>
      <c r="FGZ70" s="1780"/>
      <c r="FHA70" s="1780"/>
      <c r="FHB70" s="1780"/>
      <c r="FHC70" s="1780"/>
      <c r="FHD70" s="1779"/>
      <c r="FHE70" s="1780"/>
      <c r="FHF70" s="1780"/>
      <c r="FHG70" s="1780"/>
      <c r="FHH70" s="1780"/>
      <c r="FHI70" s="1780"/>
      <c r="FHJ70" s="1779"/>
      <c r="FHK70" s="1780"/>
      <c r="FHL70" s="1780"/>
      <c r="FHM70" s="1780"/>
      <c r="FHN70" s="1780"/>
      <c r="FHO70" s="1780"/>
      <c r="FHP70" s="1779"/>
      <c r="FHQ70" s="1780"/>
      <c r="FHR70" s="1780"/>
      <c r="FHS70" s="1780"/>
      <c r="FHT70" s="1780"/>
      <c r="FHU70" s="1780"/>
      <c r="FHV70" s="1779"/>
      <c r="FHW70" s="1780"/>
      <c r="FHX70" s="1780"/>
      <c r="FHY70" s="1780"/>
      <c r="FHZ70" s="1780"/>
      <c r="FIA70" s="1780"/>
      <c r="FIB70" s="1779"/>
      <c r="FIC70" s="1780"/>
      <c r="FID70" s="1780"/>
      <c r="FIE70" s="1780"/>
      <c r="FIF70" s="1780"/>
      <c r="FIG70" s="1780"/>
      <c r="FIH70" s="1779"/>
      <c r="FII70" s="1780"/>
      <c r="FIJ70" s="1780"/>
      <c r="FIK70" s="1780"/>
      <c r="FIL70" s="1780"/>
      <c r="FIM70" s="1780"/>
      <c r="FIN70" s="1779"/>
      <c r="FIO70" s="1780"/>
      <c r="FIP70" s="1780"/>
      <c r="FIQ70" s="1780"/>
      <c r="FIR70" s="1780"/>
      <c r="FIS70" s="1780"/>
      <c r="FIT70" s="1779"/>
      <c r="FIU70" s="1780"/>
      <c r="FIV70" s="1780"/>
      <c r="FIW70" s="1780"/>
      <c r="FIX70" s="1780"/>
      <c r="FIY70" s="1780"/>
      <c r="FIZ70" s="1779"/>
      <c r="FJA70" s="1780"/>
      <c r="FJB70" s="1780"/>
      <c r="FJC70" s="1780"/>
      <c r="FJD70" s="1780"/>
      <c r="FJE70" s="1780"/>
      <c r="FJF70" s="1779"/>
      <c r="FJG70" s="1780"/>
      <c r="FJH70" s="1780"/>
      <c r="FJI70" s="1780"/>
      <c r="FJJ70" s="1780"/>
      <c r="FJK70" s="1780"/>
      <c r="FJL70" s="1779"/>
      <c r="FJM70" s="1780"/>
      <c r="FJN70" s="1780"/>
      <c r="FJO70" s="1780"/>
      <c r="FJP70" s="1780"/>
      <c r="FJQ70" s="1780"/>
      <c r="FJR70" s="1779"/>
      <c r="FJS70" s="1780"/>
      <c r="FJT70" s="1780"/>
      <c r="FJU70" s="1780"/>
      <c r="FJV70" s="1780"/>
      <c r="FJW70" s="1780"/>
      <c r="FJX70" s="1779"/>
      <c r="FJY70" s="1780"/>
      <c r="FJZ70" s="1780"/>
      <c r="FKA70" s="1780"/>
      <c r="FKB70" s="1780"/>
      <c r="FKC70" s="1780"/>
      <c r="FKD70" s="1779"/>
      <c r="FKE70" s="1780"/>
      <c r="FKF70" s="1780"/>
      <c r="FKG70" s="1780"/>
      <c r="FKH70" s="1780"/>
      <c r="FKI70" s="1780"/>
      <c r="FKJ70" s="1779"/>
      <c r="FKK70" s="1780"/>
      <c r="FKL70" s="1780"/>
      <c r="FKM70" s="1780"/>
      <c r="FKN70" s="1780"/>
      <c r="FKO70" s="1780"/>
      <c r="FKP70" s="1779"/>
      <c r="FKQ70" s="1780"/>
      <c r="FKR70" s="1780"/>
      <c r="FKS70" s="1780"/>
      <c r="FKT70" s="1780"/>
      <c r="FKU70" s="1780"/>
      <c r="FKV70" s="1779"/>
      <c r="FKW70" s="1780"/>
      <c r="FKX70" s="1780"/>
      <c r="FKY70" s="1780"/>
      <c r="FKZ70" s="1780"/>
      <c r="FLA70" s="1780"/>
      <c r="FLB70" s="1779"/>
      <c r="FLC70" s="1780"/>
      <c r="FLD70" s="1780"/>
      <c r="FLE70" s="1780"/>
      <c r="FLF70" s="1780"/>
      <c r="FLG70" s="1780"/>
      <c r="FLH70" s="1779"/>
      <c r="FLI70" s="1780"/>
      <c r="FLJ70" s="1780"/>
      <c r="FLK70" s="1780"/>
      <c r="FLL70" s="1780"/>
      <c r="FLM70" s="1780"/>
      <c r="FLN70" s="1779"/>
      <c r="FLO70" s="1780"/>
      <c r="FLP70" s="1780"/>
      <c r="FLQ70" s="1780"/>
      <c r="FLR70" s="1780"/>
      <c r="FLS70" s="1780"/>
      <c r="FLT70" s="1779"/>
      <c r="FLU70" s="1780"/>
      <c r="FLV70" s="1780"/>
      <c r="FLW70" s="1780"/>
      <c r="FLX70" s="1780"/>
      <c r="FLY70" s="1780"/>
      <c r="FLZ70" s="1779"/>
      <c r="FMA70" s="1780"/>
      <c r="FMB70" s="1780"/>
      <c r="FMC70" s="1780"/>
      <c r="FMD70" s="1780"/>
      <c r="FME70" s="1780"/>
      <c r="FMF70" s="1779"/>
      <c r="FMG70" s="1780"/>
      <c r="FMH70" s="1780"/>
      <c r="FMI70" s="1780"/>
      <c r="FMJ70" s="1780"/>
      <c r="FMK70" s="1780"/>
      <c r="FML70" s="1779"/>
      <c r="FMM70" s="1780"/>
      <c r="FMN70" s="1780"/>
      <c r="FMO70" s="1780"/>
      <c r="FMP70" s="1780"/>
      <c r="FMQ70" s="1780"/>
      <c r="FMR70" s="1779"/>
      <c r="FMS70" s="1780"/>
      <c r="FMT70" s="1780"/>
      <c r="FMU70" s="1780"/>
      <c r="FMV70" s="1780"/>
      <c r="FMW70" s="1780"/>
      <c r="FMX70" s="1779"/>
      <c r="FMY70" s="1780"/>
      <c r="FMZ70" s="1780"/>
      <c r="FNA70" s="1780"/>
      <c r="FNB70" s="1780"/>
      <c r="FNC70" s="1780"/>
      <c r="FND70" s="1779"/>
      <c r="FNE70" s="1780"/>
      <c r="FNF70" s="1780"/>
      <c r="FNG70" s="1780"/>
      <c r="FNH70" s="1780"/>
      <c r="FNI70" s="1780"/>
      <c r="FNJ70" s="1779"/>
      <c r="FNK70" s="1780"/>
      <c r="FNL70" s="1780"/>
      <c r="FNM70" s="1780"/>
      <c r="FNN70" s="1780"/>
      <c r="FNO70" s="1780"/>
      <c r="FNP70" s="1779"/>
      <c r="FNQ70" s="1780"/>
      <c r="FNR70" s="1780"/>
      <c r="FNS70" s="1780"/>
      <c r="FNT70" s="1780"/>
      <c r="FNU70" s="1780"/>
      <c r="FNV70" s="1779"/>
      <c r="FNW70" s="1780"/>
      <c r="FNX70" s="1780"/>
      <c r="FNY70" s="1780"/>
      <c r="FNZ70" s="1780"/>
      <c r="FOA70" s="1780"/>
      <c r="FOB70" s="1779"/>
      <c r="FOC70" s="1780"/>
      <c r="FOD70" s="1780"/>
      <c r="FOE70" s="1780"/>
      <c r="FOF70" s="1780"/>
      <c r="FOG70" s="1780"/>
      <c r="FOH70" s="1779"/>
      <c r="FOI70" s="1780"/>
      <c r="FOJ70" s="1780"/>
      <c r="FOK70" s="1780"/>
      <c r="FOL70" s="1780"/>
      <c r="FOM70" s="1780"/>
      <c r="FON70" s="1779"/>
      <c r="FOO70" s="1780"/>
      <c r="FOP70" s="1780"/>
      <c r="FOQ70" s="1780"/>
      <c r="FOR70" s="1780"/>
      <c r="FOS70" s="1780"/>
      <c r="FOT70" s="1779"/>
      <c r="FOU70" s="1780"/>
      <c r="FOV70" s="1780"/>
      <c r="FOW70" s="1780"/>
      <c r="FOX70" s="1780"/>
      <c r="FOY70" s="1780"/>
      <c r="FOZ70" s="1779"/>
      <c r="FPA70" s="1780"/>
      <c r="FPB70" s="1780"/>
      <c r="FPC70" s="1780"/>
      <c r="FPD70" s="1780"/>
      <c r="FPE70" s="1780"/>
      <c r="FPF70" s="1779"/>
      <c r="FPG70" s="1780"/>
      <c r="FPH70" s="1780"/>
      <c r="FPI70" s="1780"/>
      <c r="FPJ70" s="1780"/>
      <c r="FPK70" s="1780"/>
      <c r="FPL70" s="1779"/>
      <c r="FPM70" s="1780"/>
      <c r="FPN70" s="1780"/>
      <c r="FPO70" s="1780"/>
      <c r="FPP70" s="1780"/>
      <c r="FPQ70" s="1780"/>
      <c r="FPR70" s="1779"/>
      <c r="FPS70" s="1780"/>
      <c r="FPT70" s="1780"/>
      <c r="FPU70" s="1780"/>
      <c r="FPV70" s="1780"/>
      <c r="FPW70" s="1780"/>
      <c r="FPX70" s="1779"/>
      <c r="FPY70" s="1780"/>
      <c r="FPZ70" s="1780"/>
      <c r="FQA70" s="1780"/>
      <c r="FQB70" s="1780"/>
      <c r="FQC70" s="1780"/>
      <c r="FQD70" s="1779"/>
      <c r="FQE70" s="1780"/>
      <c r="FQF70" s="1780"/>
      <c r="FQG70" s="1780"/>
      <c r="FQH70" s="1780"/>
      <c r="FQI70" s="1780"/>
      <c r="FQJ70" s="1779"/>
      <c r="FQK70" s="1780"/>
      <c r="FQL70" s="1780"/>
      <c r="FQM70" s="1780"/>
      <c r="FQN70" s="1780"/>
      <c r="FQO70" s="1780"/>
      <c r="FQP70" s="1779"/>
      <c r="FQQ70" s="1780"/>
      <c r="FQR70" s="1780"/>
      <c r="FQS70" s="1780"/>
      <c r="FQT70" s="1780"/>
      <c r="FQU70" s="1780"/>
      <c r="FQV70" s="1779"/>
      <c r="FQW70" s="1780"/>
      <c r="FQX70" s="1780"/>
      <c r="FQY70" s="1780"/>
      <c r="FQZ70" s="1780"/>
      <c r="FRA70" s="1780"/>
      <c r="FRB70" s="1779"/>
      <c r="FRC70" s="1780"/>
      <c r="FRD70" s="1780"/>
      <c r="FRE70" s="1780"/>
      <c r="FRF70" s="1780"/>
      <c r="FRG70" s="1780"/>
      <c r="FRH70" s="1779"/>
      <c r="FRI70" s="1780"/>
      <c r="FRJ70" s="1780"/>
      <c r="FRK70" s="1780"/>
      <c r="FRL70" s="1780"/>
      <c r="FRM70" s="1780"/>
      <c r="FRN70" s="1779"/>
      <c r="FRO70" s="1780"/>
      <c r="FRP70" s="1780"/>
      <c r="FRQ70" s="1780"/>
      <c r="FRR70" s="1780"/>
      <c r="FRS70" s="1780"/>
      <c r="FRT70" s="1779"/>
      <c r="FRU70" s="1780"/>
      <c r="FRV70" s="1780"/>
      <c r="FRW70" s="1780"/>
      <c r="FRX70" s="1780"/>
      <c r="FRY70" s="1780"/>
      <c r="FRZ70" s="1779"/>
      <c r="FSA70" s="1780"/>
      <c r="FSB70" s="1780"/>
      <c r="FSC70" s="1780"/>
      <c r="FSD70" s="1780"/>
      <c r="FSE70" s="1780"/>
      <c r="FSF70" s="1779"/>
      <c r="FSG70" s="1780"/>
      <c r="FSH70" s="1780"/>
      <c r="FSI70" s="1780"/>
      <c r="FSJ70" s="1780"/>
      <c r="FSK70" s="1780"/>
      <c r="FSL70" s="1779"/>
      <c r="FSM70" s="1780"/>
      <c r="FSN70" s="1780"/>
      <c r="FSO70" s="1780"/>
      <c r="FSP70" s="1780"/>
      <c r="FSQ70" s="1780"/>
      <c r="FSR70" s="1779"/>
      <c r="FSS70" s="1780"/>
      <c r="FST70" s="1780"/>
      <c r="FSU70" s="1780"/>
      <c r="FSV70" s="1780"/>
      <c r="FSW70" s="1780"/>
      <c r="FSX70" s="1779"/>
      <c r="FSY70" s="1780"/>
      <c r="FSZ70" s="1780"/>
      <c r="FTA70" s="1780"/>
      <c r="FTB70" s="1780"/>
      <c r="FTC70" s="1780"/>
      <c r="FTD70" s="1779"/>
      <c r="FTE70" s="1780"/>
      <c r="FTF70" s="1780"/>
      <c r="FTG70" s="1780"/>
      <c r="FTH70" s="1780"/>
      <c r="FTI70" s="1780"/>
      <c r="FTJ70" s="1779"/>
      <c r="FTK70" s="1780"/>
      <c r="FTL70" s="1780"/>
      <c r="FTM70" s="1780"/>
      <c r="FTN70" s="1780"/>
      <c r="FTO70" s="1780"/>
      <c r="FTP70" s="1779"/>
      <c r="FTQ70" s="1780"/>
      <c r="FTR70" s="1780"/>
      <c r="FTS70" s="1780"/>
      <c r="FTT70" s="1780"/>
      <c r="FTU70" s="1780"/>
      <c r="FTV70" s="1779"/>
      <c r="FTW70" s="1780"/>
      <c r="FTX70" s="1780"/>
      <c r="FTY70" s="1780"/>
      <c r="FTZ70" s="1780"/>
      <c r="FUA70" s="1780"/>
      <c r="FUB70" s="1779"/>
      <c r="FUC70" s="1780"/>
      <c r="FUD70" s="1780"/>
      <c r="FUE70" s="1780"/>
      <c r="FUF70" s="1780"/>
      <c r="FUG70" s="1780"/>
      <c r="FUH70" s="1779"/>
      <c r="FUI70" s="1780"/>
      <c r="FUJ70" s="1780"/>
      <c r="FUK70" s="1780"/>
      <c r="FUL70" s="1780"/>
      <c r="FUM70" s="1780"/>
      <c r="FUN70" s="1779"/>
      <c r="FUO70" s="1780"/>
      <c r="FUP70" s="1780"/>
      <c r="FUQ70" s="1780"/>
      <c r="FUR70" s="1780"/>
      <c r="FUS70" s="1780"/>
      <c r="FUT70" s="1779"/>
      <c r="FUU70" s="1780"/>
      <c r="FUV70" s="1780"/>
      <c r="FUW70" s="1780"/>
      <c r="FUX70" s="1780"/>
      <c r="FUY70" s="1780"/>
      <c r="FUZ70" s="1779"/>
      <c r="FVA70" s="1780"/>
      <c r="FVB70" s="1780"/>
      <c r="FVC70" s="1780"/>
      <c r="FVD70" s="1780"/>
      <c r="FVE70" s="1780"/>
      <c r="FVF70" s="1779"/>
      <c r="FVG70" s="1780"/>
      <c r="FVH70" s="1780"/>
      <c r="FVI70" s="1780"/>
      <c r="FVJ70" s="1780"/>
      <c r="FVK70" s="1780"/>
      <c r="FVL70" s="1779"/>
      <c r="FVM70" s="1780"/>
      <c r="FVN70" s="1780"/>
      <c r="FVO70" s="1780"/>
      <c r="FVP70" s="1780"/>
      <c r="FVQ70" s="1780"/>
      <c r="FVR70" s="1779"/>
      <c r="FVS70" s="1780"/>
      <c r="FVT70" s="1780"/>
      <c r="FVU70" s="1780"/>
      <c r="FVV70" s="1780"/>
      <c r="FVW70" s="1780"/>
      <c r="FVX70" s="1779"/>
      <c r="FVY70" s="1780"/>
      <c r="FVZ70" s="1780"/>
      <c r="FWA70" s="1780"/>
      <c r="FWB70" s="1780"/>
      <c r="FWC70" s="1780"/>
      <c r="FWD70" s="1779"/>
      <c r="FWE70" s="1780"/>
      <c r="FWF70" s="1780"/>
      <c r="FWG70" s="1780"/>
      <c r="FWH70" s="1780"/>
      <c r="FWI70" s="1780"/>
      <c r="FWJ70" s="1779"/>
      <c r="FWK70" s="1780"/>
      <c r="FWL70" s="1780"/>
      <c r="FWM70" s="1780"/>
      <c r="FWN70" s="1780"/>
      <c r="FWO70" s="1780"/>
      <c r="FWP70" s="1779"/>
      <c r="FWQ70" s="1780"/>
      <c r="FWR70" s="1780"/>
      <c r="FWS70" s="1780"/>
      <c r="FWT70" s="1780"/>
      <c r="FWU70" s="1780"/>
      <c r="FWV70" s="1779"/>
      <c r="FWW70" s="1780"/>
      <c r="FWX70" s="1780"/>
      <c r="FWY70" s="1780"/>
      <c r="FWZ70" s="1780"/>
      <c r="FXA70" s="1780"/>
      <c r="FXB70" s="1779"/>
      <c r="FXC70" s="1780"/>
      <c r="FXD70" s="1780"/>
      <c r="FXE70" s="1780"/>
      <c r="FXF70" s="1780"/>
      <c r="FXG70" s="1780"/>
      <c r="FXH70" s="1779"/>
      <c r="FXI70" s="1780"/>
      <c r="FXJ70" s="1780"/>
      <c r="FXK70" s="1780"/>
      <c r="FXL70" s="1780"/>
      <c r="FXM70" s="1780"/>
      <c r="FXN70" s="1779"/>
      <c r="FXO70" s="1780"/>
      <c r="FXP70" s="1780"/>
      <c r="FXQ70" s="1780"/>
      <c r="FXR70" s="1780"/>
      <c r="FXS70" s="1780"/>
      <c r="FXT70" s="1779"/>
      <c r="FXU70" s="1780"/>
      <c r="FXV70" s="1780"/>
      <c r="FXW70" s="1780"/>
      <c r="FXX70" s="1780"/>
      <c r="FXY70" s="1780"/>
      <c r="FXZ70" s="1779"/>
      <c r="FYA70" s="1780"/>
      <c r="FYB70" s="1780"/>
      <c r="FYC70" s="1780"/>
      <c r="FYD70" s="1780"/>
      <c r="FYE70" s="1780"/>
      <c r="FYF70" s="1779"/>
      <c r="FYG70" s="1780"/>
      <c r="FYH70" s="1780"/>
      <c r="FYI70" s="1780"/>
      <c r="FYJ70" s="1780"/>
      <c r="FYK70" s="1780"/>
      <c r="FYL70" s="1779"/>
      <c r="FYM70" s="1780"/>
      <c r="FYN70" s="1780"/>
      <c r="FYO70" s="1780"/>
      <c r="FYP70" s="1780"/>
      <c r="FYQ70" s="1780"/>
      <c r="FYR70" s="1779"/>
      <c r="FYS70" s="1780"/>
      <c r="FYT70" s="1780"/>
      <c r="FYU70" s="1780"/>
      <c r="FYV70" s="1780"/>
      <c r="FYW70" s="1780"/>
      <c r="FYX70" s="1779"/>
      <c r="FYY70" s="1780"/>
      <c r="FYZ70" s="1780"/>
      <c r="FZA70" s="1780"/>
      <c r="FZB70" s="1780"/>
      <c r="FZC70" s="1780"/>
      <c r="FZD70" s="1779"/>
      <c r="FZE70" s="1780"/>
      <c r="FZF70" s="1780"/>
      <c r="FZG70" s="1780"/>
      <c r="FZH70" s="1780"/>
      <c r="FZI70" s="1780"/>
      <c r="FZJ70" s="1779"/>
      <c r="FZK70" s="1780"/>
      <c r="FZL70" s="1780"/>
      <c r="FZM70" s="1780"/>
      <c r="FZN70" s="1780"/>
      <c r="FZO70" s="1780"/>
      <c r="FZP70" s="1779"/>
      <c r="FZQ70" s="1780"/>
      <c r="FZR70" s="1780"/>
      <c r="FZS70" s="1780"/>
      <c r="FZT70" s="1780"/>
      <c r="FZU70" s="1780"/>
      <c r="FZV70" s="1779"/>
      <c r="FZW70" s="1780"/>
      <c r="FZX70" s="1780"/>
      <c r="FZY70" s="1780"/>
      <c r="FZZ70" s="1780"/>
      <c r="GAA70" s="1780"/>
      <c r="GAB70" s="1779"/>
      <c r="GAC70" s="1780"/>
      <c r="GAD70" s="1780"/>
      <c r="GAE70" s="1780"/>
      <c r="GAF70" s="1780"/>
      <c r="GAG70" s="1780"/>
      <c r="GAH70" s="1779"/>
      <c r="GAI70" s="1780"/>
      <c r="GAJ70" s="1780"/>
      <c r="GAK70" s="1780"/>
      <c r="GAL70" s="1780"/>
      <c r="GAM70" s="1780"/>
      <c r="GAN70" s="1779"/>
      <c r="GAO70" s="1780"/>
      <c r="GAP70" s="1780"/>
      <c r="GAQ70" s="1780"/>
      <c r="GAR70" s="1780"/>
      <c r="GAS70" s="1780"/>
      <c r="GAT70" s="1779"/>
      <c r="GAU70" s="1780"/>
      <c r="GAV70" s="1780"/>
      <c r="GAW70" s="1780"/>
      <c r="GAX70" s="1780"/>
      <c r="GAY70" s="1780"/>
      <c r="GAZ70" s="1779"/>
      <c r="GBA70" s="1780"/>
      <c r="GBB70" s="1780"/>
      <c r="GBC70" s="1780"/>
      <c r="GBD70" s="1780"/>
      <c r="GBE70" s="1780"/>
      <c r="GBF70" s="1779"/>
      <c r="GBG70" s="1780"/>
      <c r="GBH70" s="1780"/>
      <c r="GBI70" s="1780"/>
      <c r="GBJ70" s="1780"/>
      <c r="GBK70" s="1780"/>
      <c r="GBL70" s="1779"/>
      <c r="GBM70" s="1780"/>
      <c r="GBN70" s="1780"/>
      <c r="GBO70" s="1780"/>
      <c r="GBP70" s="1780"/>
      <c r="GBQ70" s="1780"/>
      <c r="GBR70" s="1779"/>
      <c r="GBS70" s="1780"/>
      <c r="GBT70" s="1780"/>
      <c r="GBU70" s="1780"/>
      <c r="GBV70" s="1780"/>
      <c r="GBW70" s="1780"/>
      <c r="GBX70" s="1779"/>
      <c r="GBY70" s="1780"/>
      <c r="GBZ70" s="1780"/>
      <c r="GCA70" s="1780"/>
      <c r="GCB70" s="1780"/>
      <c r="GCC70" s="1780"/>
      <c r="GCD70" s="1779"/>
      <c r="GCE70" s="1780"/>
      <c r="GCF70" s="1780"/>
      <c r="GCG70" s="1780"/>
      <c r="GCH70" s="1780"/>
      <c r="GCI70" s="1780"/>
      <c r="GCJ70" s="1779"/>
      <c r="GCK70" s="1780"/>
      <c r="GCL70" s="1780"/>
      <c r="GCM70" s="1780"/>
      <c r="GCN70" s="1780"/>
      <c r="GCO70" s="1780"/>
      <c r="GCP70" s="1779"/>
      <c r="GCQ70" s="1780"/>
      <c r="GCR70" s="1780"/>
      <c r="GCS70" s="1780"/>
      <c r="GCT70" s="1780"/>
      <c r="GCU70" s="1780"/>
      <c r="GCV70" s="1779"/>
      <c r="GCW70" s="1780"/>
      <c r="GCX70" s="1780"/>
      <c r="GCY70" s="1780"/>
      <c r="GCZ70" s="1780"/>
      <c r="GDA70" s="1780"/>
      <c r="GDB70" s="1779"/>
      <c r="GDC70" s="1780"/>
      <c r="GDD70" s="1780"/>
      <c r="GDE70" s="1780"/>
      <c r="GDF70" s="1780"/>
      <c r="GDG70" s="1780"/>
      <c r="GDH70" s="1779"/>
      <c r="GDI70" s="1780"/>
      <c r="GDJ70" s="1780"/>
      <c r="GDK70" s="1780"/>
      <c r="GDL70" s="1780"/>
      <c r="GDM70" s="1780"/>
      <c r="GDN70" s="1779"/>
      <c r="GDO70" s="1780"/>
      <c r="GDP70" s="1780"/>
      <c r="GDQ70" s="1780"/>
      <c r="GDR70" s="1780"/>
      <c r="GDS70" s="1780"/>
      <c r="GDT70" s="1779"/>
      <c r="GDU70" s="1780"/>
      <c r="GDV70" s="1780"/>
      <c r="GDW70" s="1780"/>
      <c r="GDX70" s="1780"/>
      <c r="GDY70" s="1780"/>
      <c r="GDZ70" s="1779"/>
      <c r="GEA70" s="1780"/>
      <c r="GEB70" s="1780"/>
      <c r="GEC70" s="1780"/>
      <c r="GED70" s="1780"/>
      <c r="GEE70" s="1780"/>
      <c r="GEF70" s="1779"/>
      <c r="GEG70" s="1780"/>
      <c r="GEH70" s="1780"/>
      <c r="GEI70" s="1780"/>
      <c r="GEJ70" s="1780"/>
      <c r="GEK70" s="1780"/>
      <c r="GEL70" s="1779"/>
      <c r="GEM70" s="1780"/>
      <c r="GEN70" s="1780"/>
      <c r="GEO70" s="1780"/>
      <c r="GEP70" s="1780"/>
      <c r="GEQ70" s="1780"/>
      <c r="GER70" s="1779"/>
      <c r="GES70" s="1780"/>
      <c r="GET70" s="1780"/>
      <c r="GEU70" s="1780"/>
      <c r="GEV70" s="1780"/>
      <c r="GEW70" s="1780"/>
      <c r="GEX70" s="1779"/>
      <c r="GEY70" s="1780"/>
      <c r="GEZ70" s="1780"/>
      <c r="GFA70" s="1780"/>
      <c r="GFB70" s="1780"/>
      <c r="GFC70" s="1780"/>
      <c r="GFD70" s="1779"/>
      <c r="GFE70" s="1780"/>
      <c r="GFF70" s="1780"/>
      <c r="GFG70" s="1780"/>
      <c r="GFH70" s="1780"/>
      <c r="GFI70" s="1780"/>
      <c r="GFJ70" s="1779"/>
      <c r="GFK70" s="1780"/>
      <c r="GFL70" s="1780"/>
      <c r="GFM70" s="1780"/>
      <c r="GFN70" s="1780"/>
      <c r="GFO70" s="1780"/>
      <c r="GFP70" s="1779"/>
      <c r="GFQ70" s="1780"/>
      <c r="GFR70" s="1780"/>
      <c r="GFS70" s="1780"/>
      <c r="GFT70" s="1780"/>
      <c r="GFU70" s="1780"/>
      <c r="GFV70" s="1779"/>
      <c r="GFW70" s="1780"/>
      <c r="GFX70" s="1780"/>
      <c r="GFY70" s="1780"/>
      <c r="GFZ70" s="1780"/>
      <c r="GGA70" s="1780"/>
      <c r="GGB70" s="1779"/>
      <c r="GGC70" s="1780"/>
      <c r="GGD70" s="1780"/>
      <c r="GGE70" s="1780"/>
      <c r="GGF70" s="1780"/>
      <c r="GGG70" s="1780"/>
      <c r="GGH70" s="1779"/>
      <c r="GGI70" s="1780"/>
      <c r="GGJ70" s="1780"/>
      <c r="GGK70" s="1780"/>
      <c r="GGL70" s="1780"/>
      <c r="GGM70" s="1780"/>
      <c r="GGN70" s="1779"/>
      <c r="GGO70" s="1780"/>
      <c r="GGP70" s="1780"/>
      <c r="GGQ70" s="1780"/>
      <c r="GGR70" s="1780"/>
      <c r="GGS70" s="1780"/>
      <c r="GGT70" s="1779"/>
      <c r="GGU70" s="1780"/>
      <c r="GGV70" s="1780"/>
      <c r="GGW70" s="1780"/>
      <c r="GGX70" s="1780"/>
      <c r="GGY70" s="1780"/>
      <c r="GGZ70" s="1779"/>
      <c r="GHA70" s="1780"/>
      <c r="GHB70" s="1780"/>
      <c r="GHC70" s="1780"/>
      <c r="GHD70" s="1780"/>
      <c r="GHE70" s="1780"/>
      <c r="GHF70" s="1779"/>
      <c r="GHG70" s="1780"/>
      <c r="GHH70" s="1780"/>
      <c r="GHI70" s="1780"/>
      <c r="GHJ70" s="1780"/>
      <c r="GHK70" s="1780"/>
      <c r="GHL70" s="1779"/>
      <c r="GHM70" s="1780"/>
      <c r="GHN70" s="1780"/>
      <c r="GHO70" s="1780"/>
      <c r="GHP70" s="1780"/>
      <c r="GHQ70" s="1780"/>
      <c r="GHR70" s="1779"/>
      <c r="GHS70" s="1780"/>
      <c r="GHT70" s="1780"/>
      <c r="GHU70" s="1780"/>
      <c r="GHV70" s="1780"/>
      <c r="GHW70" s="1780"/>
      <c r="GHX70" s="1779"/>
      <c r="GHY70" s="1780"/>
      <c r="GHZ70" s="1780"/>
      <c r="GIA70" s="1780"/>
      <c r="GIB70" s="1780"/>
      <c r="GIC70" s="1780"/>
      <c r="GID70" s="1779"/>
      <c r="GIE70" s="1780"/>
      <c r="GIF70" s="1780"/>
      <c r="GIG70" s="1780"/>
      <c r="GIH70" s="1780"/>
      <c r="GII70" s="1780"/>
      <c r="GIJ70" s="1779"/>
      <c r="GIK70" s="1780"/>
      <c r="GIL70" s="1780"/>
      <c r="GIM70" s="1780"/>
      <c r="GIN70" s="1780"/>
      <c r="GIO70" s="1780"/>
      <c r="GIP70" s="1779"/>
      <c r="GIQ70" s="1780"/>
      <c r="GIR70" s="1780"/>
      <c r="GIS70" s="1780"/>
      <c r="GIT70" s="1780"/>
      <c r="GIU70" s="1780"/>
      <c r="GIV70" s="1779"/>
      <c r="GIW70" s="1780"/>
      <c r="GIX70" s="1780"/>
      <c r="GIY70" s="1780"/>
      <c r="GIZ70" s="1780"/>
      <c r="GJA70" s="1780"/>
      <c r="GJB70" s="1779"/>
      <c r="GJC70" s="1780"/>
      <c r="GJD70" s="1780"/>
      <c r="GJE70" s="1780"/>
      <c r="GJF70" s="1780"/>
      <c r="GJG70" s="1780"/>
      <c r="GJH70" s="1779"/>
      <c r="GJI70" s="1780"/>
      <c r="GJJ70" s="1780"/>
      <c r="GJK70" s="1780"/>
      <c r="GJL70" s="1780"/>
      <c r="GJM70" s="1780"/>
      <c r="GJN70" s="1779"/>
      <c r="GJO70" s="1780"/>
      <c r="GJP70" s="1780"/>
      <c r="GJQ70" s="1780"/>
      <c r="GJR70" s="1780"/>
      <c r="GJS70" s="1780"/>
      <c r="GJT70" s="1779"/>
      <c r="GJU70" s="1780"/>
      <c r="GJV70" s="1780"/>
      <c r="GJW70" s="1780"/>
      <c r="GJX70" s="1780"/>
      <c r="GJY70" s="1780"/>
      <c r="GJZ70" s="1779"/>
      <c r="GKA70" s="1780"/>
      <c r="GKB70" s="1780"/>
      <c r="GKC70" s="1780"/>
      <c r="GKD70" s="1780"/>
      <c r="GKE70" s="1780"/>
      <c r="GKF70" s="1779"/>
      <c r="GKG70" s="1780"/>
      <c r="GKH70" s="1780"/>
      <c r="GKI70" s="1780"/>
      <c r="GKJ70" s="1780"/>
      <c r="GKK70" s="1780"/>
      <c r="GKL70" s="1779"/>
      <c r="GKM70" s="1780"/>
      <c r="GKN70" s="1780"/>
      <c r="GKO70" s="1780"/>
      <c r="GKP70" s="1780"/>
      <c r="GKQ70" s="1780"/>
      <c r="GKR70" s="1779"/>
      <c r="GKS70" s="1780"/>
      <c r="GKT70" s="1780"/>
      <c r="GKU70" s="1780"/>
      <c r="GKV70" s="1780"/>
      <c r="GKW70" s="1780"/>
      <c r="GKX70" s="1779"/>
      <c r="GKY70" s="1780"/>
      <c r="GKZ70" s="1780"/>
      <c r="GLA70" s="1780"/>
      <c r="GLB70" s="1780"/>
      <c r="GLC70" s="1780"/>
      <c r="GLD70" s="1779"/>
      <c r="GLE70" s="1780"/>
      <c r="GLF70" s="1780"/>
      <c r="GLG70" s="1780"/>
      <c r="GLH70" s="1780"/>
      <c r="GLI70" s="1780"/>
      <c r="GLJ70" s="1779"/>
      <c r="GLK70" s="1780"/>
      <c r="GLL70" s="1780"/>
      <c r="GLM70" s="1780"/>
      <c r="GLN70" s="1780"/>
      <c r="GLO70" s="1780"/>
      <c r="GLP70" s="1779"/>
      <c r="GLQ70" s="1780"/>
      <c r="GLR70" s="1780"/>
      <c r="GLS70" s="1780"/>
      <c r="GLT70" s="1780"/>
      <c r="GLU70" s="1780"/>
      <c r="GLV70" s="1779"/>
      <c r="GLW70" s="1780"/>
      <c r="GLX70" s="1780"/>
      <c r="GLY70" s="1780"/>
      <c r="GLZ70" s="1780"/>
      <c r="GMA70" s="1780"/>
      <c r="GMB70" s="1779"/>
      <c r="GMC70" s="1780"/>
      <c r="GMD70" s="1780"/>
      <c r="GME70" s="1780"/>
      <c r="GMF70" s="1780"/>
      <c r="GMG70" s="1780"/>
      <c r="GMH70" s="1779"/>
      <c r="GMI70" s="1780"/>
      <c r="GMJ70" s="1780"/>
      <c r="GMK70" s="1780"/>
      <c r="GML70" s="1780"/>
      <c r="GMM70" s="1780"/>
      <c r="GMN70" s="1779"/>
      <c r="GMO70" s="1780"/>
      <c r="GMP70" s="1780"/>
      <c r="GMQ70" s="1780"/>
      <c r="GMR70" s="1780"/>
      <c r="GMS70" s="1780"/>
      <c r="GMT70" s="1779"/>
      <c r="GMU70" s="1780"/>
      <c r="GMV70" s="1780"/>
      <c r="GMW70" s="1780"/>
      <c r="GMX70" s="1780"/>
      <c r="GMY70" s="1780"/>
      <c r="GMZ70" s="1779"/>
      <c r="GNA70" s="1780"/>
      <c r="GNB70" s="1780"/>
      <c r="GNC70" s="1780"/>
      <c r="GND70" s="1780"/>
      <c r="GNE70" s="1780"/>
      <c r="GNF70" s="1779"/>
      <c r="GNG70" s="1780"/>
      <c r="GNH70" s="1780"/>
      <c r="GNI70" s="1780"/>
      <c r="GNJ70" s="1780"/>
      <c r="GNK70" s="1780"/>
      <c r="GNL70" s="1779"/>
      <c r="GNM70" s="1780"/>
      <c r="GNN70" s="1780"/>
      <c r="GNO70" s="1780"/>
      <c r="GNP70" s="1780"/>
      <c r="GNQ70" s="1780"/>
      <c r="GNR70" s="1779"/>
      <c r="GNS70" s="1780"/>
      <c r="GNT70" s="1780"/>
      <c r="GNU70" s="1780"/>
      <c r="GNV70" s="1780"/>
      <c r="GNW70" s="1780"/>
      <c r="GNX70" s="1779"/>
      <c r="GNY70" s="1780"/>
      <c r="GNZ70" s="1780"/>
      <c r="GOA70" s="1780"/>
      <c r="GOB70" s="1780"/>
      <c r="GOC70" s="1780"/>
      <c r="GOD70" s="1779"/>
      <c r="GOE70" s="1780"/>
      <c r="GOF70" s="1780"/>
      <c r="GOG70" s="1780"/>
      <c r="GOH70" s="1780"/>
      <c r="GOI70" s="1780"/>
      <c r="GOJ70" s="1779"/>
      <c r="GOK70" s="1780"/>
      <c r="GOL70" s="1780"/>
      <c r="GOM70" s="1780"/>
      <c r="GON70" s="1780"/>
      <c r="GOO70" s="1780"/>
      <c r="GOP70" s="1779"/>
      <c r="GOQ70" s="1780"/>
      <c r="GOR70" s="1780"/>
      <c r="GOS70" s="1780"/>
      <c r="GOT70" s="1780"/>
      <c r="GOU70" s="1780"/>
      <c r="GOV70" s="1779"/>
      <c r="GOW70" s="1780"/>
      <c r="GOX70" s="1780"/>
      <c r="GOY70" s="1780"/>
      <c r="GOZ70" s="1780"/>
      <c r="GPA70" s="1780"/>
      <c r="GPB70" s="1779"/>
      <c r="GPC70" s="1780"/>
      <c r="GPD70" s="1780"/>
      <c r="GPE70" s="1780"/>
      <c r="GPF70" s="1780"/>
      <c r="GPG70" s="1780"/>
      <c r="GPH70" s="1779"/>
      <c r="GPI70" s="1780"/>
      <c r="GPJ70" s="1780"/>
      <c r="GPK70" s="1780"/>
      <c r="GPL70" s="1780"/>
      <c r="GPM70" s="1780"/>
      <c r="GPN70" s="1779"/>
      <c r="GPO70" s="1780"/>
      <c r="GPP70" s="1780"/>
      <c r="GPQ70" s="1780"/>
      <c r="GPR70" s="1780"/>
      <c r="GPS70" s="1780"/>
      <c r="GPT70" s="1779"/>
      <c r="GPU70" s="1780"/>
      <c r="GPV70" s="1780"/>
      <c r="GPW70" s="1780"/>
      <c r="GPX70" s="1780"/>
      <c r="GPY70" s="1780"/>
      <c r="GPZ70" s="1779"/>
      <c r="GQA70" s="1780"/>
      <c r="GQB70" s="1780"/>
      <c r="GQC70" s="1780"/>
      <c r="GQD70" s="1780"/>
      <c r="GQE70" s="1780"/>
      <c r="GQF70" s="1779"/>
      <c r="GQG70" s="1780"/>
      <c r="GQH70" s="1780"/>
      <c r="GQI70" s="1780"/>
      <c r="GQJ70" s="1780"/>
      <c r="GQK70" s="1780"/>
      <c r="GQL70" s="1779"/>
      <c r="GQM70" s="1780"/>
      <c r="GQN70" s="1780"/>
      <c r="GQO70" s="1780"/>
      <c r="GQP70" s="1780"/>
      <c r="GQQ70" s="1780"/>
      <c r="GQR70" s="1779"/>
      <c r="GQS70" s="1780"/>
      <c r="GQT70" s="1780"/>
      <c r="GQU70" s="1780"/>
      <c r="GQV70" s="1780"/>
      <c r="GQW70" s="1780"/>
      <c r="GQX70" s="1779"/>
      <c r="GQY70" s="1780"/>
      <c r="GQZ70" s="1780"/>
      <c r="GRA70" s="1780"/>
      <c r="GRB70" s="1780"/>
      <c r="GRC70" s="1780"/>
      <c r="GRD70" s="1779"/>
      <c r="GRE70" s="1780"/>
      <c r="GRF70" s="1780"/>
      <c r="GRG70" s="1780"/>
      <c r="GRH70" s="1780"/>
      <c r="GRI70" s="1780"/>
      <c r="GRJ70" s="1779"/>
      <c r="GRK70" s="1780"/>
      <c r="GRL70" s="1780"/>
      <c r="GRM70" s="1780"/>
      <c r="GRN70" s="1780"/>
      <c r="GRO70" s="1780"/>
      <c r="GRP70" s="1779"/>
      <c r="GRQ70" s="1780"/>
      <c r="GRR70" s="1780"/>
      <c r="GRS70" s="1780"/>
      <c r="GRT70" s="1780"/>
      <c r="GRU70" s="1780"/>
      <c r="GRV70" s="1779"/>
      <c r="GRW70" s="1780"/>
      <c r="GRX70" s="1780"/>
      <c r="GRY70" s="1780"/>
      <c r="GRZ70" s="1780"/>
      <c r="GSA70" s="1780"/>
      <c r="GSB70" s="1779"/>
      <c r="GSC70" s="1780"/>
      <c r="GSD70" s="1780"/>
      <c r="GSE70" s="1780"/>
      <c r="GSF70" s="1780"/>
      <c r="GSG70" s="1780"/>
      <c r="GSH70" s="1779"/>
      <c r="GSI70" s="1780"/>
      <c r="GSJ70" s="1780"/>
      <c r="GSK70" s="1780"/>
      <c r="GSL70" s="1780"/>
      <c r="GSM70" s="1780"/>
      <c r="GSN70" s="1779"/>
      <c r="GSO70" s="1780"/>
      <c r="GSP70" s="1780"/>
      <c r="GSQ70" s="1780"/>
      <c r="GSR70" s="1780"/>
      <c r="GSS70" s="1780"/>
      <c r="GST70" s="1779"/>
      <c r="GSU70" s="1780"/>
      <c r="GSV70" s="1780"/>
      <c r="GSW70" s="1780"/>
      <c r="GSX70" s="1780"/>
      <c r="GSY70" s="1780"/>
      <c r="GSZ70" s="1779"/>
      <c r="GTA70" s="1780"/>
      <c r="GTB70" s="1780"/>
      <c r="GTC70" s="1780"/>
      <c r="GTD70" s="1780"/>
      <c r="GTE70" s="1780"/>
      <c r="GTF70" s="1779"/>
      <c r="GTG70" s="1780"/>
      <c r="GTH70" s="1780"/>
      <c r="GTI70" s="1780"/>
      <c r="GTJ70" s="1780"/>
      <c r="GTK70" s="1780"/>
      <c r="GTL70" s="1779"/>
      <c r="GTM70" s="1780"/>
      <c r="GTN70" s="1780"/>
      <c r="GTO70" s="1780"/>
      <c r="GTP70" s="1780"/>
      <c r="GTQ70" s="1780"/>
      <c r="GTR70" s="1779"/>
      <c r="GTS70" s="1780"/>
      <c r="GTT70" s="1780"/>
      <c r="GTU70" s="1780"/>
      <c r="GTV70" s="1780"/>
      <c r="GTW70" s="1780"/>
      <c r="GTX70" s="1779"/>
      <c r="GTY70" s="1780"/>
      <c r="GTZ70" s="1780"/>
      <c r="GUA70" s="1780"/>
      <c r="GUB70" s="1780"/>
      <c r="GUC70" s="1780"/>
      <c r="GUD70" s="1779"/>
      <c r="GUE70" s="1780"/>
      <c r="GUF70" s="1780"/>
      <c r="GUG70" s="1780"/>
      <c r="GUH70" s="1780"/>
      <c r="GUI70" s="1780"/>
      <c r="GUJ70" s="1779"/>
      <c r="GUK70" s="1780"/>
      <c r="GUL70" s="1780"/>
      <c r="GUM70" s="1780"/>
      <c r="GUN70" s="1780"/>
      <c r="GUO70" s="1780"/>
      <c r="GUP70" s="1779"/>
      <c r="GUQ70" s="1780"/>
      <c r="GUR70" s="1780"/>
      <c r="GUS70" s="1780"/>
      <c r="GUT70" s="1780"/>
      <c r="GUU70" s="1780"/>
      <c r="GUV70" s="1779"/>
      <c r="GUW70" s="1780"/>
      <c r="GUX70" s="1780"/>
      <c r="GUY70" s="1780"/>
      <c r="GUZ70" s="1780"/>
      <c r="GVA70" s="1780"/>
      <c r="GVB70" s="1779"/>
      <c r="GVC70" s="1780"/>
      <c r="GVD70" s="1780"/>
      <c r="GVE70" s="1780"/>
      <c r="GVF70" s="1780"/>
      <c r="GVG70" s="1780"/>
      <c r="GVH70" s="1779"/>
      <c r="GVI70" s="1780"/>
      <c r="GVJ70" s="1780"/>
      <c r="GVK70" s="1780"/>
      <c r="GVL70" s="1780"/>
      <c r="GVM70" s="1780"/>
      <c r="GVN70" s="1779"/>
      <c r="GVO70" s="1780"/>
      <c r="GVP70" s="1780"/>
      <c r="GVQ70" s="1780"/>
      <c r="GVR70" s="1780"/>
      <c r="GVS70" s="1780"/>
      <c r="GVT70" s="1779"/>
      <c r="GVU70" s="1780"/>
      <c r="GVV70" s="1780"/>
      <c r="GVW70" s="1780"/>
      <c r="GVX70" s="1780"/>
      <c r="GVY70" s="1780"/>
      <c r="GVZ70" s="1779"/>
      <c r="GWA70" s="1780"/>
      <c r="GWB70" s="1780"/>
      <c r="GWC70" s="1780"/>
      <c r="GWD70" s="1780"/>
      <c r="GWE70" s="1780"/>
      <c r="GWF70" s="1779"/>
      <c r="GWG70" s="1780"/>
      <c r="GWH70" s="1780"/>
      <c r="GWI70" s="1780"/>
      <c r="GWJ70" s="1780"/>
      <c r="GWK70" s="1780"/>
      <c r="GWL70" s="1779"/>
      <c r="GWM70" s="1780"/>
      <c r="GWN70" s="1780"/>
      <c r="GWO70" s="1780"/>
      <c r="GWP70" s="1780"/>
      <c r="GWQ70" s="1780"/>
      <c r="GWR70" s="1779"/>
      <c r="GWS70" s="1780"/>
      <c r="GWT70" s="1780"/>
      <c r="GWU70" s="1780"/>
      <c r="GWV70" s="1780"/>
      <c r="GWW70" s="1780"/>
      <c r="GWX70" s="1779"/>
      <c r="GWY70" s="1780"/>
      <c r="GWZ70" s="1780"/>
      <c r="GXA70" s="1780"/>
      <c r="GXB70" s="1780"/>
      <c r="GXC70" s="1780"/>
      <c r="GXD70" s="1779"/>
      <c r="GXE70" s="1780"/>
      <c r="GXF70" s="1780"/>
      <c r="GXG70" s="1780"/>
      <c r="GXH70" s="1780"/>
      <c r="GXI70" s="1780"/>
      <c r="GXJ70" s="1779"/>
      <c r="GXK70" s="1780"/>
      <c r="GXL70" s="1780"/>
      <c r="GXM70" s="1780"/>
      <c r="GXN70" s="1780"/>
      <c r="GXO70" s="1780"/>
      <c r="GXP70" s="1779"/>
      <c r="GXQ70" s="1780"/>
      <c r="GXR70" s="1780"/>
      <c r="GXS70" s="1780"/>
      <c r="GXT70" s="1780"/>
      <c r="GXU70" s="1780"/>
      <c r="GXV70" s="1779"/>
      <c r="GXW70" s="1780"/>
      <c r="GXX70" s="1780"/>
      <c r="GXY70" s="1780"/>
      <c r="GXZ70" s="1780"/>
      <c r="GYA70" s="1780"/>
      <c r="GYB70" s="1779"/>
      <c r="GYC70" s="1780"/>
      <c r="GYD70" s="1780"/>
      <c r="GYE70" s="1780"/>
      <c r="GYF70" s="1780"/>
      <c r="GYG70" s="1780"/>
      <c r="GYH70" s="1779"/>
      <c r="GYI70" s="1780"/>
      <c r="GYJ70" s="1780"/>
      <c r="GYK70" s="1780"/>
      <c r="GYL70" s="1780"/>
      <c r="GYM70" s="1780"/>
      <c r="GYN70" s="1779"/>
      <c r="GYO70" s="1780"/>
      <c r="GYP70" s="1780"/>
      <c r="GYQ70" s="1780"/>
      <c r="GYR70" s="1780"/>
      <c r="GYS70" s="1780"/>
      <c r="GYT70" s="1779"/>
      <c r="GYU70" s="1780"/>
      <c r="GYV70" s="1780"/>
      <c r="GYW70" s="1780"/>
      <c r="GYX70" s="1780"/>
      <c r="GYY70" s="1780"/>
      <c r="GYZ70" s="1779"/>
      <c r="GZA70" s="1780"/>
      <c r="GZB70" s="1780"/>
      <c r="GZC70" s="1780"/>
      <c r="GZD70" s="1780"/>
      <c r="GZE70" s="1780"/>
      <c r="GZF70" s="1779"/>
      <c r="GZG70" s="1780"/>
      <c r="GZH70" s="1780"/>
      <c r="GZI70" s="1780"/>
      <c r="GZJ70" s="1780"/>
      <c r="GZK70" s="1780"/>
      <c r="GZL70" s="1779"/>
      <c r="GZM70" s="1780"/>
      <c r="GZN70" s="1780"/>
      <c r="GZO70" s="1780"/>
      <c r="GZP70" s="1780"/>
      <c r="GZQ70" s="1780"/>
      <c r="GZR70" s="1779"/>
      <c r="GZS70" s="1780"/>
      <c r="GZT70" s="1780"/>
      <c r="GZU70" s="1780"/>
      <c r="GZV70" s="1780"/>
      <c r="GZW70" s="1780"/>
      <c r="GZX70" s="1779"/>
      <c r="GZY70" s="1780"/>
      <c r="GZZ70" s="1780"/>
      <c r="HAA70" s="1780"/>
      <c r="HAB70" s="1780"/>
      <c r="HAC70" s="1780"/>
      <c r="HAD70" s="1779"/>
      <c r="HAE70" s="1780"/>
      <c r="HAF70" s="1780"/>
      <c r="HAG70" s="1780"/>
      <c r="HAH70" s="1780"/>
      <c r="HAI70" s="1780"/>
      <c r="HAJ70" s="1779"/>
      <c r="HAK70" s="1780"/>
      <c r="HAL70" s="1780"/>
      <c r="HAM70" s="1780"/>
      <c r="HAN70" s="1780"/>
      <c r="HAO70" s="1780"/>
      <c r="HAP70" s="1779"/>
      <c r="HAQ70" s="1780"/>
      <c r="HAR70" s="1780"/>
      <c r="HAS70" s="1780"/>
      <c r="HAT70" s="1780"/>
      <c r="HAU70" s="1780"/>
      <c r="HAV70" s="1779"/>
      <c r="HAW70" s="1780"/>
      <c r="HAX70" s="1780"/>
      <c r="HAY70" s="1780"/>
      <c r="HAZ70" s="1780"/>
      <c r="HBA70" s="1780"/>
      <c r="HBB70" s="1779"/>
      <c r="HBC70" s="1780"/>
      <c r="HBD70" s="1780"/>
      <c r="HBE70" s="1780"/>
      <c r="HBF70" s="1780"/>
      <c r="HBG70" s="1780"/>
      <c r="HBH70" s="1779"/>
      <c r="HBI70" s="1780"/>
      <c r="HBJ70" s="1780"/>
      <c r="HBK70" s="1780"/>
      <c r="HBL70" s="1780"/>
      <c r="HBM70" s="1780"/>
      <c r="HBN70" s="1779"/>
      <c r="HBO70" s="1780"/>
      <c r="HBP70" s="1780"/>
      <c r="HBQ70" s="1780"/>
      <c r="HBR70" s="1780"/>
      <c r="HBS70" s="1780"/>
      <c r="HBT70" s="1779"/>
      <c r="HBU70" s="1780"/>
      <c r="HBV70" s="1780"/>
      <c r="HBW70" s="1780"/>
      <c r="HBX70" s="1780"/>
      <c r="HBY70" s="1780"/>
      <c r="HBZ70" s="1779"/>
      <c r="HCA70" s="1780"/>
      <c r="HCB70" s="1780"/>
      <c r="HCC70" s="1780"/>
      <c r="HCD70" s="1780"/>
      <c r="HCE70" s="1780"/>
      <c r="HCF70" s="1779"/>
      <c r="HCG70" s="1780"/>
      <c r="HCH70" s="1780"/>
      <c r="HCI70" s="1780"/>
      <c r="HCJ70" s="1780"/>
      <c r="HCK70" s="1780"/>
      <c r="HCL70" s="1779"/>
      <c r="HCM70" s="1780"/>
      <c r="HCN70" s="1780"/>
      <c r="HCO70" s="1780"/>
      <c r="HCP70" s="1780"/>
      <c r="HCQ70" s="1780"/>
      <c r="HCR70" s="1779"/>
      <c r="HCS70" s="1780"/>
      <c r="HCT70" s="1780"/>
      <c r="HCU70" s="1780"/>
      <c r="HCV70" s="1780"/>
      <c r="HCW70" s="1780"/>
      <c r="HCX70" s="1779"/>
      <c r="HCY70" s="1780"/>
      <c r="HCZ70" s="1780"/>
      <c r="HDA70" s="1780"/>
      <c r="HDB70" s="1780"/>
      <c r="HDC70" s="1780"/>
      <c r="HDD70" s="1779"/>
      <c r="HDE70" s="1780"/>
      <c r="HDF70" s="1780"/>
      <c r="HDG70" s="1780"/>
      <c r="HDH70" s="1780"/>
      <c r="HDI70" s="1780"/>
      <c r="HDJ70" s="1779"/>
      <c r="HDK70" s="1780"/>
      <c r="HDL70" s="1780"/>
      <c r="HDM70" s="1780"/>
      <c r="HDN70" s="1780"/>
      <c r="HDO70" s="1780"/>
      <c r="HDP70" s="1779"/>
      <c r="HDQ70" s="1780"/>
      <c r="HDR70" s="1780"/>
      <c r="HDS70" s="1780"/>
      <c r="HDT70" s="1780"/>
      <c r="HDU70" s="1780"/>
      <c r="HDV70" s="1779"/>
      <c r="HDW70" s="1780"/>
      <c r="HDX70" s="1780"/>
      <c r="HDY70" s="1780"/>
      <c r="HDZ70" s="1780"/>
      <c r="HEA70" s="1780"/>
      <c r="HEB70" s="1779"/>
      <c r="HEC70" s="1780"/>
      <c r="HED70" s="1780"/>
      <c r="HEE70" s="1780"/>
      <c r="HEF70" s="1780"/>
      <c r="HEG70" s="1780"/>
      <c r="HEH70" s="1779"/>
      <c r="HEI70" s="1780"/>
      <c r="HEJ70" s="1780"/>
      <c r="HEK70" s="1780"/>
      <c r="HEL70" s="1780"/>
      <c r="HEM70" s="1780"/>
      <c r="HEN70" s="1779"/>
      <c r="HEO70" s="1780"/>
      <c r="HEP70" s="1780"/>
      <c r="HEQ70" s="1780"/>
      <c r="HER70" s="1780"/>
      <c r="HES70" s="1780"/>
      <c r="HET70" s="1779"/>
      <c r="HEU70" s="1780"/>
      <c r="HEV70" s="1780"/>
      <c r="HEW70" s="1780"/>
      <c r="HEX70" s="1780"/>
      <c r="HEY70" s="1780"/>
      <c r="HEZ70" s="1779"/>
      <c r="HFA70" s="1780"/>
      <c r="HFB70" s="1780"/>
      <c r="HFC70" s="1780"/>
      <c r="HFD70" s="1780"/>
      <c r="HFE70" s="1780"/>
      <c r="HFF70" s="1779"/>
      <c r="HFG70" s="1780"/>
      <c r="HFH70" s="1780"/>
      <c r="HFI70" s="1780"/>
      <c r="HFJ70" s="1780"/>
      <c r="HFK70" s="1780"/>
      <c r="HFL70" s="1779"/>
      <c r="HFM70" s="1780"/>
      <c r="HFN70" s="1780"/>
      <c r="HFO70" s="1780"/>
      <c r="HFP70" s="1780"/>
      <c r="HFQ70" s="1780"/>
      <c r="HFR70" s="1779"/>
      <c r="HFS70" s="1780"/>
      <c r="HFT70" s="1780"/>
      <c r="HFU70" s="1780"/>
      <c r="HFV70" s="1780"/>
      <c r="HFW70" s="1780"/>
      <c r="HFX70" s="1779"/>
      <c r="HFY70" s="1780"/>
      <c r="HFZ70" s="1780"/>
      <c r="HGA70" s="1780"/>
      <c r="HGB70" s="1780"/>
      <c r="HGC70" s="1780"/>
      <c r="HGD70" s="1779"/>
      <c r="HGE70" s="1780"/>
      <c r="HGF70" s="1780"/>
      <c r="HGG70" s="1780"/>
      <c r="HGH70" s="1780"/>
      <c r="HGI70" s="1780"/>
      <c r="HGJ70" s="1779"/>
      <c r="HGK70" s="1780"/>
      <c r="HGL70" s="1780"/>
      <c r="HGM70" s="1780"/>
      <c r="HGN70" s="1780"/>
      <c r="HGO70" s="1780"/>
      <c r="HGP70" s="1779"/>
      <c r="HGQ70" s="1780"/>
      <c r="HGR70" s="1780"/>
      <c r="HGS70" s="1780"/>
      <c r="HGT70" s="1780"/>
      <c r="HGU70" s="1780"/>
      <c r="HGV70" s="1779"/>
      <c r="HGW70" s="1780"/>
      <c r="HGX70" s="1780"/>
      <c r="HGY70" s="1780"/>
      <c r="HGZ70" s="1780"/>
      <c r="HHA70" s="1780"/>
      <c r="HHB70" s="1779"/>
      <c r="HHC70" s="1780"/>
      <c r="HHD70" s="1780"/>
      <c r="HHE70" s="1780"/>
      <c r="HHF70" s="1780"/>
      <c r="HHG70" s="1780"/>
      <c r="HHH70" s="1779"/>
      <c r="HHI70" s="1780"/>
      <c r="HHJ70" s="1780"/>
      <c r="HHK70" s="1780"/>
      <c r="HHL70" s="1780"/>
      <c r="HHM70" s="1780"/>
      <c r="HHN70" s="1779"/>
      <c r="HHO70" s="1780"/>
      <c r="HHP70" s="1780"/>
      <c r="HHQ70" s="1780"/>
      <c r="HHR70" s="1780"/>
      <c r="HHS70" s="1780"/>
      <c r="HHT70" s="1779"/>
      <c r="HHU70" s="1780"/>
      <c r="HHV70" s="1780"/>
      <c r="HHW70" s="1780"/>
      <c r="HHX70" s="1780"/>
      <c r="HHY70" s="1780"/>
      <c r="HHZ70" s="1779"/>
      <c r="HIA70" s="1780"/>
      <c r="HIB70" s="1780"/>
      <c r="HIC70" s="1780"/>
      <c r="HID70" s="1780"/>
      <c r="HIE70" s="1780"/>
      <c r="HIF70" s="1779"/>
      <c r="HIG70" s="1780"/>
      <c r="HIH70" s="1780"/>
      <c r="HII70" s="1780"/>
      <c r="HIJ70" s="1780"/>
      <c r="HIK70" s="1780"/>
      <c r="HIL70" s="1779"/>
      <c r="HIM70" s="1780"/>
      <c r="HIN70" s="1780"/>
      <c r="HIO70" s="1780"/>
      <c r="HIP70" s="1780"/>
      <c r="HIQ70" s="1780"/>
      <c r="HIR70" s="1779"/>
      <c r="HIS70" s="1780"/>
      <c r="HIT70" s="1780"/>
      <c r="HIU70" s="1780"/>
      <c r="HIV70" s="1780"/>
      <c r="HIW70" s="1780"/>
      <c r="HIX70" s="1779"/>
      <c r="HIY70" s="1780"/>
      <c r="HIZ70" s="1780"/>
      <c r="HJA70" s="1780"/>
      <c r="HJB70" s="1780"/>
      <c r="HJC70" s="1780"/>
      <c r="HJD70" s="1779"/>
      <c r="HJE70" s="1780"/>
      <c r="HJF70" s="1780"/>
      <c r="HJG70" s="1780"/>
      <c r="HJH70" s="1780"/>
      <c r="HJI70" s="1780"/>
      <c r="HJJ70" s="1779"/>
      <c r="HJK70" s="1780"/>
      <c r="HJL70" s="1780"/>
      <c r="HJM70" s="1780"/>
      <c r="HJN70" s="1780"/>
      <c r="HJO70" s="1780"/>
      <c r="HJP70" s="1779"/>
      <c r="HJQ70" s="1780"/>
      <c r="HJR70" s="1780"/>
      <c r="HJS70" s="1780"/>
      <c r="HJT70" s="1780"/>
      <c r="HJU70" s="1780"/>
      <c r="HJV70" s="1779"/>
      <c r="HJW70" s="1780"/>
      <c r="HJX70" s="1780"/>
      <c r="HJY70" s="1780"/>
      <c r="HJZ70" s="1780"/>
      <c r="HKA70" s="1780"/>
      <c r="HKB70" s="1779"/>
      <c r="HKC70" s="1780"/>
      <c r="HKD70" s="1780"/>
      <c r="HKE70" s="1780"/>
      <c r="HKF70" s="1780"/>
      <c r="HKG70" s="1780"/>
      <c r="HKH70" s="1779"/>
      <c r="HKI70" s="1780"/>
      <c r="HKJ70" s="1780"/>
      <c r="HKK70" s="1780"/>
      <c r="HKL70" s="1780"/>
      <c r="HKM70" s="1780"/>
      <c r="HKN70" s="1779"/>
      <c r="HKO70" s="1780"/>
      <c r="HKP70" s="1780"/>
      <c r="HKQ70" s="1780"/>
      <c r="HKR70" s="1780"/>
      <c r="HKS70" s="1780"/>
      <c r="HKT70" s="1779"/>
      <c r="HKU70" s="1780"/>
      <c r="HKV70" s="1780"/>
      <c r="HKW70" s="1780"/>
      <c r="HKX70" s="1780"/>
      <c r="HKY70" s="1780"/>
      <c r="HKZ70" s="1779"/>
      <c r="HLA70" s="1780"/>
      <c r="HLB70" s="1780"/>
      <c r="HLC70" s="1780"/>
      <c r="HLD70" s="1780"/>
      <c r="HLE70" s="1780"/>
      <c r="HLF70" s="1779"/>
      <c r="HLG70" s="1780"/>
      <c r="HLH70" s="1780"/>
      <c r="HLI70" s="1780"/>
      <c r="HLJ70" s="1780"/>
      <c r="HLK70" s="1780"/>
      <c r="HLL70" s="1779"/>
      <c r="HLM70" s="1780"/>
      <c r="HLN70" s="1780"/>
      <c r="HLO70" s="1780"/>
      <c r="HLP70" s="1780"/>
      <c r="HLQ70" s="1780"/>
      <c r="HLR70" s="1779"/>
      <c r="HLS70" s="1780"/>
      <c r="HLT70" s="1780"/>
      <c r="HLU70" s="1780"/>
      <c r="HLV70" s="1780"/>
      <c r="HLW70" s="1780"/>
      <c r="HLX70" s="1779"/>
      <c r="HLY70" s="1780"/>
      <c r="HLZ70" s="1780"/>
      <c r="HMA70" s="1780"/>
      <c r="HMB70" s="1780"/>
      <c r="HMC70" s="1780"/>
      <c r="HMD70" s="1779"/>
      <c r="HME70" s="1780"/>
      <c r="HMF70" s="1780"/>
      <c r="HMG70" s="1780"/>
      <c r="HMH70" s="1780"/>
      <c r="HMI70" s="1780"/>
      <c r="HMJ70" s="1779"/>
      <c r="HMK70" s="1780"/>
      <c r="HML70" s="1780"/>
      <c r="HMM70" s="1780"/>
      <c r="HMN70" s="1780"/>
      <c r="HMO70" s="1780"/>
      <c r="HMP70" s="1779"/>
      <c r="HMQ70" s="1780"/>
      <c r="HMR70" s="1780"/>
      <c r="HMS70" s="1780"/>
      <c r="HMT70" s="1780"/>
      <c r="HMU70" s="1780"/>
      <c r="HMV70" s="1779"/>
      <c r="HMW70" s="1780"/>
      <c r="HMX70" s="1780"/>
      <c r="HMY70" s="1780"/>
      <c r="HMZ70" s="1780"/>
      <c r="HNA70" s="1780"/>
      <c r="HNB70" s="1779"/>
      <c r="HNC70" s="1780"/>
      <c r="HND70" s="1780"/>
      <c r="HNE70" s="1780"/>
      <c r="HNF70" s="1780"/>
      <c r="HNG70" s="1780"/>
      <c r="HNH70" s="1779"/>
      <c r="HNI70" s="1780"/>
      <c r="HNJ70" s="1780"/>
      <c r="HNK70" s="1780"/>
      <c r="HNL70" s="1780"/>
      <c r="HNM70" s="1780"/>
      <c r="HNN70" s="1779"/>
      <c r="HNO70" s="1780"/>
      <c r="HNP70" s="1780"/>
      <c r="HNQ70" s="1780"/>
      <c r="HNR70" s="1780"/>
      <c r="HNS70" s="1780"/>
      <c r="HNT70" s="1779"/>
      <c r="HNU70" s="1780"/>
      <c r="HNV70" s="1780"/>
      <c r="HNW70" s="1780"/>
      <c r="HNX70" s="1780"/>
      <c r="HNY70" s="1780"/>
      <c r="HNZ70" s="1779"/>
      <c r="HOA70" s="1780"/>
      <c r="HOB70" s="1780"/>
      <c r="HOC70" s="1780"/>
      <c r="HOD70" s="1780"/>
      <c r="HOE70" s="1780"/>
      <c r="HOF70" s="1779"/>
      <c r="HOG70" s="1780"/>
      <c r="HOH70" s="1780"/>
      <c r="HOI70" s="1780"/>
      <c r="HOJ70" s="1780"/>
      <c r="HOK70" s="1780"/>
      <c r="HOL70" s="1779"/>
      <c r="HOM70" s="1780"/>
      <c r="HON70" s="1780"/>
      <c r="HOO70" s="1780"/>
      <c r="HOP70" s="1780"/>
      <c r="HOQ70" s="1780"/>
      <c r="HOR70" s="1779"/>
      <c r="HOS70" s="1780"/>
      <c r="HOT70" s="1780"/>
      <c r="HOU70" s="1780"/>
      <c r="HOV70" s="1780"/>
      <c r="HOW70" s="1780"/>
      <c r="HOX70" s="1779"/>
      <c r="HOY70" s="1780"/>
      <c r="HOZ70" s="1780"/>
      <c r="HPA70" s="1780"/>
      <c r="HPB70" s="1780"/>
      <c r="HPC70" s="1780"/>
      <c r="HPD70" s="1779"/>
      <c r="HPE70" s="1780"/>
      <c r="HPF70" s="1780"/>
      <c r="HPG70" s="1780"/>
      <c r="HPH70" s="1780"/>
      <c r="HPI70" s="1780"/>
      <c r="HPJ70" s="1779"/>
      <c r="HPK70" s="1780"/>
      <c r="HPL70" s="1780"/>
      <c r="HPM70" s="1780"/>
      <c r="HPN70" s="1780"/>
      <c r="HPO70" s="1780"/>
      <c r="HPP70" s="1779"/>
      <c r="HPQ70" s="1780"/>
      <c r="HPR70" s="1780"/>
      <c r="HPS70" s="1780"/>
      <c r="HPT70" s="1780"/>
      <c r="HPU70" s="1780"/>
      <c r="HPV70" s="1779"/>
      <c r="HPW70" s="1780"/>
      <c r="HPX70" s="1780"/>
      <c r="HPY70" s="1780"/>
      <c r="HPZ70" s="1780"/>
      <c r="HQA70" s="1780"/>
      <c r="HQB70" s="1779"/>
      <c r="HQC70" s="1780"/>
      <c r="HQD70" s="1780"/>
      <c r="HQE70" s="1780"/>
      <c r="HQF70" s="1780"/>
      <c r="HQG70" s="1780"/>
      <c r="HQH70" s="1779"/>
      <c r="HQI70" s="1780"/>
      <c r="HQJ70" s="1780"/>
      <c r="HQK70" s="1780"/>
      <c r="HQL70" s="1780"/>
      <c r="HQM70" s="1780"/>
      <c r="HQN70" s="1779"/>
      <c r="HQO70" s="1780"/>
      <c r="HQP70" s="1780"/>
      <c r="HQQ70" s="1780"/>
      <c r="HQR70" s="1780"/>
      <c r="HQS70" s="1780"/>
      <c r="HQT70" s="1779"/>
      <c r="HQU70" s="1780"/>
      <c r="HQV70" s="1780"/>
      <c r="HQW70" s="1780"/>
      <c r="HQX70" s="1780"/>
      <c r="HQY70" s="1780"/>
      <c r="HQZ70" s="1779"/>
      <c r="HRA70" s="1780"/>
      <c r="HRB70" s="1780"/>
      <c r="HRC70" s="1780"/>
      <c r="HRD70" s="1780"/>
      <c r="HRE70" s="1780"/>
      <c r="HRF70" s="1779"/>
      <c r="HRG70" s="1780"/>
      <c r="HRH70" s="1780"/>
      <c r="HRI70" s="1780"/>
      <c r="HRJ70" s="1780"/>
      <c r="HRK70" s="1780"/>
      <c r="HRL70" s="1779"/>
      <c r="HRM70" s="1780"/>
      <c r="HRN70" s="1780"/>
      <c r="HRO70" s="1780"/>
      <c r="HRP70" s="1780"/>
      <c r="HRQ70" s="1780"/>
      <c r="HRR70" s="1779"/>
      <c r="HRS70" s="1780"/>
      <c r="HRT70" s="1780"/>
      <c r="HRU70" s="1780"/>
      <c r="HRV70" s="1780"/>
      <c r="HRW70" s="1780"/>
      <c r="HRX70" s="1779"/>
      <c r="HRY70" s="1780"/>
      <c r="HRZ70" s="1780"/>
      <c r="HSA70" s="1780"/>
      <c r="HSB70" s="1780"/>
      <c r="HSC70" s="1780"/>
      <c r="HSD70" s="1779"/>
      <c r="HSE70" s="1780"/>
      <c r="HSF70" s="1780"/>
      <c r="HSG70" s="1780"/>
      <c r="HSH70" s="1780"/>
      <c r="HSI70" s="1780"/>
      <c r="HSJ70" s="1779"/>
      <c r="HSK70" s="1780"/>
      <c r="HSL70" s="1780"/>
      <c r="HSM70" s="1780"/>
      <c r="HSN70" s="1780"/>
      <c r="HSO70" s="1780"/>
      <c r="HSP70" s="1779"/>
      <c r="HSQ70" s="1780"/>
      <c r="HSR70" s="1780"/>
      <c r="HSS70" s="1780"/>
      <c r="HST70" s="1780"/>
      <c r="HSU70" s="1780"/>
      <c r="HSV70" s="1779"/>
      <c r="HSW70" s="1780"/>
      <c r="HSX70" s="1780"/>
      <c r="HSY70" s="1780"/>
      <c r="HSZ70" s="1780"/>
      <c r="HTA70" s="1780"/>
      <c r="HTB70" s="1779"/>
      <c r="HTC70" s="1780"/>
      <c r="HTD70" s="1780"/>
      <c r="HTE70" s="1780"/>
      <c r="HTF70" s="1780"/>
      <c r="HTG70" s="1780"/>
      <c r="HTH70" s="1779"/>
      <c r="HTI70" s="1780"/>
      <c r="HTJ70" s="1780"/>
      <c r="HTK70" s="1780"/>
      <c r="HTL70" s="1780"/>
      <c r="HTM70" s="1780"/>
      <c r="HTN70" s="1779"/>
      <c r="HTO70" s="1780"/>
      <c r="HTP70" s="1780"/>
      <c r="HTQ70" s="1780"/>
      <c r="HTR70" s="1780"/>
      <c r="HTS70" s="1780"/>
      <c r="HTT70" s="1779"/>
      <c r="HTU70" s="1780"/>
      <c r="HTV70" s="1780"/>
      <c r="HTW70" s="1780"/>
      <c r="HTX70" s="1780"/>
      <c r="HTY70" s="1780"/>
      <c r="HTZ70" s="1779"/>
      <c r="HUA70" s="1780"/>
      <c r="HUB70" s="1780"/>
      <c r="HUC70" s="1780"/>
      <c r="HUD70" s="1780"/>
      <c r="HUE70" s="1780"/>
      <c r="HUF70" s="1779"/>
      <c r="HUG70" s="1780"/>
      <c r="HUH70" s="1780"/>
      <c r="HUI70" s="1780"/>
      <c r="HUJ70" s="1780"/>
      <c r="HUK70" s="1780"/>
      <c r="HUL70" s="1779"/>
      <c r="HUM70" s="1780"/>
      <c r="HUN70" s="1780"/>
      <c r="HUO70" s="1780"/>
      <c r="HUP70" s="1780"/>
      <c r="HUQ70" s="1780"/>
      <c r="HUR70" s="1779"/>
      <c r="HUS70" s="1780"/>
      <c r="HUT70" s="1780"/>
      <c r="HUU70" s="1780"/>
      <c r="HUV70" s="1780"/>
      <c r="HUW70" s="1780"/>
      <c r="HUX70" s="1779"/>
      <c r="HUY70" s="1780"/>
      <c r="HUZ70" s="1780"/>
      <c r="HVA70" s="1780"/>
      <c r="HVB70" s="1780"/>
      <c r="HVC70" s="1780"/>
      <c r="HVD70" s="1779"/>
      <c r="HVE70" s="1780"/>
      <c r="HVF70" s="1780"/>
      <c r="HVG70" s="1780"/>
      <c r="HVH70" s="1780"/>
      <c r="HVI70" s="1780"/>
      <c r="HVJ70" s="1779"/>
      <c r="HVK70" s="1780"/>
      <c r="HVL70" s="1780"/>
      <c r="HVM70" s="1780"/>
      <c r="HVN70" s="1780"/>
      <c r="HVO70" s="1780"/>
      <c r="HVP70" s="1779"/>
      <c r="HVQ70" s="1780"/>
      <c r="HVR70" s="1780"/>
      <c r="HVS70" s="1780"/>
      <c r="HVT70" s="1780"/>
      <c r="HVU70" s="1780"/>
      <c r="HVV70" s="1779"/>
      <c r="HVW70" s="1780"/>
      <c r="HVX70" s="1780"/>
      <c r="HVY70" s="1780"/>
      <c r="HVZ70" s="1780"/>
      <c r="HWA70" s="1780"/>
      <c r="HWB70" s="1779"/>
      <c r="HWC70" s="1780"/>
      <c r="HWD70" s="1780"/>
      <c r="HWE70" s="1780"/>
      <c r="HWF70" s="1780"/>
      <c r="HWG70" s="1780"/>
      <c r="HWH70" s="1779"/>
      <c r="HWI70" s="1780"/>
      <c r="HWJ70" s="1780"/>
      <c r="HWK70" s="1780"/>
      <c r="HWL70" s="1780"/>
      <c r="HWM70" s="1780"/>
      <c r="HWN70" s="1779"/>
      <c r="HWO70" s="1780"/>
      <c r="HWP70" s="1780"/>
      <c r="HWQ70" s="1780"/>
      <c r="HWR70" s="1780"/>
      <c r="HWS70" s="1780"/>
      <c r="HWT70" s="1779"/>
      <c r="HWU70" s="1780"/>
      <c r="HWV70" s="1780"/>
      <c r="HWW70" s="1780"/>
      <c r="HWX70" s="1780"/>
      <c r="HWY70" s="1780"/>
      <c r="HWZ70" s="1779"/>
      <c r="HXA70" s="1780"/>
      <c r="HXB70" s="1780"/>
      <c r="HXC70" s="1780"/>
      <c r="HXD70" s="1780"/>
      <c r="HXE70" s="1780"/>
      <c r="HXF70" s="1779"/>
      <c r="HXG70" s="1780"/>
      <c r="HXH70" s="1780"/>
      <c r="HXI70" s="1780"/>
      <c r="HXJ70" s="1780"/>
      <c r="HXK70" s="1780"/>
      <c r="HXL70" s="1779"/>
      <c r="HXM70" s="1780"/>
      <c r="HXN70" s="1780"/>
      <c r="HXO70" s="1780"/>
      <c r="HXP70" s="1780"/>
      <c r="HXQ70" s="1780"/>
      <c r="HXR70" s="1779"/>
      <c r="HXS70" s="1780"/>
      <c r="HXT70" s="1780"/>
      <c r="HXU70" s="1780"/>
      <c r="HXV70" s="1780"/>
      <c r="HXW70" s="1780"/>
      <c r="HXX70" s="1779"/>
      <c r="HXY70" s="1780"/>
      <c r="HXZ70" s="1780"/>
      <c r="HYA70" s="1780"/>
      <c r="HYB70" s="1780"/>
      <c r="HYC70" s="1780"/>
      <c r="HYD70" s="1779"/>
      <c r="HYE70" s="1780"/>
      <c r="HYF70" s="1780"/>
      <c r="HYG70" s="1780"/>
      <c r="HYH70" s="1780"/>
      <c r="HYI70" s="1780"/>
      <c r="HYJ70" s="1779"/>
      <c r="HYK70" s="1780"/>
      <c r="HYL70" s="1780"/>
      <c r="HYM70" s="1780"/>
      <c r="HYN70" s="1780"/>
      <c r="HYO70" s="1780"/>
      <c r="HYP70" s="1779"/>
      <c r="HYQ70" s="1780"/>
      <c r="HYR70" s="1780"/>
      <c r="HYS70" s="1780"/>
      <c r="HYT70" s="1780"/>
      <c r="HYU70" s="1780"/>
      <c r="HYV70" s="1779"/>
      <c r="HYW70" s="1780"/>
      <c r="HYX70" s="1780"/>
      <c r="HYY70" s="1780"/>
      <c r="HYZ70" s="1780"/>
      <c r="HZA70" s="1780"/>
      <c r="HZB70" s="1779"/>
      <c r="HZC70" s="1780"/>
      <c r="HZD70" s="1780"/>
      <c r="HZE70" s="1780"/>
      <c r="HZF70" s="1780"/>
      <c r="HZG70" s="1780"/>
      <c r="HZH70" s="1779"/>
      <c r="HZI70" s="1780"/>
      <c r="HZJ70" s="1780"/>
      <c r="HZK70" s="1780"/>
      <c r="HZL70" s="1780"/>
      <c r="HZM70" s="1780"/>
      <c r="HZN70" s="1779"/>
      <c r="HZO70" s="1780"/>
      <c r="HZP70" s="1780"/>
      <c r="HZQ70" s="1780"/>
      <c r="HZR70" s="1780"/>
      <c r="HZS70" s="1780"/>
      <c r="HZT70" s="1779"/>
      <c r="HZU70" s="1780"/>
      <c r="HZV70" s="1780"/>
      <c r="HZW70" s="1780"/>
      <c r="HZX70" s="1780"/>
      <c r="HZY70" s="1780"/>
      <c r="HZZ70" s="1779"/>
      <c r="IAA70" s="1780"/>
      <c r="IAB70" s="1780"/>
      <c r="IAC70" s="1780"/>
      <c r="IAD70" s="1780"/>
      <c r="IAE70" s="1780"/>
      <c r="IAF70" s="1779"/>
      <c r="IAG70" s="1780"/>
      <c r="IAH70" s="1780"/>
      <c r="IAI70" s="1780"/>
      <c r="IAJ70" s="1780"/>
      <c r="IAK70" s="1780"/>
      <c r="IAL70" s="1779"/>
      <c r="IAM70" s="1780"/>
      <c r="IAN70" s="1780"/>
      <c r="IAO70" s="1780"/>
      <c r="IAP70" s="1780"/>
      <c r="IAQ70" s="1780"/>
      <c r="IAR70" s="1779"/>
      <c r="IAS70" s="1780"/>
      <c r="IAT70" s="1780"/>
      <c r="IAU70" s="1780"/>
      <c r="IAV70" s="1780"/>
      <c r="IAW70" s="1780"/>
      <c r="IAX70" s="1779"/>
      <c r="IAY70" s="1780"/>
      <c r="IAZ70" s="1780"/>
      <c r="IBA70" s="1780"/>
      <c r="IBB70" s="1780"/>
      <c r="IBC70" s="1780"/>
      <c r="IBD70" s="1779"/>
      <c r="IBE70" s="1780"/>
      <c r="IBF70" s="1780"/>
      <c r="IBG70" s="1780"/>
      <c r="IBH70" s="1780"/>
      <c r="IBI70" s="1780"/>
      <c r="IBJ70" s="1779"/>
      <c r="IBK70" s="1780"/>
      <c r="IBL70" s="1780"/>
      <c r="IBM70" s="1780"/>
      <c r="IBN70" s="1780"/>
      <c r="IBO70" s="1780"/>
      <c r="IBP70" s="1779"/>
      <c r="IBQ70" s="1780"/>
      <c r="IBR70" s="1780"/>
      <c r="IBS70" s="1780"/>
      <c r="IBT70" s="1780"/>
      <c r="IBU70" s="1780"/>
      <c r="IBV70" s="1779"/>
      <c r="IBW70" s="1780"/>
      <c r="IBX70" s="1780"/>
      <c r="IBY70" s="1780"/>
      <c r="IBZ70" s="1780"/>
      <c r="ICA70" s="1780"/>
      <c r="ICB70" s="1779"/>
      <c r="ICC70" s="1780"/>
      <c r="ICD70" s="1780"/>
      <c r="ICE70" s="1780"/>
      <c r="ICF70" s="1780"/>
      <c r="ICG70" s="1780"/>
      <c r="ICH70" s="1779"/>
      <c r="ICI70" s="1780"/>
      <c r="ICJ70" s="1780"/>
      <c r="ICK70" s="1780"/>
      <c r="ICL70" s="1780"/>
      <c r="ICM70" s="1780"/>
      <c r="ICN70" s="1779"/>
      <c r="ICO70" s="1780"/>
      <c r="ICP70" s="1780"/>
      <c r="ICQ70" s="1780"/>
      <c r="ICR70" s="1780"/>
      <c r="ICS70" s="1780"/>
      <c r="ICT70" s="1779"/>
      <c r="ICU70" s="1780"/>
      <c r="ICV70" s="1780"/>
      <c r="ICW70" s="1780"/>
      <c r="ICX70" s="1780"/>
      <c r="ICY70" s="1780"/>
      <c r="ICZ70" s="1779"/>
      <c r="IDA70" s="1780"/>
      <c r="IDB70" s="1780"/>
      <c r="IDC70" s="1780"/>
      <c r="IDD70" s="1780"/>
      <c r="IDE70" s="1780"/>
      <c r="IDF70" s="1779"/>
      <c r="IDG70" s="1780"/>
      <c r="IDH70" s="1780"/>
      <c r="IDI70" s="1780"/>
      <c r="IDJ70" s="1780"/>
      <c r="IDK70" s="1780"/>
      <c r="IDL70" s="1779"/>
      <c r="IDM70" s="1780"/>
      <c r="IDN70" s="1780"/>
      <c r="IDO70" s="1780"/>
      <c r="IDP70" s="1780"/>
      <c r="IDQ70" s="1780"/>
      <c r="IDR70" s="1779"/>
      <c r="IDS70" s="1780"/>
      <c r="IDT70" s="1780"/>
      <c r="IDU70" s="1780"/>
      <c r="IDV70" s="1780"/>
      <c r="IDW70" s="1780"/>
      <c r="IDX70" s="1779"/>
      <c r="IDY70" s="1780"/>
      <c r="IDZ70" s="1780"/>
      <c r="IEA70" s="1780"/>
      <c r="IEB70" s="1780"/>
      <c r="IEC70" s="1780"/>
      <c r="IED70" s="1779"/>
      <c r="IEE70" s="1780"/>
      <c r="IEF70" s="1780"/>
      <c r="IEG70" s="1780"/>
      <c r="IEH70" s="1780"/>
      <c r="IEI70" s="1780"/>
      <c r="IEJ70" s="1779"/>
      <c r="IEK70" s="1780"/>
      <c r="IEL70" s="1780"/>
      <c r="IEM70" s="1780"/>
      <c r="IEN70" s="1780"/>
      <c r="IEO70" s="1780"/>
      <c r="IEP70" s="1779"/>
      <c r="IEQ70" s="1780"/>
      <c r="IER70" s="1780"/>
      <c r="IES70" s="1780"/>
      <c r="IET70" s="1780"/>
      <c r="IEU70" s="1780"/>
      <c r="IEV70" s="1779"/>
      <c r="IEW70" s="1780"/>
      <c r="IEX70" s="1780"/>
      <c r="IEY70" s="1780"/>
      <c r="IEZ70" s="1780"/>
      <c r="IFA70" s="1780"/>
      <c r="IFB70" s="1779"/>
      <c r="IFC70" s="1780"/>
      <c r="IFD70" s="1780"/>
      <c r="IFE70" s="1780"/>
      <c r="IFF70" s="1780"/>
      <c r="IFG70" s="1780"/>
      <c r="IFH70" s="1779"/>
      <c r="IFI70" s="1780"/>
      <c r="IFJ70" s="1780"/>
      <c r="IFK70" s="1780"/>
      <c r="IFL70" s="1780"/>
      <c r="IFM70" s="1780"/>
      <c r="IFN70" s="1779"/>
      <c r="IFO70" s="1780"/>
      <c r="IFP70" s="1780"/>
      <c r="IFQ70" s="1780"/>
      <c r="IFR70" s="1780"/>
      <c r="IFS70" s="1780"/>
      <c r="IFT70" s="1779"/>
      <c r="IFU70" s="1780"/>
      <c r="IFV70" s="1780"/>
      <c r="IFW70" s="1780"/>
      <c r="IFX70" s="1780"/>
      <c r="IFY70" s="1780"/>
      <c r="IFZ70" s="1779"/>
      <c r="IGA70" s="1780"/>
      <c r="IGB70" s="1780"/>
      <c r="IGC70" s="1780"/>
      <c r="IGD70" s="1780"/>
      <c r="IGE70" s="1780"/>
      <c r="IGF70" s="1779"/>
      <c r="IGG70" s="1780"/>
      <c r="IGH70" s="1780"/>
      <c r="IGI70" s="1780"/>
      <c r="IGJ70" s="1780"/>
      <c r="IGK70" s="1780"/>
      <c r="IGL70" s="1779"/>
      <c r="IGM70" s="1780"/>
      <c r="IGN70" s="1780"/>
      <c r="IGO70" s="1780"/>
      <c r="IGP70" s="1780"/>
      <c r="IGQ70" s="1780"/>
      <c r="IGR70" s="1779"/>
      <c r="IGS70" s="1780"/>
      <c r="IGT70" s="1780"/>
      <c r="IGU70" s="1780"/>
      <c r="IGV70" s="1780"/>
      <c r="IGW70" s="1780"/>
      <c r="IGX70" s="1779"/>
      <c r="IGY70" s="1780"/>
      <c r="IGZ70" s="1780"/>
      <c r="IHA70" s="1780"/>
      <c r="IHB70" s="1780"/>
      <c r="IHC70" s="1780"/>
      <c r="IHD70" s="1779"/>
      <c r="IHE70" s="1780"/>
      <c r="IHF70" s="1780"/>
      <c r="IHG70" s="1780"/>
      <c r="IHH70" s="1780"/>
      <c r="IHI70" s="1780"/>
      <c r="IHJ70" s="1779"/>
      <c r="IHK70" s="1780"/>
      <c r="IHL70" s="1780"/>
      <c r="IHM70" s="1780"/>
      <c r="IHN70" s="1780"/>
      <c r="IHO70" s="1780"/>
      <c r="IHP70" s="1779"/>
      <c r="IHQ70" s="1780"/>
      <c r="IHR70" s="1780"/>
      <c r="IHS70" s="1780"/>
      <c r="IHT70" s="1780"/>
      <c r="IHU70" s="1780"/>
      <c r="IHV70" s="1779"/>
      <c r="IHW70" s="1780"/>
      <c r="IHX70" s="1780"/>
      <c r="IHY70" s="1780"/>
      <c r="IHZ70" s="1780"/>
      <c r="IIA70" s="1780"/>
      <c r="IIB70" s="1779"/>
      <c r="IIC70" s="1780"/>
      <c r="IID70" s="1780"/>
      <c r="IIE70" s="1780"/>
      <c r="IIF70" s="1780"/>
      <c r="IIG70" s="1780"/>
      <c r="IIH70" s="1779"/>
      <c r="III70" s="1780"/>
      <c r="IIJ70" s="1780"/>
      <c r="IIK70" s="1780"/>
      <c r="IIL70" s="1780"/>
      <c r="IIM70" s="1780"/>
      <c r="IIN70" s="1779"/>
      <c r="IIO70" s="1780"/>
      <c r="IIP70" s="1780"/>
      <c r="IIQ70" s="1780"/>
      <c r="IIR70" s="1780"/>
      <c r="IIS70" s="1780"/>
      <c r="IIT70" s="1779"/>
      <c r="IIU70" s="1780"/>
      <c r="IIV70" s="1780"/>
      <c r="IIW70" s="1780"/>
      <c r="IIX70" s="1780"/>
      <c r="IIY70" s="1780"/>
      <c r="IIZ70" s="1779"/>
      <c r="IJA70" s="1780"/>
      <c r="IJB70" s="1780"/>
      <c r="IJC70" s="1780"/>
      <c r="IJD70" s="1780"/>
      <c r="IJE70" s="1780"/>
      <c r="IJF70" s="1779"/>
      <c r="IJG70" s="1780"/>
      <c r="IJH70" s="1780"/>
      <c r="IJI70" s="1780"/>
      <c r="IJJ70" s="1780"/>
      <c r="IJK70" s="1780"/>
      <c r="IJL70" s="1779"/>
      <c r="IJM70" s="1780"/>
      <c r="IJN70" s="1780"/>
      <c r="IJO70" s="1780"/>
      <c r="IJP70" s="1780"/>
      <c r="IJQ70" s="1780"/>
      <c r="IJR70" s="1779"/>
      <c r="IJS70" s="1780"/>
      <c r="IJT70" s="1780"/>
      <c r="IJU70" s="1780"/>
      <c r="IJV70" s="1780"/>
      <c r="IJW70" s="1780"/>
      <c r="IJX70" s="1779"/>
      <c r="IJY70" s="1780"/>
      <c r="IJZ70" s="1780"/>
      <c r="IKA70" s="1780"/>
      <c r="IKB70" s="1780"/>
      <c r="IKC70" s="1780"/>
      <c r="IKD70" s="1779"/>
      <c r="IKE70" s="1780"/>
      <c r="IKF70" s="1780"/>
      <c r="IKG70" s="1780"/>
      <c r="IKH70" s="1780"/>
      <c r="IKI70" s="1780"/>
      <c r="IKJ70" s="1779"/>
      <c r="IKK70" s="1780"/>
      <c r="IKL70" s="1780"/>
      <c r="IKM70" s="1780"/>
      <c r="IKN70" s="1780"/>
      <c r="IKO70" s="1780"/>
      <c r="IKP70" s="1779"/>
      <c r="IKQ70" s="1780"/>
      <c r="IKR70" s="1780"/>
      <c r="IKS70" s="1780"/>
      <c r="IKT70" s="1780"/>
      <c r="IKU70" s="1780"/>
      <c r="IKV70" s="1779"/>
      <c r="IKW70" s="1780"/>
      <c r="IKX70" s="1780"/>
      <c r="IKY70" s="1780"/>
      <c r="IKZ70" s="1780"/>
      <c r="ILA70" s="1780"/>
      <c r="ILB70" s="1779"/>
      <c r="ILC70" s="1780"/>
      <c r="ILD70" s="1780"/>
      <c r="ILE70" s="1780"/>
      <c r="ILF70" s="1780"/>
      <c r="ILG70" s="1780"/>
      <c r="ILH70" s="1779"/>
      <c r="ILI70" s="1780"/>
      <c r="ILJ70" s="1780"/>
      <c r="ILK70" s="1780"/>
      <c r="ILL70" s="1780"/>
      <c r="ILM70" s="1780"/>
      <c r="ILN70" s="1779"/>
      <c r="ILO70" s="1780"/>
      <c r="ILP70" s="1780"/>
      <c r="ILQ70" s="1780"/>
      <c r="ILR70" s="1780"/>
      <c r="ILS70" s="1780"/>
      <c r="ILT70" s="1779"/>
      <c r="ILU70" s="1780"/>
      <c r="ILV70" s="1780"/>
      <c r="ILW70" s="1780"/>
      <c r="ILX70" s="1780"/>
      <c r="ILY70" s="1780"/>
      <c r="ILZ70" s="1779"/>
      <c r="IMA70" s="1780"/>
      <c r="IMB70" s="1780"/>
      <c r="IMC70" s="1780"/>
      <c r="IMD70" s="1780"/>
      <c r="IME70" s="1780"/>
      <c r="IMF70" s="1779"/>
      <c r="IMG70" s="1780"/>
      <c r="IMH70" s="1780"/>
      <c r="IMI70" s="1780"/>
      <c r="IMJ70" s="1780"/>
      <c r="IMK70" s="1780"/>
      <c r="IML70" s="1779"/>
      <c r="IMM70" s="1780"/>
      <c r="IMN70" s="1780"/>
      <c r="IMO70" s="1780"/>
      <c r="IMP70" s="1780"/>
      <c r="IMQ70" s="1780"/>
      <c r="IMR70" s="1779"/>
      <c r="IMS70" s="1780"/>
      <c r="IMT70" s="1780"/>
      <c r="IMU70" s="1780"/>
      <c r="IMV70" s="1780"/>
      <c r="IMW70" s="1780"/>
      <c r="IMX70" s="1779"/>
      <c r="IMY70" s="1780"/>
      <c r="IMZ70" s="1780"/>
      <c r="INA70" s="1780"/>
      <c r="INB70" s="1780"/>
      <c r="INC70" s="1780"/>
      <c r="IND70" s="1779"/>
      <c r="INE70" s="1780"/>
      <c r="INF70" s="1780"/>
      <c r="ING70" s="1780"/>
      <c r="INH70" s="1780"/>
      <c r="INI70" s="1780"/>
      <c r="INJ70" s="1779"/>
      <c r="INK70" s="1780"/>
      <c r="INL70" s="1780"/>
      <c r="INM70" s="1780"/>
      <c r="INN70" s="1780"/>
      <c r="INO70" s="1780"/>
      <c r="INP70" s="1779"/>
      <c r="INQ70" s="1780"/>
      <c r="INR70" s="1780"/>
      <c r="INS70" s="1780"/>
      <c r="INT70" s="1780"/>
      <c r="INU70" s="1780"/>
      <c r="INV70" s="1779"/>
      <c r="INW70" s="1780"/>
      <c r="INX70" s="1780"/>
      <c r="INY70" s="1780"/>
      <c r="INZ70" s="1780"/>
      <c r="IOA70" s="1780"/>
      <c r="IOB70" s="1779"/>
      <c r="IOC70" s="1780"/>
      <c r="IOD70" s="1780"/>
      <c r="IOE70" s="1780"/>
      <c r="IOF70" s="1780"/>
      <c r="IOG70" s="1780"/>
      <c r="IOH70" s="1779"/>
      <c r="IOI70" s="1780"/>
      <c r="IOJ70" s="1780"/>
      <c r="IOK70" s="1780"/>
      <c r="IOL70" s="1780"/>
      <c r="IOM70" s="1780"/>
      <c r="ION70" s="1779"/>
      <c r="IOO70" s="1780"/>
      <c r="IOP70" s="1780"/>
      <c r="IOQ70" s="1780"/>
      <c r="IOR70" s="1780"/>
      <c r="IOS70" s="1780"/>
      <c r="IOT70" s="1779"/>
      <c r="IOU70" s="1780"/>
      <c r="IOV70" s="1780"/>
      <c r="IOW70" s="1780"/>
      <c r="IOX70" s="1780"/>
      <c r="IOY70" s="1780"/>
      <c r="IOZ70" s="1779"/>
      <c r="IPA70" s="1780"/>
      <c r="IPB70" s="1780"/>
      <c r="IPC70" s="1780"/>
      <c r="IPD70" s="1780"/>
      <c r="IPE70" s="1780"/>
      <c r="IPF70" s="1779"/>
      <c r="IPG70" s="1780"/>
      <c r="IPH70" s="1780"/>
      <c r="IPI70" s="1780"/>
      <c r="IPJ70" s="1780"/>
      <c r="IPK70" s="1780"/>
      <c r="IPL70" s="1779"/>
      <c r="IPM70" s="1780"/>
      <c r="IPN70" s="1780"/>
      <c r="IPO70" s="1780"/>
      <c r="IPP70" s="1780"/>
      <c r="IPQ70" s="1780"/>
      <c r="IPR70" s="1779"/>
      <c r="IPS70" s="1780"/>
      <c r="IPT70" s="1780"/>
      <c r="IPU70" s="1780"/>
      <c r="IPV70" s="1780"/>
      <c r="IPW70" s="1780"/>
      <c r="IPX70" s="1779"/>
      <c r="IPY70" s="1780"/>
      <c r="IPZ70" s="1780"/>
      <c r="IQA70" s="1780"/>
      <c r="IQB70" s="1780"/>
      <c r="IQC70" s="1780"/>
      <c r="IQD70" s="1779"/>
      <c r="IQE70" s="1780"/>
      <c r="IQF70" s="1780"/>
      <c r="IQG70" s="1780"/>
      <c r="IQH70" s="1780"/>
      <c r="IQI70" s="1780"/>
      <c r="IQJ70" s="1779"/>
      <c r="IQK70" s="1780"/>
      <c r="IQL70" s="1780"/>
      <c r="IQM70" s="1780"/>
      <c r="IQN70" s="1780"/>
      <c r="IQO70" s="1780"/>
      <c r="IQP70" s="1779"/>
      <c r="IQQ70" s="1780"/>
      <c r="IQR70" s="1780"/>
      <c r="IQS70" s="1780"/>
      <c r="IQT70" s="1780"/>
      <c r="IQU70" s="1780"/>
      <c r="IQV70" s="1779"/>
      <c r="IQW70" s="1780"/>
      <c r="IQX70" s="1780"/>
      <c r="IQY70" s="1780"/>
      <c r="IQZ70" s="1780"/>
      <c r="IRA70" s="1780"/>
      <c r="IRB70" s="1779"/>
      <c r="IRC70" s="1780"/>
      <c r="IRD70" s="1780"/>
      <c r="IRE70" s="1780"/>
      <c r="IRF70" s="1780"/>
      <c r="IRG70" s="1780"/>
      <c r="IRH70" s="1779"/>
      <c r="IRI70" s="1780"/>
      <c r="IRJ70" s="1780"/>
      <c r="IRK70" s="1780"/>
      <c r="IRL70" s="1780"/>
      <c r="IRM70" s="1780"/>
      <c r="IRN70" s="1779"/>
      <c r="IRO70" s="1780"/>
      <c r="IRP70" s="1780"/>
      <c r="IRQ70" s="1780"/>
      <c r="IRR70" s="1780"/>
      <c r="IRS70" s="1780"/>
      <c r="IRT70" s="1779"/>
      <c r="IRU70" s="1780"/>
      <c r="IRV70" s="1780"/>
      <c r="IRW70" s="1780"/>
      <c r="IRX70" s="1780"/>
      <c r="IRY70" s="1780"/>
      <c r="IRZ70" s="1779"/>
      <c r="ISA70" s="1780"/>
      <c r="ISB70" s="1780"/>
      <c r="ISC70" s="1780"/>
      <c r="ISD70" s="1780"/>
      <c r="ISE70" s="1780"/>
      <c r="ISF70" s="1779"/>
      <c r="ISG70" s="1780"/>
      <c r="ISH70" s="1780"/>
      <c r="ISI70" s="1780"/>
      <c r="ISJ70" s="1780"/>
      <c r="ISK70" s="1780"/>
      <c r="ISL70" s="1779"/>
      <c r="ISM70" s="1780"/>
      <c r="ISN70" s="1780"/>
      <c r="ISO70" s="1780"/>
      <c r="ISP70" s="1780"/>
      <c r="ISQ70" s="1780"/>
      <c r="ISR70" s="1779"/>
      <c r="ISS70" s="1780"/>
      <c r="IST70" s="1780"/>
      <c r="ISU70" s="1780"/>
      <c r="ISV70" s="1780"/>
      <c r="ISW70" s="1780"/>
      <c r="ISX70" s="1779"/>
      <c r="ISY70" s="1780"/>
      <c r="ISZ70" s="1780"/>
      <c r="ITA70" s="1780"/>
      <c r="ITB70" s="1780"/>
      <c r="ITC70" s="1780"/>
      <c r="ITD70" s="1779"/>
      <c r="ITE70" s="1780"/>
      <c r="ITF70" s="1780"/>
      <c r="ITG70" s="1780"/>
      <c r="ITH70" s="1780"/>
      <c r="ITI70" s="1780"/>
      <c r="ITJ70" s="1779"/>
      <c r="ITK70" s="1780"/>
      <c r="ITL70" s="1780"/>
      <c r="ITM70" s="1780"/>
      <c r="ITN70" s="1780"/>
      <c r="ITO70" s="1780"/>
      <c r="ITP70" s="1779"/>
      <c r="ITQ70" s="1780"/>
      <c r="ITR70" s="1780"/>
      <c r="ITS70" s="1780"/>
      <c r="ITT70" s="1780"/>
      <c r="ITU70" s="1780"/>
      <c r="ITV70" s="1779"/>
      <c r="ITW70" s="1780"/>
      <c r="ITX70" s="1780"/>
      <c r="ITY70" s="1780"/>
      <c r="ITZ70" s="1780"/>
      <c r="IUA70" s="1780"/>
      <c r="IUB70" s="1779"/>
      <c r="IUC70" s="1780"/>
      <c r="IUD70" s="1780"/>
      <c r="IUE70" s="1780"/>
      <c r="IUF70" s="1780"/>
      <c r="IUG70" s="1780"/>
      <c r="IUH70" s="1779"/>
      <c r="IUI70" s="1780"/>
      <c r="IUJ70" s="1780"/>
      <c r="IUK70" s="1780"/>
      <c r="IUL70" s="1780"/>
      <c r="IUM70" s="1780"/>
      <c r="IUN70" s="1779"/>
      <c r="IUO70" s="1780"/>
      <c r="IUP70" s="1780"/>
      <c r="IUQ70" s="1780"/>
      <c r="IUR70" s="1780"/>
      <c r="IUS70" s="1780"/>
      <c r="IUT70" s="1779"/>
      <c r="IUU70" s="1780"/>
      <c r="IUV70" s="1780"/>
      <c r="IUW70" s="1780"/>
      <c r="IUX70" s="1780"/>
      <c r="IUY70" s="1780"/>
      <c r="IUZ70" s="1779"/>
      <c r="IVA70" s="1780"/>
      <c r="IVB70" s="1780"/>
      <c r="IVC70" s="1780"/>
      <c r="IVD70" s="1780"/>
      <c r="IVE70" s="1780"/>
      <c r="IVF70" s="1779"/>
      <c r="IVG70" s="1780"/>
      <c r="IVH70" s="1780"/>
      <c r="IVI70" s="1780"/>
      <c r="IVJ70" s="1780"/>
      <c r="IVK70" s="1780"/>
      <c r="IVL70" s="1779"/>
      <c r="IVM70" s="1780"/>
      <c r="IVN70" s="1780"/>
      <c r="IVO70" s="1780"/>
      <c r="IVP70" s="1780"/>
      <c r="IVQ70" s="1780"/>
      <c r="IVR70" s="1779"/>
      <c r="IVS70" s="1780"/>
      <c r="IVT70" s="1780"/>
      <c r="IVU70" s="1780"/>
      <c r="IVV70" s="1780"/>
      <c r="IVW70" s="1780"/>
      <c r="IVX70" s="1779"/>
      <c r="IVY70" s="1780"/>
      <c r="IVZ70" s="1780"/>
      <c r="IWA70" s="1780"/>
      <c r="IWB70" s="1780"/>
      <c r="IWC70" s="1780"/>
      <c r="IWD70" s="1779"/>
      <c r="IWE70" s="1780"/>
      <c r="IWF70" s="1780"/>
      <c r="IWG70" s="1780"/>
      <c r="IWH70" s="1780"/>
      <c r="IWI70" s="1780"/>
      <c r="IWJ70" s="1779"/>
      <c r="IWK70" s="1780"/>
      <c r="IWL70" s="1780"/>
      <c r="IWM70" s="1780"/>
      <c r="IWN70" s="1780"/>
      <c r="IWO70" s="1780"/>
      <c r="IWP70" s="1779"/>
      <c r="IWQ70" s="1780"/>
      <c r="IWR70" s="1780"/>
      <c r="IWS70" s="1780"/>
      <c r="IWT70" s="1780"/>
      <c r="IWU70" s="1780"/>
      <c r="IWV70" s="1779"/>
      <c r="IWW70" s="1780"/>
      <c r="IWX70" s="1780"/>
      <c r="IWY70" s="1780"/>
      <c r="IWZ70" s="1780"/>
      <c r="IXA70" s="1780"/>
      <c r="IXB70" s="1779"/>
      <c r="IXC70" s="1780"/>
      <c r="IXD70" s="1780"/>
      <c r="IXE70" s="1780"/>
      <c r="IXF70" s="1780"/>
      <c r="IXG70" s="1780"/>
      <c r="IXH70" s="1779"/>
      <c r="IXI70" s="1780"/>
      <c r="IXJ70" s="1780"/>
      <c r="IXK70" s="1780"/>
      <c r="IXL70" s="1780"/>
      <c r="IXM70" s="1780"/>
      <c r="IXN70" s="1779"/>
      <c r="IXO70" s="1780"/>
      <c r="IXP70" s="1780"/>
      <c r="IXQ70" s="1780"/>
      <c r="IXR70" s="1780"/>
      <c r="IXS70" s="1780"/>
      <c r="IXT70" s="1779"/>
      <c r="IXU70" s="1780"/>
      <c r="IXV70" s="1780"/>
      <c r="IXW70" s="1780"/>
      <c r="IXX70" s="1780"/>
      <c r="IXY70" s="1780"/>
      <c r="IXZ70" s="1779"/>
      <c r="IYA70" s="1780"/>
      <c r="IYB70" s="1780"/>
      <c r="IYC70" s="1780"/>
      <c r="IYD70" s="1780"/>
      <c r="IYE70" s="1780"/>
      <c r="IYF70" s="1779"/>
      <c r="IYG70" s="1780"/>
      <c r="IYH70" s="1780"/>
      <c r="IYI70" s="1780"/>
      <c r="IYJ70" s="1780"/>
      <c r="IYK70" s="1780"/>
      <c r="IYL70" s="1779"/>
      <c r="IYM70" s="1780"/>
      <c r="IYN70" s="1780"/>
      <c r="IYO70" s="1780"/>
      <c r="IYP70" s="1780"/>
      <c r="IYQ70" s="1780"/>
      <c r="IYR70" s="1779"/>
      <c r="IYS70" s="1780"/>
      <c r="IYT70" s="1780"/>
      <c r="IYU70" s="1780"/>
      <c r="IYV70" s="1780"/>
      <c r="IYW70" s="1780"/>
      <c r="IYX70" s="1779"/>
      <c r="IYY70" s="1780"/>
      <c r="IYZ70" s="1780"/>
      <c r="IZA70" s="1780"/>
      <c r="IZB70" s="1780"/>
      <c r="IZC70" s="1780"/>
      <c r="IZD70" s="1779"/>
      <c r="IZE70" s="1780"/>
      <c r="IZF70" s="1780"/>
      <c r="IZG70" s="1780"/>
      <c r="IZH70" s="1780"/>
      <c r="IZI70" s="1780"/>
      <c r="IZJ70" s="1779"/>
      <c r="IZK70" s="1780"/>
      <c r="IZL70" s="1780"/>
      <c r="IZM70" s="1780"/>
      <c r="IZN70" s="1780"/>
      <c r="IZO70" s="1780"/>
      <c r="IZP70" s="1779"/>
      <c r="IZQ70" s="1780"/>
      <c r="IZR70" s="1780"/>
      <c r="IZS70" s="1780"/>
      <c r="IZT70" s="1780"/>
      <c r="IZU70" s="1780"/>
      <c r="IZV70" s="1779"/>
      <c r="IZW70" s="1780"/>
      <c r="IZX70" s="1780"/>
      <c r="IZY70" s="1780"/>
      <c r="IZZ70" s="1780"/>
      <c r="JAA70" s="1780"/>
      <c r="JAB70" s="1779"/>
      <c r="JAC70" s="1780"/>
      <c r="JAD70" s="1780"/>
      <c r="JAE70" s="1780"/>
      <c r="JAF70" s="1780"/>
      <c r="JAG70" s="1780"/>
      <c r="JAH70" s="1779"/>
      <c r="JAI70" s="1780"/>
      <c r="JAJ70" s="1780"/>
      <c r="JAK70" s="1780"/>
      <c r="JAL70" s="1780"/>
      <c r="JAM70" s="1780"/>
      <c r="JAN70" s="1779"/>
      <c r="JAO70" s="1780"/>
      <c r="JAP70" s="1780"/>
      <c r="JAQ70" s="1780"/>
      <c r="JAR70" s="1780"/>
      <c r="JAS70" s="1780"/>
      <c r="JAT70" s="1779"/>
      <c r="JAU70" s="1780"/>
      <c r="JAV70" s="1780"/>
      <c r="JAW70" s="1780"/>
      <c r="JAX70" s="1780"/>
      <c r="JAY70" s="1780"/>
      <c r="JAZ70" s="1779"/>
      <c r="JBA70" s="1780"/>
      <c r="JBB70" s="1780"/>
      <c r="JBC70" s="1780"/>
      <c r="JBD70" s="1780"/>
      <c r="JBE70" s="1780"/>
      <c r="JBF70" s="1779"/>
      <c r="JBG70" s="1780"/>
      <c r="JBH70" s="1780"/>
      <c r="JBI70" s="1780"/>
      <c r="JBJ70" s="1780"/>
      <c r="JBK70" s="1780"/>
      <c r="JBL70" s="1779"/>
      <c r="JBM70" s="1780"/>
      <c r="JBN70" s="1780"/>
      <c r="JBO70" s="1780"/>
      <c r="JBP70" s="1780"/>
      <c r="JBQ70" s="1780"/>
      <c r="JBR70" s="1779"/>
      <c r="JBS70" s="1780"/>
      <c r="JBT70" s="1780"/>
      <c r="JBU70" s="1780"/>
      <c r="JBV70" s="1780"/>
      <c r="JBW70" s="1780"/>
      <c r="JBX70" s="1779"/>
      <c r="JBY70" s="1780"/>
      <c r="JBZ70" s="1780"/>
      <c r="JCA70" s="1780"/>
      <c r="JCB70" s="1780"/>
      <c r="JCC70" s="1780"/>
      <c r="JCD70" s="1779"/>
      <c r="JCE70" s="1780"/>
      <c r="JCF70" s="1780"/>
      <c r="JCG70" s="1780"/>
      <c r="JCH70" s="1780"/>
      <c r="JCI70" s="1780"/>
      <c r="JCJ70" s="1779"/>
      <c r="JCK70" s="1780"/>
      <c r="JCL70" s="1780"/>
      <c r="JCM70" s="1780"/>
      <c r="JCN70" s="1780"/>
      <c r="JCO70" s="1780"/>
      <c r="JCP70" s="1779"/>
      <c r="JCQ70" s="1780"/>
      <c r="JCR70" s="1780"/>
      <c r="JCS70" s="1780"/>
      <c r="JCT70" s="1780"/>
      <c r="JCU70" s="1780"/>
      <c r="JCV70" s="1779"/>
      <c r="JCW70" s="1780"/>
      <c r="JCX70" s="1780"/>
      <c r="JCY70" s="1780"/>
      <c r="JCZ70" s="1780"/>
      <c r="JDA70" s="1780"/>
      <c r="JDB70" s="1779"/>
      <c r="JDC70" s="1780"/>
      <c r="JDD70" s="1780"/>
      <c r="JDE70" s="1780"/>
      <c r="JDF70" s="1780"/>
      <c r="JDG70" s="1780"/>
      <c r="JDH70" s="1779"/>
      <c r="JDI70" s="1780"/>
      <c r="JDJ70" s="1780"/>
      <c r="JDK70" s="1780"/>
      <c r="JDL70" s="1780"/>
      <c r="JDM70" s="1780"/>
      <c r="JDN70" s="1779"/>
      <c r="JDO70" s="1780"/>
      <c r="JDP70" s="1780"/>
      <c r="JDQ70" s="1780"/>
      <c r="JDR70" s="1780"/>
      <c r="JDS70" s="1780"/>
      <c r="JDT70" s="1779"/>
      <c r="JDU70" s="1780"/>
      <c r="JDV70" s="1780"/>
      <c r="JDW70" s="1780"/>
      <c r="JDX70" s="1780"/>
      <c r="JDY70" s="1780"/>
      <c r="JDZ70" s="1779"/>
      <c r="JEA70" s="1780"/>
      <c r="JEB70" s="1780"/>
      <c r="JEC70" s="1780"/>
      <c r="JED70" s="1780"/>
      <c r="JEE70" s="1780"/>
      <c r="JEF70" s="1779"/>
      <c r="JEG70" s="1780"/>
      <c r="JEH70" s="1780"/>
      <c r="JEI70" s="1780"/>
      <c r="JEJ70" s="1780"/>
      <c r="JEK70" s="1780"/>
      <c r="JEL70" s="1779"/>
      <c r="JEM70" s="1780"/>
      <c r="JEN70" s="1780"/>
      <c r="JEO70" s="1780"/>
      <c r="JEP70" s="1780"/>
      <c r="JEQ70" s="1780"/>
      <c r="JER70" s="1779"/>
      <c r="JES70" s="1780"/>
      <c r="JET70" s="1780"/>
      <c r="JEU70" s="1780"/>
      <c r="JEV70" s="1780"/>
      <c r="JEW70" s="1780"/>
      <c r="JEX70" s="1779"/>
      <c r="JEY70" s="1780"/>
      <c r="JEZ70" s="1780"/>
      <c r="JFA70" s="1780"/>
      <c r="JFB70" s="1780"/>
      <c r="JFC70" s="1780"/>
      <c r="JFD70" s="1779"/>
      <c r="JFE70" s="1780"/>
      <c r="JFF70" s="1780"/>
      <c r="JFG70" s="1780"/>
      <c r="JFH70" s="1780"/>
      <c r="JFI70" s="1780"/>
      <c r="JFJ70" s="1779"/>
      <c r="JFK70" s="1780"/>
      <c r="JFL70" s="1780"/>
      <c r="JFM70" s="1780"/>
      <c r="JFN70" s="1780"/>
      <c r="JFO70" s="1780"/>
      <c r="JFP70" s="1779"/>
      <c r="JFQ70" s="1780"/>
      <c r="JFR70" s="1780"/>
      <c r="JFS70" s="1780"/>
      <c r="JFT70" s="1780"/>
      <c r="JFU70" s="1780"/>
      <c r="JFV70" s="1779"/>
      <c r="JFW70" s="1780"/>
      <c r="JFX70" s="1780"/>
      <c r="JFY70" s="1780"/>
      <c r="JFZ70" s="1780"/>
      <c r="JGA70" s="1780"/>
      <c r="JGB70" s="1779"/>
      <c r="JGC70" s="1780"/>
      <c r="JGD70" s="1780"/>
      <c r="JGE70" s="1780"/>
      <c r="JGF70" s="1780"/>
      <c r="JGG70" s="1780"/>
      <c r="JGH70" s="1779"/>
      <c r="JGI70" s="1780"/>
      <c r="JGJ70" s="1780"/>
      <c r="JGK70" s="1780"/>
      <c r="JGL70" s="1780"/>
      <c r="JGM70" s="1780"/>
      <c r="JGN70" s="1779"/>
      <c r="JGO70" s="1780"/>
      <c r="JGP70" s="1780"/>
      <c r="JGQ70" s="1780"/>
      <c r="JGR70" s="1780"/>
      <c r="JGS70" s="1780"/>
      <c r="JGT70" s="1779"/>
      <c r="JGU70" s="1780"/>
      <c r="JGV70" s="1780"/>
      <c r="JGW70" s="1780"/>
      <c r="JGX70" s="1780"/>
      <c r="JGY70" s="1780"/>
      <c r="JGZ70" s="1779"/>
      <c r="JHA70" s="1780"/>
      <c r="JHB70" s="1780"/>
      <c r="JHC70" s="1780"/>
      <c r="JHD70" s="1780"/>
      <c r="JHE70" s="1780"/>
      <c r="JHF70" s="1779"/>
      <c r="JHG70" s="1780"/>
      <c r="JHH70" s="1780"/>
      <c r="JHI70" s="1780"/>
      <c r="JHJ70" s="1780"/>
      <c r="JHK70" s="1780"/>
      <c r="JHL70" s="1779"/>
      <c r="JHM70" s="1780"/>
      <c r="JHN70" s="1780"/>
      <c r="JHO70" s="1780"/>
      <c r="JHP70" s="1780"/>
      <c r="JHQ70" s="1780"/>
      <c r="JHR70" s="1779"/>
      <c r="JHS70" s="1780"/>
      <c r="JHT70" s="1780"/>
      <c r="JHU70" s="1780"/>
      <c r="JHV70" s="1780"/>
      <c r="JHW70" s="1780"/>
      <c r="JHX70" s="1779"/>
      <c r="JHY70" s="1780"/>
      <c r="JHZ70" s="1780"/>
      <c r="JIA70" s="1780"/>
      <c r="JIB70" s="1780"/>
      <c r="JIC70" s="1780"/>
      <c r="JID70" s="1779"/>
      <c r="JIE70" s="1780"/>
      <c r="JIF70" s="1780"/>
      <c r="JIG70" s="1780"/>
      <c r="JIH70" s="1780"/>
      <c r="JII70" s="1780"/>
      <c r="JIJ70" s="1779"/>
      <c r="JIK70" s="1780"/>
      <c r="JIL70" s="1780"/>
      <c r="JIM70" s="1780"/>
      <c r="JIN70" s="1780"/>
      <c r="JIO70" s="1780"/>
      <c r="JIP70" s="1779"/>
      <c r="JIQ70" s="1780"/>
      <c r="JIR70" s="1780"/>
      <c r="JIS70" s="1780"/>
      <c r="JIT70" s="1780"/>
      <c r="JIU70" s="1780"/>
      <c r="JIV70" s="1779"/>
      <c r="JIW70" s="1780"/>
      <c r="JIX70" s="1780"/>
      <c r="JIY70" s="1780"/>
      <c r="JIZ70" s="1780"/>
      <c r="JJA70" s="1780"/>
      <c r="JJB70" s="1779"/>
      <c r="JJC70" s="1780"/>
      <c r="JJD70" s="1780"/>
      <c r="JJE70" s="1780"/>
      <c r="JJF70" s="1780"/>
      <c r="JJG70" s="1780"/>
      <c r="JJH70" s="1779"/>
      <c r="JJI70" s="1780"/>
      <c r="JJJ70" s="1780"/>
      <c r="JJK70" s="1780"/>
      <c r="JJL70" s="1780"/>
      <c r="JJM70" s="1780"/>
      <c r="JJN70" s="1779"/>
      <c r="JJO70" s="1780"/>
      <c r="JJP70" s="1780"/>
      <c r="JJQ70" s="1780"/>
      <c r="JJR70" s="1780"/>
      <c r="JJS70" s="1780"/>
      <c r="JJT70" s="1779"/>
      <c r="JJU70" s="1780"/>
      <c r="JJV70" s="1780"/>
      <c r="JJW70" s="1780"/>
      <c r="JJX70" s="1780"/>
      <c r="JJY70" s="1780"/>
      <c r="JJZ70" s="1779"/>
      <c r="JKA70" s="1780"/>
      <c r="JKB70" s="1780"/>
      <c r="JKC70" s="1780"/>
      <c r="JKD70" s="1780"/>
      <c r="JKE70" s="1780"/>
      <c r="JKF70" s="1779"/>
      <c r="JKG70" s="1780"/>
      <c r="JKH70" s="1780"/>
      <c r="JKI70" s="1780"/>
      <c r="JKJ70" s="1780"/>
      <c r="JKK70" s="1780"/>
      <c r="JKL70" s="1779"/>
      <c r="JKM70" s="1780"/>
      <c r="JKN70" s="1780"/>
      <c r="JKO70" s="1780"/>
      <c r="JKP70" s="1780"/>
      <c r="JKQ70" s="1780"/>
      <c r="JKR70" s="1779"/>
      <c r="JKS70" s="1780"/>
      <c r="JKT70" s="1780"/>
      <c r="JKU70" s="1780"/>
      <c r="JKV70" s="1780"/>
      <c r="JKW70" s="1780"/>
      <c r="JKX70" s="1779"/>
      <c r="JKY70" s="1780"/>
      <c r="JKZ70" s="1780"/>
      <c r="JLA70" s="1780"/>
      <c r="JLB70" s="1780"/>
      <c r="JLC70" s="1780"/>
      <c r="JLD70" s="1779"/>
      <c r="JLE70" s="1780"/>
      <c r="JLF70" s="1780"/>
      <c r="JLG70" s="1780"/>
      <c r="JLH70" s="1780"/>
      <c r="JLI70" s="1780"/>
      <c r="JLJ70" s="1779"/>
      <c r="JLK70" s="1780"/>
      <c r="JLL70" s="1780"/>
      <c r="JLM70" s="1780"/>
      <c r="JLN70" s="1780"/>
      <c r="JLO70" s="1780"/>
      <c r="JLP70" s="1779"/>
      <c r="JLQ70" s="1780"/>
      <c r="JLR70" s="1780"/>
      <c r="JLS70" s="1780"/>
      <c r="JLT70" s="1780"/>
      <c r="JLU70" s="1780"/>
      <c r="JLV70" s="1779"/>
      <c r="JLW70" s="1780"/>
      <c r="JLX70" s="1780"/>
      <c r="JLY70" s="1780"/>
      <c r="JLZ70" s="1780"/>
      <c r="JMA70" s="1780"/>
      <c r="JMB70" s="1779"/>
      <c r="JMC70" s="1780"/>
      <c r="JMD70" s="1780"/>
      <c r="JME70" s="1780"/>
      <c r="JMF70" s="1780"/>
      <c r="JMG70" s="1780"/>
      <c r="JMH70" s="1779"/>
      <c r="JMI70" s="1780"/>
      <c r="JMJ70" s="1780"/>
      <c r="JMK70" s="1780"/>
      <c r="JML70" s="1780"/>
      <c r="JMM70" s="1780"/>
      <c r="JMN70" s="1779"/>
      <c r="JMO70" s="1780"/>
      <c r="JMP70" s="1780"/>
      <c r="JMQ70" s="1780"/>
      <c r="JMR70" s="1780"/>
      <c r="JMS70" s="1780"/>
      <c r="JMT70" s="1779"/>
      <c r="JMU70" s="1780"/>
      <c r="JMV70" s="1780"/>
      <c r="JMW70" s="1780"/>
      <c r="JMX70" s="1780"/>
      <c r="JMY70" s="1780"/>
      <c r="JMZ70" s="1779"/>
      <c r="JNA70" s="1780"/>
      <c r="JNB70" s="1780"/>
      <c r="JNC70" s="1780"/>
      <c r="JND70" s="1780"/>
      <c r="JNE70" s="1780"/>
      <c r="JNF70" s="1779"/>
      <c r="JNG70" s="1780"/>
      <c r="JNH70" s="1780"/>
      <c r="JNI70" s="1780"/>
      <c r="JNJ70" s="1780"/>
      <c r="JNK70" s="1780"/>
      <c r="JNL70" s="1779"/>
      <c r="JNM70" s="1780"/>
      <c r="JNN70" s="1780"/>
      <c r="JNO70" s="1780"/>
      <c r="JNP70" s="1780"/>
      <c r="JNQ70" s="1780"/>
      <c r="JNR70" s="1779"/>
      <c r="JNS70" s="1780"/>
      <c r="JNT70" s="1780"/>
      <c r="JNU70" s="1780"/>
      <c r="JNV70" s="1780"/>
      <c r="JNW70" s="1780"/>
      <c r="JNX70" s="1779"/>
      <c r="JNY70" s="1780"/>
      <c r="JNZ70" s="1780"/>
      <c r="JOA70" s="1780"/>
      <c r="JOB70" s="1780"/>
      <c r="JOC70" s="1780"/>
      <c r="JOD70" s="1779"/>
      <c r="JOE70" s="1780"/>
      <c r="JOF70" s="1780"/>
      <c r="JOG70" s="1780"/>
      <c r="JOH70" s="1780"/>
      <c r="JOI70" s="1780"/>
      <c r="JOJ70" s="1779"/>
      <c r="JOK70" s="1780"/>
      <c r="JOL70" s="1780"/>
      <c r="JOM70" s="1780"/>
      <c r="JON70" s="1780"/>
      <c r="JOO70" s="1780"/>
      <c r="JOP70" s="1779"/>
      <c r="JOQ70" s="1780"/>
      <c r="JOR70" s="1780"/>
      <c r="JOS70" s="1780"/>
      <c r="JOT70" s="1780"/>
      <c r="JOU70" s="1780"/>
      <c r="JOV70" s="1779"/>
      <c r="JOW70" s="1780"/>
      <c r="JOX70" s="1780"/>
      <c r="JOY70" s="1780"/>
      <c r="JOZ70" s="1780"/>
      <c r="JPA70" s="1780"/>
      <c r="JPB70" s="1779"/>
      <c r="JPC70" s="1780"/>
      <c r="JPD70" s="1780"/>
      <c r="JPE70" s="1780"/>
      <c r="JPF70" s="1780"/>
      <c r="JPG70" s="1780"/>
      <c r="JPH70" s="1779"/>
      <c r="JPI70" s="1780"/>
      <c r="JPJ70" s="1780"/>
      <c r="JPK70" s="1780"/>
      <c r="JPL70" s="1780"/>
      <c r="JPM70" s="1780"/>
      <c r="JPN70" s="1779"/>
      <c r="JPO70" s="1780"/>
      <c r="JPP70" s="1780"/>
      <c r="JPQ70" s="1780"/>
      <c r="JPR70" s="1780"/>
      <c r="JPS70" s="1780"/>
      <c r="JPT70" s="1779"/>
      <c r="JPU70" s="1780"/>
      <c r="JPV70" s="1780"/>
      <c r="JPW70" s="1780"/>
      <c r="JPX70" s="1780"/>
      <c r="JPY70" s="1780"/>
      <c r="JPZ70" s="1779"/>
      <c r="JQA70" s="1780"/>
      <c r="JQB70" s="1780"/>
      <c r="JQC70" s="1780"/>
      <c r="JQD70" s="1780"/>
      <c r="JQE70" s="1780"/>
      <c r="JQF70" s="1779"/>
      <c r="JQG70" s="1780"/>
      <c r="JQH70" s="1780"/>
      <c r="JQI70" s="1780"/>
      <c r="JQJ70" s="1780"/>
      <c r="JQK70" s="1780"/>
      <c r="JQL70" s="1779"/>
      <c r="JQM70" s="1780"/>
      <c r="JQN70" s="1780"/>
      <c r="JQO70" s="1780"/>
      <c r="JQP70" s="1780"/>
      <c r="JQQ70" s="1780"/>
      <c r="JQR70" s="1779"/>
      <c r="JQS70" s="1780"/>
      <c r="JQT70" s="1780"/>
      <c r="JQU70" s="1780"/>
      <c r="JQV70" s="1780"/>
      <c r="JQW70" s="1780"/>
      <c r="JQX70" s="1779"/>
      <c r="JQY70" s="1780"/>
      <c r="JQZ70" s="1780"/>
      <c r="JRA70" s="1780"/>
      <c r="JRB70" s="1780"/>
      <c r="JRC70" s="1780"/>
      <c r="JRD70" s="1779"/>
      <c r="JRE70" s="1780"/>
      <c r="JRF70" s="1780"/>
      <c r="JRG70" s="1780"/>
      <c r="JRH70" s="1780"/>
      <c r="JRI70" s="1780"/>
      <c r="JRJ70" s="1779"/>
      <c r="JRK70" s="1780"/>
      <c r="JRL70" s="1780"/>
      <c r="JRM70" s="1780"/>
      <c r="JRN70" s="1780"/>
      <c r="JRO70" s="1780"/>
      <c r="JRP70" s="1779"/>
      <c r="JRQ70" s="1780"/>
      <c r="JRR70" s="1780"/>
      <c r="JRS70" s="1780"/>
      <c r="JRT70" s="1780"/>
      <c r="JRU70" s="1780"/>
      <c r="JRV70" s="1779"/>
      <c r="JRW70" s="1780"/>
      <c r="JRX70" s="1780"/>
      <c r="JRY70" s="1780"/>
      <c r="JRZ70" s="1780"/>
      <c r="JSA70" s="1780"/>
      <c r="JSB70" s="1779"/>
      <c r="JSC70" s="1780"/>
      <c r="JSD70" s="1780"/>
      <c r="JSE70" s="1780"/>
      <c r="JSF70" s="1780"/>
      <c r="JSG70" s="1780"/>
      <c r="JSH70" s="1779"/>
      <c r="JSI70" s="1780"/>
      <c r="JSJ70" s="1780"/>
      <c r="JSK70" s="1780"/>
      <c r="JSL70" s="1780"/>
      <c r="JSM70" s="1780"/>
      <c r="JSN70" s="1779"/>
      <c r="JSO70" s="1780"/>
      <c r="JSP70" s="1780"/>
      <c r="JSQ70" s="1780"/>
      <c r="JSR70" s="1780"/>
      <c r="JSS70" s="1780"/>
      <c r="JST70" s="1779"/>
      <c r="JSU70" s="1780"/>
      <c r="JSV70" s="1780"/>
      <c r="JSW70" s="1780"/>
      <c r="JSX70" s="1780"/>
      <c r="JSY70" s="1780"/>
      <c r="JSZ70" s="1779"/>
      <c r="JTA70" s="1780"/>
      <c r="JTB70" s="1780"/>
      <c r="JTC70" s="1780"/>
      <c r="JTD70" s="1780"/>
      <c r="JTE70" s="1780"/>
      <c r="JTF70" s="1779"/>
      <c r="JTG70" s="1780"/>
      <c r="JTH70" s="1780"/>
      <c r="JTI70" s="1780"/>
      <c r="JTJ70" s="1780"/>
      <c r="JTK70" s="1780"/>
      <c r="JTL70" s="1779"/>
      <c r="JTM70" s="1780"/>
      <c r="JTN70" s="1780"/>
      <c r="JTO70" s="1780"/>
      <c r="JTP70" s="1780"/>
      <c r="JTQ70" s="1780"/>
      <c r="JTR70" s="1779"/>
      <c r="JTS70" s="1780"/>
      <c r="JTT70" s="1780"/>
      <c r="JTU70" s="1780"/>
      <c r="JTV70" s="1780"/>
      <c r="JTW70" s="1780"/>
      <c r="JTX70" s="1779"/>
      <c r="JTY70" s="1780"/>
      <c r="JTZ70" s="1780"/>
      <c r="JUA70" s="1780"/>
      <c r="JUB70" s="1780"/>
      <c r="JUC70" s="1780"/>
      <c r="JUD70" s="1779"/>
      <c r="JUE70" s="1780"/>
      <c r="JUF70" s="1780"/>
      <c r="JUG70" s="1780"/>
      <c r="JUH70" s="1780"/>
      <c r="JUI70" s="1780"/>
      <c r="JUJ70" s="1779"/>
      <c r="JUK70" s="1780"/>
      <c r="JUL70" s="1780"/>
      <c r="JUM70" s="1780"/>
      <c r="JUN70" s="1780"/>
      <c r="JUO70" s="1780"/>
      <c r="JUP70" s="1779"/>
      <c r="JUQ70" s="1780"/>
      <c r="JUR70" s="1780"/>
      <c r="JUS70" s="1780"/>
      <c r="JUT70" s="1780"/>
      <c r="JUU70" s="1780"/>
      <c r="JUV70" s="1779"/>
      <c r="JUW70" s="1780"/>
      <c r="JUX70" s="1780"/>
      <c r="JUY70" s="1780"/>
      <c r="JUZ70" s="1780"/>
      <c r="JVA70" s="1780"/>
      <c r="JVB70" s="1779"/>
      <c r="JVC70" s="1780"/>
      <c r="JVD70" s="1780"/>
      <c r="JVE70" s="1780"/>
      <c r="JVF70" s="1780"/>
      <c r="JVG70" s="1780"/>
      <c r="JVH70" s="1779"/>
      <c r="JVI70" s="1780"/>
      <c r="JVJ70" s="1780"/>
      <c r="JVK70" s="1780"/>
      <c r="JVL70" s="1780"/>
      <c r="JVM70" s="1780"/>
      <c r="JVN70" s="1779"/>
      <c r="JVO70" s="1780"/>
      <c r="JVP70" s="1780"/>
      <c r="JVQ70" s="1780"/>
      <c r="JVR70" s="1780"/>
      <c r="JVS70" s="1780"/>
      <c r="JVT70" s="1779"/>
      <c r="JVU70" s="1780"/>
      <c r="JVV70" s="1780"/>
      <c r="JVW70" s="1780"/>
      <c r="JVX70" s="1780"/>
      <c r="JVY70" s="1780"/>
      <c r="JVZ70" s="1779"/>
      <c r="JWA70" s="1780"/>
      <c r="JWB70" s="1780"/>
      <c r="JWC70" s="1780"/>
      <c r="JWD70" s="1780"/>
      <c r="JWE70" s="1780"/>
      <c r="JWF70" s="1779"/>
      <c r="JWG70" s="1780"/>
      <c r="JWH70" s="1780"/>
      <c r="JWI70" s="1780"/>
      <c r="JWJ70" s="1780"/>
      <c r="JWK70" s="1780"/>
      <c r="JWL70" s="1779"/>
      <c r="JWM70" s="1780"/>
      <c r="JWN70" s="1780"/>
      <c r="JWO70" s="1780"/>
      <c r="JWP70" s="1780"/>
      <c r="JWQ70" s="1780"/>
      <c r="JWR70" s="1779"/>
      <c r="JWS70" s="1780"/>
      <c r="JWT70" s="1780"/>
      <c r="JWU70" s="1780"/>
      <c r="JWV70" s="1780"/>
      <c r="JWW70" s="1780"/>
      <c r="JWX70" s="1779"/>
      <c r="JWY70" s="1780"/>
      <c r="JWZ70" s="1780"/>
      <c r="JXA70" s="1780"/>
      <c r="JXB70" s="1780"/>
      <c r="JXC70" s="1780"/>
      <c r="JXD70" s="1779"/>
      <c r="JXE70" s="1780"/>
      <c r="JXF70" s="1780"/>
      <c r="JXG70" s="1780"/>
      <c r="JXH70" s="1780"/>
      <c r="JXI70" s="1780"/>
      <c r="JXJ70" s="1779"/>
      <c r="JXK70" s="1780"/>
      <c r="JXL70" s="1780"/>
      <c r="JXM70" s="1780"/>
      <c r="JXN70" s="1780"/>
      <c r="JXO70" s="1780"/>
      <c r="JXP70" s="1779"/>
      <c r="JXQ70" s="1780"/>
      <c r="JXR70" s="1780"/>
      <c r="JXS70" s="1780"/>
      <c r="JXT70" s="1780"/>
      <c r="JXU70" s="1780"/>
      <c r="JXV70" s="1779"/>
      <c r="JXW70" s="1780"/>
      <c r="JXX70" s="1780"/>
      <c r="JXY70" s="1780"/>
      <c r="JXZ70" s="1780"/>
      <c r="JYA70" s="1780"/>
      <c r="JYB70" s="1779"/>
      <c r="JYC70" s="1780"/>
      <c r="JYD70" s="1780"/>
      <c r="JYE70" s="1780"/>
      <c r="JYF70" s="1780"/>
      <c r="JYG70" s="1780"/>
      <c r="JYH70" s="1779"/>
      <c r="JYI70" s="1780"/>
      <c r="JYJ70" s="1780"/>
      <c r="JYK70" s="1780"/>
      <c r="JYL70" s="1780"/>
      <c r="JYM70" s="1780"/>
      <c r="JYN70" s="1779"/>
      <c r="JYO70" s="1780"/>
      <c r="JYP70" s="1780"/>
      <c r="JYQ70" s="1780"/>
      <c r="JYR70" s="1780"/>
      <c r="JYS70" s="1780"/>
      <c r="JYT70" s="1779"/>
      <c r="JYU70" s="1780"/>
      <c r="JYV70" s="1780"/>
      <c r="JYW70" s="1780"/>
      <c r="JYX70" s="1780"/>
      <c r="JYY70" s="1780"/>
      <c r="JYZ70" s="1779"/>
      <c r="JZA70" s="1780"/>
      <c r="JZB70" s="1780"/>
      <c r="JZC70" s="1780"/>
      <c r="JZD70" s="1780"/>
      <c r="JZE70" s="1780"/>
      <c r="JZF70" s="1779"/>
      <c r="JZG70" s="1780"/>
      <c r="JZH70" s="1780"/>
      <c r="JZI70" s="1780"/>
      <c r="JZJ70" s="1780"/>
      <c r="JZK70" s="1780"/>
      <c r="JZL70" s="1779"/>
      <c r="JZM70" s="1780"/>
      <c r="JZN70" s="1780"/>
      <c r="JZO70" s="1780"/>
      <c r="JZP70" s="1780"/>
      <c r="JZQ70" s="1780"/>
      <c r="JZR70" s="1779"/>
      <c r="JZS70" s="1780"/>
      <c r="JZT70" s="1780"/>
      <c r="JZU70" s="1780"/>
      <c r="JZV70" s="1780"/>
      <c r="JZW70" s="1780"/>
      <c r="JZX70" s="1779"/>
      <c r="JZY70" s="1780"/>
      <c r="JZZ70" s="1780"/>
      <c r="KAA70" s="1780"/>
      <c r="KAB70" s="1780"/>
      <c r="KAC70" s="1780"/>
      <c r="KAD70" s="1779"/>
      <c r="KAE70" s="1780"/>
      <c r="KAF70" s="1780"/>
      <c r="KAG70" s="1780"/>
      <c r="KAH70" s="1780"/>
      <c r="KAI70" s="1780"/>
      <c r="KAJ70" s="1779"/>
      <c r="KAK70" s="1780"/>
      <c r="KAL70" s="1780"/>
      <c r="KAM70" s="1780"/>
      <c r="KAN70" s="1780"/>
      <c r="KAO70" s="1780"/>
      <c r="KAP70" s="1779"/>
      <c r="KAQ70" s="1780"/>
      <c r="KAR70" s="1780"/>
      <c r="KAS70" s="1780"/>
      <c r="KAT70" s="1780"/>
      <c r="KAU70" s="1780"/>
      <c r="KAV70" s="1779"/>
      <c r="KAW70" s="1780"/>
      <c r="KAX70" s="1780"/>
      <c r="KAY70" s="1780"/>
      <c r="KAZ70" s="1780"/>
      <c r="KBA70" s="1780"/>
      <c r="KBB70" s="1779"/>
      <c r="KBC70" s="1780"/>
      <c r="KBD70" s="1780"/>
      <c r="KBE70" s="1780"/>
      <c r="KBF70" s="1780"/>
      <c r="KBG70" s="1780"/>
      <c r="KBH70" s="1779"/>
      <c r="KBI70" s="1780"/>
      <c r="KBJ70" s="1780"/>
      <c r="KBK70" s="1780"/>
      <c r="KBL70" s="1780"/>
      <c r="KBM70" s="1780"/>
      <c r="KBN70" s="1779"/>
      <c r="KBO70" s="1780"/>
      <c r="KBP70" s="1780"/>
      <c r="KBQ70" s="1780"/>
      <c r="KBR70" s="1780"/>
      <c r="KBS70" s="1780"/>
      <c r="KBT70" s="1779"/>
      <c r="KBU70" s="1780"/>
      <c r="KBV70" s="1780"/>
      <c r="KBW70" s="1780"/>
      <c r="KBX70" s="1780"/>
      <c r="KBY70" s="1780"/>
      <c r="KBZ70" s="1779"/>
      <c r="KCA70" s="1780"/>
      <c r="KCB70" s="1780"/>
      <c r="KCC70" s="1780"/>
      <c r="KCD70" s="1780"/>
      <c r="KCE70" s="1780"/>
      <c r="KCF70" s="1779"/>
      <c r="KCG70" s="1780"/>
      <c r="KCH70" s="1780"/>
      <c r="KCI70" s="1780"/>
      <c r="KCJ70" s="1780"/>
      <c r="KCK70" s="1780"/>
      <c r="KCL70" s="1779"/>
      <c r="KCM70" s="1780"/>
      <c r="KCN70" s="1780"/>
      <c r="KCO70" s="1780"/>
      <c r="KCP70" s="1780"/>
      <c r="KCQ70" s="1780"/>
      <c r="KCR70" s="1779"/>
      <c r="KCS70" s="1780"/>
      <c r="KCT70" s="1780"/>
      <c r="KCU70" s="1780"/>
      <c r="KCV70" s="1780"/>
      <c r="KCW70" s="1780"/>
      <c r="KCX70" s="1779"/>
      <c r="KCY70" s="1780"/>
      <c r="KCZ70" s="1780"/>
      <c r="KDA70" s="1780"/>
      <c r="KDB70" s="1780"/>
      <c r="KDC70" s="1780"/>
      <c r="KDD70" s="1779"/>
      <c r="KDE70" s="1780"/>
      <c r="KDF70" s="1780"/>
      <c r="KDG70" s="1780"/>
      <c r="KDH70" s="1780"/>
      <c r="KDI70" s="1780"/>
      <c r="KDJ70" s="1779"/>
      <c r="KDK70" s="1780"/>
      <c r="KDL70" s="1780"/>
      <c r="KDM70" s="1780"/>
      <c r="KDN70" s="1780"/>
      <c r="KDO70" s="1780"/>
      <c r="KDP70" s="1779"/>
      <c r="KDQ70" s="1780"/>
      <c r="KDR70" s="1780"/>
      <c r="KDS70" s="1780"/>
      <c r="KDT70" s="1780"/>
      <c r="KDU70" s="1780"/>
      <c r="KDV70" s="1779"/>
      <c r="KDW70" s="1780"/>
      <c r="KDX70" s="1780"/>
      <c r="KDY70" s="1780"/>
      <c r="KDZ70" s="1780"/>
      <c r="KEA70" s="1780"/>
      <c r="KEB70" s="1779"/>
      <c r="KEC70" s="1780"/>
      <c r="KED70" s="1780"/>
      <c r="KEE70" s="1780"/>
      <c r="KEF70" s="1780"/>
      <c r="KEG70" s="1780"/>
      <c r="KEH70" s="1779"/>
      <c r="KEI70" s="1780"/>
      <c r="KEJ70" s="1780"/>
      <c r="KEK70" s="1780"/>
      <c r="KEL70" s="1780"/>
      <c r="KEM70" s="1780"/>
      <c r="KEN70" s="1779"/>
      <c r="KEO70" s="1780"/>
      <c r="KEP70" s="1780"/>
      <c r="KEQ70" s="1780"/>
      <c r="KER70" s="1780"/>
      <c r="KES70" s="1780"/>
      <c r="KET70" s="1779"/>
      <c r="KEU70" s="1780"/>
      <c r="KEV70" s="1780"/>
      <c r="KEW70" s="1780"/>
      <c r="KEX70" s="1780"/>
      <c r="KEY70" s="1780"/>
      <c r="KEZ70" s="1779"/>
      <c r="KFA70" s="1780"/>
      <c r="KFB70" s="1780"/>
      <c r="KFC70" s="1780"/>
      <c r="KFD70" s="1780"/>
      <c r="KFE70" s="1780"/>
      <c r="KFF70" s="1779"/>
      <c r="KFG70" s="1780"/>
      <c r="KFH70" s="1780"/>
      <c r="KFI70" s="1780"/>
      <c r="KFJ70" s="1780"/>
      <c r="KFK70" s="1780"/>
      <c r="KFL70" s="1779"/>
      <c r="KFM70" s="1780"/>
      <c r="KFN70" s="1780"/>
      <c r="KFO70" s="1780"/>
      <c r="KFP70" s="1780"/>
      <c r="KFQ70" s="1780"/>
      <c r="KFR70" s="1779"/>
      <c r="KFS70" s="1780"/>
      <c r="KFT70" s="1780"/>
      <c r="KFU70" s="1780"/>
      <c r="KFV70" s="1780"/>
      <c r="KFW70" s="1780"/>
      <c r="KFX70" s="1779"/>
      <c r="KFY70" s="1780"/>
      <c r="KFZ70" s="1780"/>
      <c r="KGA70" s="1780"/>
      <c r="KGB70" s="1780"/>
      <c r="KGC70" s="1780"/>
      <c r="KGD70" s="1779"/>
      <c r="KGE70" s="1780"/>
      <c r="KGF70" s="1780"/>
      <c r="KGG70" s="1780"/>
      <c r="KGH70" s="1780"/>
      <c r="KGI70" s="1780"/>
      <c r="KGJ70" s="1779"/>
      <c r="KGK70" s="1780"/>
      <c r="KGL70" s="1780"/>
      <c r="KGM70" s="1780"/>
      <c r="KGN70" s="1780"/>
      <c r="KGO70" s="1780"/>
      <c r="KGP70" s="1779"/>
      <c r="KGQ70" s="1780"/>
      <c r="KGR70" s="1780"/>
      <c r="KGS70" s="1780"/>
      <c r="KGT70" s="1780"/>
      <c r="KGU70" s="1780"/>
      <c r="KGV70" s="1779"/>
      <c r="KGW70" s="1780"/>
      <c r="KGX70" s="1780"/>
      <c r="KGY70" s="1780"/>
      <c r="KGZ70" s="1780"/>
      <c r="KHA70" s="1780"/>
      <c r="KHB70" s="1779"/>
      <c r="KHC70" s="1780"/>
      <c r="KHD70" s="1780"/>
      <c r="KHE70" s="1780"/>
      <c r="KHF70" s="1780"/>
      <c r="KHG70" s="1780"/>
      <c r="KHH70" s="1779"/>
      <c r="KHI70" s="1780"/>
      <c r="KHJ70" s="1780"/>
      <c r="KHK70" s="1780"/>
      <c r="KHL70" s="1780"/>
      <c r="KHM70" s="1780"/>
      <c r="KHN70" s="1779"/>
      <c r="KHO70" s="1780"/>
      <c r="KHP70" s="1780"/>
      <c r="KHQ70" s="1780"/>
      <c r="KHR70" s="1780"/>
      <c r="KHS70" s="1780"/>
      <c r="KHT70" s="1779"/>
      <c r="KHU70" s="1780"/>
      <c r="KHV70" s="1780"/>
      <c r="KHW70" s="1780"/>
      <c r="KHX70" s="1780"/>
      <c r="KHY70" s="1780"/>
      <c r="KHZ70" s="1779"/>
      <c r="KIA70" s="1780"/>
      <c r="KIB70" s="1780"/>
      <c r="KIC70" s="1780"/>
      <c r="KID70" s="1780"/>
      <c r="KIE70" s="1780"/>
      <c r="KIF70" s="1779"/>
      <c r="KIG70" s="1780"/>
      <c r="KIH70" s="1780"/>
      <c r="KII70" s="1780"/>
      <c r="KIJ70" s="1780"/>
      <c r="KIK70" s="1780"/>
      <c r="KIL70" s="1779"/>
      <c r="KIM70" s="1780"/>
      <c r="KIN70" s="1780"/>
      <c r="KIO70" s="1780"/>
      <c r="KIP70" s="1780"/>
      <c r="KIQ70" s="1780"/>
      <c r="KIR70" s="1779"/>
      <c r="KIS70" s="1780"/>
      <c r="KIT70" s="1780"/>
      <c r="KIU70" s="1780"/>
      <c r="KIV70" s="1780"/>
      <c r="KIW70" s="1780"/>
      <c r="KIX70" s="1779"/>
      <c r="KIY70" s="1780"/>
      <c r="KIZ70" s="1780"/>
      <c r="KJA70" s="1780"/>
      <c r="KJB70" s="1780"/>
      <c r="KJC70" s="1780"/>
      <c r="KJD70" s="1779"/>
      <c r="KJE70" s="1780"/>
      <c r="KJF70" s="1780"/>
      <c r="KJG70" s="1780"/>
      <c r="KJH70" s="1780"/>
      <c r="KJI70" s="1780"/>
      <c r="KJJ70" s="1779"/>
      <c r="KJK70" s="1780"/>
      <c r="KJL70" s="1780"/>
      <c r="KJM70" s="1780"/>
      <c r="KJN70" s="1780"/>
      <c r="KJO70" s="1780"/>
      <c r="KJP70" s="1779"/>
      <c r="KJQ70" s="1780"/>
      <c r="KJR70" s="1780"/>
      <c r="KJS70" s="1780"/>
      <c r="KJT70" s="1780"/>
      <c r="KJU70" s="1780"/>
      <c r="KJV70" s="1779"/>
      <c r="KJW70" s="1780"/>
      <c r="KJX70" s="1780"/>
      <c r="KJY70" s="1780"/>
      <c r="KJZ70" s="1780"/>
      <c r="KKA70" s="1780"/>
      <c r="KKB70" s="1779"/>
      <c r="KKC70" s="1780"/>
      <c r="KKD70" s="1780"/>
      <c r="KKE70" s="1780"/>
      <c r="KKF70" s="1780"/>
      <c r="KKG70" s="1780"/>
      <c r="KKH70" s="1779"/>
      <c r="KKI70" s="1780"/>
      <c r="KKJ70" s="1780"/>
      <c r="KKK70" s="1780"/>
      <c r="KKL70" s="1780"/>
      <c r="KKM70" s="1780"/>
      <c r="KKN70" s="1779"/>
      <c r="KKO70" s="1780"/>
      <c r="KKP70" s="1780"/>
      <c r="KKQ70" s="1780"/>
      <c r="KKR70" s="1780"/>
      <c r="KKS70" s="1780"/>
      <c r="KKT70" s="1779"/>
      <c r="KKU70" s="1780"/>
      <c r="KKV70" s="1780"/>
      <c r="KKW70" s="1780"/>
      <c r="KKX70" s="1780"/>
      <c r="KKY70" s="1780"/>
      <c r="KKZ70" s="1779"/>
      <c r="KLA70" s="1780"/>
      <c r="KLB70" s="1780"/>
      <c r="KLC70" s="1780"/>
      <c r="KLD70" s="1780"/>
      <c r="KLE70" s="1780"/>
      <c r="KLF70" s="1779"/>
      <c r="KLG70" s="1780"/>
      <c r="KLH70" s="1780"/>
      <c r="KLI70" s="1780"/>
      <c r="KLJ70" s="1780"/>
      <c r="KLK70" s="1780"/>
      <c r="KLL70" s="1779"/>
      <c r="KLM70" s="1780"/>
      <c r="KLN70" s="1780"/>
      <c r="KLO70" s="1780"/>
      <c r="KLP70" s="1780"/>
      <c r="KLQ70" s="1780"/>
      <c r="KLR70" s="1779"/>
      <c r="KLS70" s="1780"/>
      <c r="KLT70" s="1780"/>
      <c r="KLU70" s="1780"/>
      <c r="KLV70" s="1780"/>
      <c r="KLW70" s="1780"/>
      <c r="KLX70" s="1779"/>
      <c r="KLY70" s="1780"/>
      <c r="KLZ70" s="1780"/>
      <c r="KMA70" s="1780"/>
      <c r="KMB70" s="1780"/>
      <c r="KMC70" s="1780"/>
      <c r="KMD70" s="1779"/>
      <c r="KME70" s="1780"/>
      <c r="KMF70" s="1780"/>
      <c r="KMG70" s="1780"/>
      <c r="KMH70" s="1780"/>
      <c r="KMI70" s="1780"/>
      <c r="KMJ70" s="1779"/>
      <c r="KMK70" s="1780"/>
      <c r="KML70" s="1780"/>
      <c r="KMM70" s="1780"/>
      <c r="KMN70" s="1780"/>
      <c r="KMO70" s="1780"/>
      <c r="KMP70" s="1779"/>
      <c r="KMQ70" s="1780"/>
      <c r="KMR70" s="1780"/>
      <c r="KMS70" s="1780"/>
      <c r="KMT70" s="1780"/>
      <c r="KMU70" s="1780"/>
      <c r="KMV70" s="1779"/>
      <c r="KMW70" s="1780"/>
      <c r="KMX70" s="1780"/>
      <c r="KMY70" s="1780"/>
      <c r="KMZ70" s="1780"/>
      <c r="KNA70" s="1780"/>
      <c r="KNB70" s="1779"/>
      <c r="KNC70" s="1780"/>
      <c r="KND70" s="1780"/>
      <c r="KNE70" s="1780"/>
      <c r="KNF70" s="1780"/>
      <c r="KNG70" s="1780"/>
      <c r="KNH70" s="1779"/>
      <c r="KNI70" s="1780"/>
      <c r="KNJ70" s="1780"/>
      <c r="KNK70" s="1780"/>
      <c r="KNL70" s="1780"/>
      <c r="KNM70" s="1780"/>
      <c r="KNN70" s="1779"/>
      <c r="KNO70" s="1780"/>
      <c r="KNP70" s="1780"/>
      <c r="KNQ70" s="1780"/>
      <c r="KNR70" s="1780"/>
      <c r="KNS70" s="1780"/>
      <c r="KNT70" s="1779"/>
      <c r="KNU70" s="1780"/>
      <c r="KNV70" s="1780"/>
      <c r="KNW70" s="1780"/>
      <c r="KNX70" s="1780"/>
      <c r="KNY70" s="1780"/>
      <c r="KNZ70" s="1779"/>
      <c r="KOA70" s="1780"/>
      <c r="KOB70" s="1780"/>
      <c r="KOC70" s="1780"/>
      <c r="KOD70" s="1780"/>
      <c r="KOE70" s="1780"/>
      <c r="KOF70" s="1779"/>
      <c r="KOG70" s="1780"/>
      <c r="KOH70" s="1780"/>
      <c r="KOI70" s="1780"/>
      <c r="KOJ70" s="1780"/>
      <c r="KOK70" s="1780"/>
      <c r="KOL70" s="1779"/>
      <c r="KOM70" s="1780"/>
      <c r="KON70" s="1780"/>
      <c r="KOO70" s="1780"/>
      <c r="KOP70" s="1780"/>
      <c r="KOQ70" s="1780"/>
      <c r="KOR70" s="1779"/>
      <c r="KOS70" s="1780"/>
      <c r="KOT70" s="1780"/>
      <c r="KOU70" s="1780"/>
      <c r="KOV70" s="1780"/>
      <c r="KOW70" s="1780"/>
      <c r="KOX70" s="1779"/>
      <c r="KOY70" s="1780"/>
      <c r="KOZ70" s="1780"/>
      <c r="KPA70" s="1780"/>
      <c r="KPB70" s="1780"/>
      <c r="KPC70" s="1780"/>
      <c r="KPD70" s="1779"/>
      <c r="KPE70" s="1780"/>
      <c r="KPF70" s="1780"/>
      <c r="KPG70" s="1780"/>
      <c r="KPH70" s="1780"/>
      <c r="KPI70" s="1780"/>
      <c r="KPJ70" s="1779"/>
      <c r="KPK70" s="1780"/>
      <c r="KPL70" s="1780"/>
      <c r="KPM70" s="1780"/>
      <c r="KPN70" s="1780"/>
      <c r="KPO70" s="1780"/>
      <c r="KPP70" s="1779"/>
      <c r="KPQ70" s="1780"/>
      <c r="KPR70" s="1780"/>
      <c r="KPS70" s="1780"/>
      <c r="KPT70" s="1780"/>
      <c r="KPU70" s="1780"/>
      <c r="KPV70" s="1779"/>
      <c r="KPW70" s="1780"/>
      <c r="KPX70" s="1780"/>
      <c r="KPY70" s="1780"/>
      <c r="KPZ70" s="1780"/>
      <c r="KQA70" s="1780"/>
      <c r="KQB70" s="1779"/>
      <c r="KQC70" s="1780"/>
      <c r="KQD70" s="1780"/>
      <c r="KQE70" s="1780"/>
      <c r="KQF70" s="1780"/>
      <c r="KQG70" s="1780"/>
      <c r="KQH70" s="1779"/>
      <c r="KQI70" s="1780"/>
      <c r="KQJ70" s="1780"/>
      <c r="KQK70" s="1780"/>
      <c r="KQL70" s="1780"/>
      <c r="KQM70" s="1780"/>
      <c r="KQN70" s="1779"/>
      <c r="KQO70" s="1780"/>
      <c r="KQP70" s="1780"/>
      <c r="KQQ70" s="1780"/>
      <c r="KQR70" s="1780"/>
      <c r="KQS70" s="1780"/>
      <c r="KQT70" s="1779"/>
      <c r="KQU70" s="1780"/>
      <c r="KQV70" s="1780"/>
      <c r="KQW70" s="1780"/>
      <c r="KQX70" s="1780"/>
      <c r="KQY70" s="1780"/>
      <c r="KQZ70" s="1779"/>
      <c r="KRA70" s="1780"/>
      <c r="KRB70" s="1780"/>
      <c r="KRC70" s="1780"/>
      <c r="KRD70" s="1780"/>
      <c r="KRE70" s="1780"/>
      <c r="KRF70" s="1779"/>
      <c r="KRG70" s="1780"/>
      <c r="KRH70" s="1780"/>
      <c r="KRI70" s="1780"/>
      <c r="KRJ70" s="1780"/>
      <c r="KRK70" s="1780"/>
      <c r="KRL70" s="1779"/>
      <c r="KRM70" s="1780"/>
      <c r="KRN70" s="1780"/>
      <c r="KRO70" s="1780"/>
      <c r="KRP70" s="1780"/>
      <c r="KRQ70" s="1780"/>
      <c r="KRR70" s="1779"/>
      <c r="KRS70" s="1780"/>
      <c r="KRT70" s="1780"/>
      <c r="KRU70" s="1780"/>
      <c r="KRV70" s="1780"/>
      <c r="KRW70" s="1780"/>
      <c r="KRX70" s="1779"/>
      <c r="KRY70" s="1780"/>
      <c r="KRZ70" s="1780"/>
      <c r="KSA70" s="1780"/>
      <c r="KSB70" s="1780"/>
      <c r="KSC70" s="1780"/>
      <c r="KSD70" s="1779"/>
      <c r="KSE70" s="1780"/>
      <c r="KSF70" s="1780"/>
      <c r="KSG70" s="1780"/>
      <c r="KSH70" s="1780"/>
      <c r="KSI70" s="1780"/>
      <c r="KSJ70" s="1779"/>
      <c r="KSK70" s="1780"/>
      <c r="KSL70" s="1780"/>
      <c r="KSM70" s="1780"/>
      <c r="KSN70" s="1780"/>
      <c r="KSO70" s="1780"/>
      <c r="KSP70" s="1779"/>
      <c r="KSQ70" s="1780"/>
      <c r="KSR70" s="1780"/>
      <c r="KSS70" s="1780"/>
      <c r="KST70" s="1780"/>
      <c r="KSU70" s="1780"/>
      <c r="KSV70" s="1779"/>
      <c r="KSW70" s="1780"/>
      <c r="KSX70" s="1780"/>
      <c r="KSY70" s="1780"/>
      <c r="KSZ70" s="1780"/>
      <c r="KTA70" s="1780"/>
      <c r="KTB70" s="1779"/>
      <c r="KTC70" s="1780"/>
      <c r="KTD70" s="1780"/>
      <c r="KTE70" s="1780"/>
      <c r="KTF70" s="1780"/>
      <c r="KTG70" s="1780"/>
      <c r="KTH70" s="1779"/>
      <c r="KTI70" s="1780"/>
      <c r="KTJ70" s="1780"/>
      <c r="KTK70" s="1780"/>
      <c r="KTL70" s="1780"/>
      <c r="KTM70" s="1780"/>
      <c r="KTN70" s="1779"/>
      <c r="KTO70" s="1780"/>
      <c r="KTP70" s="1780"/>
      <c r="KTQ70" s="1780"/>
      <c r="KTR70" s="1780"/>
      <c r="KTS70" s="1780"/>
      <c r="KTT70" s="1779"/>
      <c r="KTU70" s="1780"/>
      <c r="KTV70" s="1780"/>
      <c r="KTW70" s="1780"/>
      <c r="KTX70" s="1780"/>
      <c r="KTY70" s="1780"/>
      <c r="KTZ70" s="1779"/>
      <c r="KUA70" s="1780"/>
      <c r="KUB70" s="1780"/>
      <c r="KUC70" s="1780"/>
      <c r="KUD70" s="1780"/>
      <c r="KUE70" s="1780"/>
      <c r="KUF70" s="1779"/>
      <c r="KUG70" s="1780"/>
      <c r="KUH70" s="1780"/>
      <c r="KUI70" s="1780"/>
      <c r="KUJ70" s="1780"/>
      <c r="KUK70" s="1780"/>
      <c r="KUL70" s="1779"/>
      <c r="KUM70" s="1780"/>
      <c r="KUN70" s="1780"/>
      <c r="KUO70" s="1780"/>
      <c r="KUP70" s="1780"/>
      <c r="KUQ70" s="1780"/>
      <c r="KUR70" s="1779"/>
      <c r="KUS70" s="1780"/>
      <c r="KUT70" s="1780"/>
      <c r="KUU70" s="1780"/>
      <c r="KUV70" s="1780"/>
      <c r="KUW70" s="1780"/>
      <c r="KUX70" s="1779"/>
      <c r="KUY70" s="1780"/>
      <c r="KUZ70" s="1780"/>
      <c r="KVA70" s="1780"/>
      <c r="KVB70" s="1780"/>
      <c r="KVC70" s="1780"/>
      <c r="KVD70" s="1779"/>
      <c r="KVE70" s="1780"/>
      <c r="KVF70" s="1780"/>
      <c r="KVG70" s="1780"/>
      <c r="KVH70" s="1780"/>
      <c r="KVI70" s="1780"/>
      <c r="KVJ70" s="1779"/>
      <c r="KVK70" s="1780"/>
      <c r="KVL70" s="1780"/>
      <c r="KVM70" s="1780"/>
      <c r="KVN70" s="1780"/>
      <c r="KVO70" s="1780"/>
      <c r="KVP70" s="1779"/>
      <c r="KVQ70" s="1780"/>
      <c r="KVR70" s="1780"/>
      <c r="KVS70" s="1780"/>
      <c r="KVT70" s="1780"/>
      <c r="KVU70" s="1780"/>
      <c r="KVV70" s="1779"/>
      <c r="KVW70" s="1780"/>
      <c r="KVX70" s="1780"/>
      <c r="KVY70" s="1780"/>
      <c r="KVZ70" s="1780"/>
      <c r="KWA70" s="1780"/>
      <c r="KWB70" s="1779"/>
      <c r="KWC70" s="1780"/>
      <c r="KWD70" s="1780"/>
      <c r="KWE70" s="1780"/>
      <c r="KWF70" s="1780"/>
      <c r="KWG70" s="1780"/>
      <c r="KWH70" s="1779"/>
      <c r="KWI70" s="1780"/>
      <c r="KWJ70" s="1780"/>
      <c r="KWK70" s="1780"/>
      <c r="KWL70" s="1780"/>
      <c r="KWM70" s="1780"/>
      <c r="KWN70" s="1779"/>
      <c r="KWO70" s="1780"/>
      <c r="KWP70" s="1780"/>
      <c r="KWQ70" s="1780"/>
      <c r="KWR70" s="1780"/>
      <c r="KWS70" s="1780"/>
      <c r="KWT70" s="1779"/>
      <c r="KWU70" s="1780"/>
      <c r="KWV70" s="1780"/>
      <c r="KWW70" s="1780"/>
      <c r="KWX70" s="1780"/>
      <c r="KWY70" s="1780"/>
      <c r="KWZ70" s="1779"/>
      <c r="KXA70" s="1780"/>
      <c r="KXB70" s="1780"/>
      <c r="KXC70" s="1780"/>
      <c r="KXD70" s="1780"/>
      <c r="KXE70" s="1780"/>
      <c r="KXF70" s="1779"/>
      <c r="KXG70" s="1780"/>
      <c r="KXH70" s="1780"/>
      <c r="KXI70" s="1780"/>
      <c r="KXJ70" s="1780"/>
      <c r="KXK70" s="1780"/>
      <c r="KXL70" s="1779"/>
      <c r="KXM70" s="1780"/>
      <c r="KXN70" s="1780"/>
      <c r="KXO70" s="1780"/>
      <c r="KXP70" s="1780"/>
      <c r="KXQ70" s="1780"/>
      <c r="KXR70" s="1779"/>
      <c r="KXS70" s="1780"/>
      <c r="KXT70" s="1780"/>
      <c r="KXU70" s="1780"/>
      <c r="KXV70" s="1780"/>
      <c r="KXW70" s="1780"/>
      <c r="KXX70" s="1779"/>
      <c r="KXY70" s="1780"/>
      <c r="KXZ70" s="1780"/>
      <c r="KYA70" s="1780"/>
      <c r="KYB70" s="1780"/>
      <c r="KYC70" s="1780"/>
      <c r="KYD70" s="1779"/>
      <c r="KYE70" s="1780"/>
      <c r="KYF70" s="1780"/>
      <c r="KYG70" s="1780"/>
      <c r="KYH70" s="1780"/>
      <c r="KYI70" s="1780"/>
      <c r="KYJ70" s="1779"/>
      <c r="KYK70" s="1780"/>
      <c r="KYL70" s="1780"/>
      <c r="KYM70" s="1780"/>
      <c r="KYN70" s="1780"/>
      <c r="KYO70" s="1780"/>
      <c r="KYP70" s="1779"/>
      <c r="KYQ70" s="1780"/>
      <c r="KYR70" s="1780"/>
      <c r="KYS70" s="1780"/>
      <c r="KYT70" s="1780"/>
      <c r="KYU70" s="1780"/>
      <c r="KYV70" s="1779"/>
      <c r="KYW70" s="1780"/>
      <c r="KYX70" s="1780"/>
      <c r="KYY70" s="1780"/>
      <c r="KYZ70" s="1780"/>
      <c r="KZA70" s="1780"/>
      <c r="KZB70" s="1779"/>
      <c r="KZC70" s="1780"/>
      <c r="KZD70" s="1780"/>
      <c r="KZE70" s="1780"/>
      <c r="KZF70" s="1780"/>
      <c r="KZG70" s="1780"/>
      <c r="KZH70" s="1779"/>
      <c r="KZI70" s="1780"/>
      <c r="KZJ70" s="1780"/>
      <c r="KZK70" s="1780"/>
      <c r="KZL70" s="1780"/>
      <c r="KZM70" s="1780"/>
      <c r="KZN70" s="1779"/>
      <c r="KZO70" s="1780"/>
      <c r="KZP70" s="1780"/>
      <c r="KZQ70" s="1780"/>
      <c r="KZR70" s="1780"/>
      <c r="KZS70" s="1780"/>
      <c r="KZT70" s="1779"/>
      <c r="KZU70" s="1780"/>
      <c r="KZV70" s="1780"/>
      <c r="KZW70" s="1780"/>
      <c r="KZX70" s="1780"/>
      <c r="KZY70" s="1780"/>
      <c r="KZZ70" s="1779"/>
      <c r="LAA70" s="1780"/>
      <c r="LAB70" s="1780"/>
      <c r="LAC70" s="1780"/>
      <c r="LAD70" s="1780"/>
      <c r="LAE70" s="1780"/>
      <c r="LAF70" s="1779"/>
      <c r="LAG70" s="1780"/>
      <c r="LAH70" s="1780"/>
      <c r="LAI70" s="1780"/>
      <c r="LAJ70" s="1780"/>
      <c r="LAK70" s="1780"/>
      <c r="LAL70" s="1779"/>
      <c r="LAM70" s="1780"/>
      <c r="LAN70" s="1780"/>
      <c r="LAO70" s="1780"/>
      <c r="LAP70" s="1780"/>
      <c r="LAQ70" s="1780"/>
      <c r="LAR70" s="1779"/>
      <c r="LAS70" s="1780"/>
      <c r="LAT70" s="1780"/>
      <c r="LAU70" s="1780"/>
      <c r="LAV70" s="1780"/>
      <c r="LAW70" s="1780"/>
      <c r="LAX70" s="1779"/>
      <c r="LAY70" s="1780"/>
      <c r="LAZ70" s="1780"/>
      <c r="LBA70" s="1780"/>
      <c r="LBB70" s="1780"/>
      <c r="LBC70" s="1780"/>
      <c r="LBD70" s="1779"/>
      <c r="LBE70" s="1780"/>
      <c r="LBF70" s="1780"/>
      <c r="LBG70" s="1780"/>
      <c r="LBH70" s="1780"/>
      <c r="LBI70" s="1780"/>
      <c r="LBJ70" s="1779"/>
      <c r="LBK70" s="1780"/>
      <c r="LBL70" s="1780"/>
      <c r="LBM70" s="1780"/>
      <c r="LBN70" s="1780"/>
      <c r="LBO70" s="1780"/>
      <c r="LBP70" s="1779"/>
      <c r="LBQ70" s="1780"/>
      <c r="LBR70" s="1780"/>
      <c r="LBS70" s="1780"/>
      <c r="LBT70" s="1780"/>
      <c r="LBU70" s="1780"/>
      <c r="LBV70" s="1779"/>
      <c r="LBW70" s="1780"/>
      <c r="LBX70" s="1780"/>
      <c r="LBY70" s="1780"/>
      <c r="LBZ70" s="1780"/>
      <c r="LCA70" s="1780"/>
      <c r="LCB70" s="1779"/>
      <c r="LCC70" s="1780"/>
      <c r="LCD70" s="1780"/>
      <c r="LCE70" s="1780"/>
      <c r="LCF70" s="1780"/>
      <c r="LCG70" s="1780"/>
      <c r="LCH70" s="1779"/>
      <c r="LCI70" s="1780"/>
      <c r="LCJ70" s="1780"/>
      <c r="LCK70" s="1780"/>
      <c r="LCL70" s="1780"/>
      <c r="LCM70" s="1780"/>
      <c r="LCN70" s="1779"/>
      <c r="LCO70" s="1780"/>
      <c r="LCP70" s="1780"/>
      <c r="LCQ70" s="1780"/>
      <c r="LCR70" s="1780"/>
      <c r="LCS70" s="1780"/>
      <c r="LCT70" s="1779"/>
      <c r="LCU70" s="1780"/>
      <c r="LCV70" s="1780"/>
      <c r="LCW70" s="1780"/>
      <c r="LCX70" s="1780"/>
      <c r="LCY70" s="1780"/>
      <c r="LCZ70" s="1779"/>
      <c r="LDA70" s="1780"/>
      <c r="LDB70" s="1780"/>
      <c r="LDC70" s="1780"/>
      <c r="LDD70" s="1780"/>
      <c r="LDE70" s="1780"/>
      <c r="LDF70" s="1779"/>
      <c r="LDG70" s="1780"/>
      <c r="LDH70" s="1780"/>
      <c r="LDI70" s="1780"/>
      <c r="LDJ70" s="1780"/>
      <c r="LDK70" s="1780"/>
      <c r="LDL70" s="1779"/>
      <c r="LDM70" s="1780"/>
      <c r="LDN70" s="1780"/>
      <c r="LDO70" s="1780"/>
      <c r="LDP70" s="1780"/>
      <c r="LDQ70" s="1780"/>
      <c r="LDR70" s="1779"/>
      <c r="LDS70" s="1780"/>
      <c r="LDT70" s="1780"/>
      <c r="LDU70" s="1780"/>
      <c r="LDV70" s="1780"/>
      <c r="LDW70" s="1780"/>
      <c r="LDX70" s="1779"/>
      <c r="LDY70" s="1780"/>
      <c r="LDZ70" s="1780"/>
      <c r="LEA70" s="1780"/>
      <c r="LEB70" s="1780"/>
      <c r="LEC70" s="1780"/>
      <c r="LED70" s="1779"/>
      <c r="LEE70" s="1780"/>
      <c r="LEF70" s="1780"/>
      <c r="LEG70" s="1780"/>
      <c r="LEH70" s="1780"/>
      <c r="LEI70" s="1780"/>
      <c r="LEJ70" s="1779"/>
      <c r="LEK70" s="1780"/>
      <c r="LEL70" s="1780"/>
      <c r="LEM70" s="1780"/>
      <c r="LEN70" s="1780"/>
      <c r="LEO70" s="1780"/>
      <c r="LEP70" s="1779"/>
      <c r="LEQ70" s="1780"/>
      <c r="LER70" s="1780"/>
      <c r="LES70" s="1780"/>
      <c r="LET70" s="1780"/>
      <c r="LEU70" s="1780"/>
      <c r="LEV70" s="1779"/>
      <c r="LEW70" s="1780"/>
      <c r="LEX70" s="1780"/>
      <c r="LEY70" s="1780"/>
      <c r="LEZ70" s="1780"/>
      <c r="LFA70" s="1780"/>
      <c r="LFB70" s="1779"/>
      <c r="LFC70" s="1780"/>
      <c r="LFD70" s="1780"/>
      <c r="LFE70" s="1780"/>
      <c r="LFF70" s="1780"/>
      <c r="LFG70" s="1780"/>
      <c r="LFH70" s="1779"/>
      <c r="LFI70" s="1780"/>
      <c r="LFJ70" s="1780"/>
      <c r="LFK70" s="1780"/>
      <c r="LFL70" s="1780"/>
      <c r="LFM70" s="1780"/>
      <c r="LFN70" s="1779"/>
      <c r="LFO70" s="1780"/>
      <c r="LFP70" s="1780"/>
      <c r="LFQ70" s="1780"/>
      <c r="LFR70" s="1780"/>
      <c r="LFS70" s="1780"/>
      <c r="LFT70" s="1779"/>
      <c r="LFU70" s="1780"/>
      <c r="LFV70" s="1780"/>
      <c r="LFW70" s="1780"/>
      <c r="LFX70" s="1780"/>
      <c r="LFY70" s="1780"/>
      <c r="LFZ70" s="1779"/>
      <c r="LGA70" s="1780"/>
      <c r="LGB70" s="1780"/>
      <c r="LGC70" s="1780"/>
      <c r="LGD70" s="1780"/>
      <c r="LGE70" s="1780"/>
      <c r="LGF70" s="1779"/>
      <c r="LGG70" s="1780"/>
      <c r="LGH70" s="1780"/>
      <c r="LGI70" s="1780"/>
      <c r="LGJ70" s="1780"/>
      <c r="LGK70" s="1780"/>
      <c r="LGL70" s="1779"/>
      <c r="LGM70" s="1780"/>
      <c r="LGN70" s="1780"/>
      <c r="LGO70" s="1780"/>
      <c r="LGP70" s="1780"/>
      <c r="LGQ70" s="1780"/>
      <c r="LGR70" s="1779"/>
      <c r="LGS70" s="1780"/>
      <c r="LGT70" s="1780"/>
      <c r="LGU70" s="1780"/>
      <c r="LGV70" s="1780"/>
      <c r="LGW70" s="1780"/>
      <c r="LGX70" s="1779"/>
      <c r="LGY70" s="1780"/>
      <c r="LGZ70" s="1780"/>
      <c r="LHA70" s="1780"/>
      <c r="LHB70" s="1780"/>
      <c r="LHC70" s="1780"/>
      <c r="LHD70" s="1779"/>
      <c r="LHE70" s="1780"/>
      <c r="LHF70" s="1780"/>
      <c r="LHG70" s="1780"/>
      <c r="LHH70" s="1780"/>
      <c r="LHI70" s="1780"/>
      <c r="LHJ70" s="1779"/>
      <c r="LHK70" s="1780"/>
      <c r="LHL70" s="1780"/>
      <c r="LHM70" s="1780"/>
      <c r="LHN70" s="1780"/>
      <c r="LHO70" s="1780"/>
      <c r="LHP70" s="1779"/>
      <c r="LHQ70" s="1780"/>
      <c r="LHR70" s="1780"/>
      <c r="LHS70" s="1780"/>
      <c r="LHT70" s="1780"/>
      <c r="LHU70" s="1780"/>
      <c r="LHV70" s="1779"/>
      <c r="LHW70" s="1780"/>
      <c r="LHX70" s="1780"/>
      <c r="LHY70" s="1780"/>
      <c r="LHZ70" s="1780"/>
      <c r="LIA70" s="1780"/>
      <c r="LIB70" s="1779"/>
      <c r="LIC70" s="1780"/>
      <c r="LID70" s="1780"/>
      <c r="LIE70" s="1780"/>
      <c r="LIF70" s="1780"/>
      <c r="LIG70" s="1780"/>
      <c r="LIH70" s="1779"/>
      <c r="LII70" s="1780"/>
      <c r="LIJ70" s="1780"/>
      <c r="LIK70" s="1780"/>
      <c r="LIL70" s="1780"/>
      <c r="LIM70" s="1780"/>
      <c r="LIN70" s="1779"/>
      <c r="LIO70" s="1780"/>
      <c r="LIP70" s="1780"/>
      <c r="LIQ70" s="1780"/>
      <c r="LIR70" s="1780"/>
      <c r="LIS70" s="1780"/>
      <c r="LIT70" s="1779"/>
      <c r="LIU70" s="1780"/>
      <c r="LIV70" s="1780"/>
      <c r="LIW70" s="1780"/>
      <c r="LIX70" s="1780"/>
      <c r="LIY70" s="1780"/>
      <c r="LIZ70" s="1779"/>
      <c r="LJA70" s="1780"/>
      <c r="LJB70" s="1780"/>
      <c r="LJC70" s="1780"/>
      <c r="LJD70" s="1780"/>
      <c r="LJE70" s="1780"/>
      <c r="LJF70" s="1779"/>
      <c r="LJG70" s="1780"/>
      <c r="LJH70" s="1780"/>
      <c r="LJI70" s="1780"/>
      <c r="LJJ70" s="1780"/>
      <c r="LJK70" s="1780"/>
      <c r="LJL70" s="1779"/>
      <c r="LJM70" s="1780"/>
      <c r="LJN70" s="1780"/>
      <c r="LJO70" s="1780"/>
      <c r="LJP70" s="1780"/>
      <c r="LJQ70" s="1780"/>
      <c r="LJR70" s="1779"/>
      <c r="LJS70" s="1780"/>
      <c r="LJT70" s="1780"/>
      <c r="LJU70" s="1780"/>
      <c r="LJV70" s="1780"/>
      <c r="LJW70" s="1780"/>
      <c r="LJX70" s="1779"/>
      <c r="LJY70" s="1780"/>
      <c r="LJZ70" s="1780"/>
      <c r="LKA70" s="1780"/>
      <c r="LKB70" s="1780"/>
      <c r="LKC70" s="1780"/>
      <c r="LKD70" s="1779"/>
      <c r="LKE70" s="1780"/>
      <c r="LKF70" s="1780"/>
      <c r="LKG70" s="1780"/>
      <c r="LKH70" s="1780"/>
      <c r="LKI70" s="1780"/>
      <c r="LKJ70" s="1779"/>
      <c r="LKK70" s="1780"/>
      <c r="LKL70" s="1780"/>
      <c r="LKM70" s="1780"/>
      <c r="LKN70" s="1780"/>
      <c r="LKO70" s="1780"/>
      <c r="LKP70" s="1779"/>
      <c r="LKQ70" s="1780"/>
      <c r="LKR70" s="1780"/>
      <c r="LKS70" s="1780"/>
      <c r="LKT70" s="1780"/>
      <c r="LKU70" s="1780"/>
      <c r="LKV70" s="1779"/>
      <c r="LKW70" s="1780"/>
      <c r="LKX70" s="1780"/>
      <c r="LKY70" s="1780"/>
      <c r="LKZ70" s="1780"/>
      <c r="LLA70" s="1780"/>
      <c r="LLB70" s="1779"/>
      <c r="LLC70" s="1780"/>
      <c r="LLD70" s="1780"/>
      <c r="LLE70" s="1780"/>
      <c r="LLF70" s="1780"/>
      <c r="LLG70" s="1780"/>
      <c r="LLH70" s="1779"/>
      <c r="LLI70" s="1780"/>
      <c r="LLJ70" s="1780"/>
      <c r="LLK70" s="1780"/>
      <c r="LLL70" s="1780"/>
      <c r="LLM70" s="1780"/>
      <c r="LLN70" s="1779"/>
      <c r="LLO70" s="1780"/>
      <c r="LLP70" s="1780"/>
      <c r="LLQ70" s="1780"/>
      <c r="LLR70" s="1780"/>
      <c r="LLS70" s="1780"/>
      <c r="LLT70" s="1779"/>
      <c r="LLU70" s="1780"/>
      <c r="LLV70" s="1780"/>
      <c r="LLW70" s="1780"/>
      <c r="LLX70" s="1780"/>
      <c r="LLY70" s="1780"/>
      <c r="LLZ70" s="1779"/>
      <c r="LMA70" s="1780"/>
      <c r="LMB70" s="1780"/>
      <c r="LMC70" s="1780"/>
      <c r="LMD70" s="1780"/>
      <c r="LME70" s="1780"/>
      <c r="LMF70" s="1779"/>
      <c r="LMG70" s="1780"/>
      <c r="LMH70" s="1780"/>
      <c r="LMI70" s="1780"/>
      <c r="LMJ70" s="1780"/>
      <c r="LMK70" s="1780"/>
      <c r="LML70" s="1779"/>
      <c r="LMM70" s="1780"/>
      <c r="LMN70" s="1780"/>
      <c r="LMO70" s="1780"/>
      <c r="LMP70" s="1780"/>
      <c r="LMQ70" s="1780"/>
      <c r="LMR70" s="1779"/>
      <c r="LMS70" s="1780"/>
      <c r="LMT70" s="1780"/>
      <c r="LMU70" s="1780"/>
      <c r="LMV70" s="1780"/>
      <c r="LMW70" s="1780"/>
      <c r="LMX70" s="1779"/>
      <c r="LMY70" s="1780"/>
      <c r="LMZ70" s="1780"/>
      <c r="LNA70" s="1780"/>
      <c r="LNB70" s="1780"/>
      <c r="LNC70" s="1780"/>
      <c r="LND70" s="1779"/>
      <c r="LNE70" s="1780"/>
      <c r="LNF70" s="1780"/>
      <c r="LNG70" s="1780"/>
      <c r="LNH70" s="1780"/>
      <c r="LNI70" s="1780"/>
      <c r="LNJ70" s="1779"/>
      <c r="LNK70" s="1780"/>
      <c r="LNL70" s="1780"/>
      <c r="LNM70" s="1780"/>
      <c r="LNN70" s="1780"/>
      <c r="LNO70" s="1780"/>
      <c r="LNP70" s="1779"/>
      <c r="LNQ70" s="1780"/>
      <c r="LNR70" s="1780"/>
      <c r="LNS70" s="1780"/>
      <c r="LNT70" s="1780"/>
      <c r="LNU70" s="1780"/>
      <c r="LNV70" s="1779"/>
      <c r="LNW70" s="1780"/>
      <c r="LNX70" s="1780"/>
      <c r="LNY70" s="1780"/>
      <c r="LNZ70" s="1780"/>
      <c r="LOA70" s="1780"/>
      <c r="LOB70" s="1779"/>
      <c r="LOC70" s="1780"/>
      <c r="LOD70" s="1780"/>
      <c r="LOE70" s="1780"/>
      <c r="LOF70" s="1780"/>
      <c r="LOG70" s="1780"/>
      <c r="LOH70" s="1779"/>
      <c r="LOI70" s="1780"/>
      <c r="LOJ70" s="1780"/>
      <c r="LOK70" s="1780"/>
      <c r="LOL70" s="1780"/>
      <c r="LOM70" s="1780"/>
      <c r="LON70" s="1779"/>
      <c r="LOO70" s="1780"/>
      <c r="LOP70" s="1780"/>
      <c r="LOQ70" s="1780"/>
      <c r="LOR70" s="1780"/>
      <c r="LOS70" s="1780"/>
      <c r="LOT70" s="1779"/>
      <c r="LOU70" s="1780"/>
      <c r="LOV70" s="1780"/>
      <c r="LOW70" s="1780"/>
      <c r="LOX70" s="1780"/>
      <c r="LOY70" s="1780"/>
      <c r="LOZ70" s="1779"/>
      <c r="LPA70" s="1780"/>
      <c r="LPB70" s="1780"/>
      <c r="LPC70" s="1780"/>
      <c r="LPD70" s="1780"/>
      <c r="LPE70" s="1780"/>
      <c r="LPF70" s="1779"/>
      <c r="LPG70" s="1780"/>
      <c r="LPH70" s="1780"/>
      <c r="LPI70" s="1780"/>
      <c r="LPJ70" s="1780"/>
      <c r="LPK70" s="1780"/>
      <c r="LPL70" s="1779"/>
      <c r="LPM70" s="1780"/>
      <c r="LPN70" s="1780"/>
      <c r="LPO70" s="1780"/>
      <c r="LPP70" s="1780"/>
      <c r="LPQ70" s="1780"/>
      <c r="LPR70" s="1779"/>
      <c r="LPS70" s="1780"/>
      <c r="LPT70" s="1780"/>
      <c r="LPU70" s="1780"/>
      <c r="LPV70" s="1780"/>
      <c r="LPW70" s="1780"/>
      <c r="LPX70" s="1779"/>
      <c r="LPY70" s="1780"/>
      <c r="LPZ70" s="1780"/>
      <c r="LQA70" s="1780"/>
      <c r="LQB70" s="1780"/>
      <c r="LQC70" s="1780"/>
      <c r="LQD70" s="1779"/>
      <c r="LQE70" s="1780"/>
      <c r="LQF70" s="1780"/>
      <c r="LQG70" s="1780"/>
      <c r="LQH70" s="1780"/>
      <c r="LQI70" s="1780"/>
      <c r="LQJ70" s="1779"/>
      <c r="LQK70" s="1780"/>
      <c r="LQL70" s="1780"/>
      <c r="LQM70" s="1780"/>
      <c r="LQN70" s="1780"/>
      <c r="LQO70" s="1780"/>
      <c r="LQP70" s="1779"/>
      <c r="LQQ70" s="1780"/>
      <c r="LQR70" s="1780"/>
      <c r="LQS70" s="1780"/>
      <c r="LQT70" s="1780"/>
      <c r="LQU70" s="1780"/>
      <c r="LQV70" s="1779"/>
      <c r="LQW70" s="1780"/>
      <c r="LQX70" s="1780"/>
      <c r="LQY70" s="1780"/>
      <c r="LQZ70" s="1780"/>
      <c r="LRA70" s="1780"/>
      <c r="LRB70" s="1779"/>
      <c r="LRC70" s="1780"/>
      <c r="LRD70" s="1780"/>
      <c r="LRE70" s="1780"/>
      <c r="LRF70" s="1780"/>
      <c r="LRG70" s="1780"/>
      <c r="LRH70" s="1779"/>
      <c r="LRI70" s="1780"/>
      <c r="LRJ70" s="1780"/>
      <c r="LRK70" s="1780"/>
      <c r="LRL70" s="1780"/>
      <c r="LRM70" s="1780"/>
      <c r="LRN70" s="1779"/>
      <c r="LRO70" s="1780"/>
      <c r="LRP70" s="1780"/>
      <c r="LRQ70" s="1780"/>
      <c r="LRR70" s="1780"/>
      <c r="LRS70" s="1780"/>
      <c r="LRT70" s="1779"/>
      <c r="LRU70" s="1780"/>
      <c r="LRV70" s="1780"/>
      <c r="LRW70" s="1780"/>
      <c r="LRX70" s="1780"/>
      <c r="LRY70" s="1780"/>
      <c r="LRZ70" s="1779"/>
      <c r="LSA70" s="1780"/>
      <c r="LSB70" s="1780"/>
      <c r="LSC70" s="1780"/>
      <c r="LSD70" s="1780"/>
      <c r="LSE70" s="1780"/>
      <c r="LSF70" s="1779"/>
      <c r="LSG70" s="1780"/>
      <c r="LSH70" s="1780"/>
      <c r="LSI70" s="1780"/>
      <c r="LSJ70" s="1780"/>
      <c r="LSK70" s="1780"/>
      <c r="LSL70" s="1779"/>
      <c r="LSM70" s="1780"/>
      <c r="LSN70" s="1780"/>
      <c r="LSO70" s="1780"/>
      <c r="LSP70" s="1780"/>
      <c r="LSQ70" s="1780"/>
      <c r="LSR70" s="1779"/>
      <c r="LSS70" s="1780"/>
      <c r="LST70" s="1780"/>
      <c r="LSU70" s="1780"/>
      <c r="LSV70" s="1780"/>
      <c r="LSW70" s="1780"/>
      <c r="LSX70" s="1779"/>
      <c r="LSY70" s="1780"/>
      <c r="LSZ70" s="1780"/>
      <c r="LTA70" s="1780"/>
      <c r="LTB70" s="1780"/>
      <c r="LTC70" s="1780"/>
      <c r="LTD70" s="1779"/>
      <c r="LTE70" s="1780"/>
      <c r="LTF70" s="1780"/>
      <c r="LTG70" s="1780"/>
      <c r="LTH70" s="1780"/>
      <c r="LTI70" s="1780"/>
      <c r="LTJ70" s="1779"/>
      <c r="LTK70" s="1780"/>
      <c r="LTL70" s="1780"/>
      <c r="LTM70" s="1780"/>
      <c r="LTN70" s="1780"/>
      <c r="LTO70" s="1780"/>
      <c r="LTP70" s="1779"/>
      <c r="LTQ70" s="1780"/>
      <c r="LTR70" s="1780"/>
      <c r="LTS70" s="1780"/>
      <c r="LTT70" s="1780"/>
      <c r="LTU70" s="1780"/>
      <c r="LTV70" s="1779"/>
      <c r="LTW70" s="1780"/>
      <c r="LTX70" s="1780"/>
      <c r="LTY70" s="1780"/>
      <c r="LTZ70" s="1780"/>
      <c r="LUA70" s="1780"/>
      <c r="LUB70" s="1779"/>
      <c r="LUC70" s="1780"/>
      <c r="LUD70" s="1780"/>
      <c r="LUE70" s="1780"/>
      <c r="LUF70" s="1780"/>
      <c r="LUG70" s="1780"/>
      <c r="LUH70" s="1779"/>
      <c r="LUI70" s="1780"/>
      <c r="LUJ70" s="1780"/>
      <c r="LUK70" s="1780"/>
      <c r="LUL70" s="1780"/>
      <c r="LUM70" s="1780"/>
      <c r="LUN70" s="1779"/>
      <c r="LUO70" s="1780"/>
      <c r="LUP70" s="1780"/>
      <c r="LUQ70" s="1780"/>
      <c r="LUR70" s="1780"/>
      <c r="LUS70" s="1780"/>
      <c r="LUT70" s="1779"/>
      <c r="LUU70" s="1780"/>
      <c r="LUV70" s="1780"/>
      <c r="LUW70" s="1780"/>
      <c r="LUX70" s="1780"/>
      <c r="LUY70" s="1780"/>
      <c r="LUZ70" s="1779"/>
      <c r="LVA70" s="1780"/>
      <c r="LVB70" s="1780"/>
      <c r="LVC70" s="1780"/>
      <c r="LVD70" s="1780"/>
      <c r="LVE70" s="1780"/>
      <c r="LVF70" s="1779"/>
      <c r="LVG70" s="1780"/>
      <c r="LVH70" s="1780"/>
      <c r="LVI70" s="1780"/>
      <c r="LVJ70" s="1780"/>
      <c r="LVK70" s="1780"/>
      <c r="LVL70" s="1779"/>
      <c r="LVM70" s="1780"/>
      <c r="LVN70" s="1780"/>
      <c r="LVO70" s="1780"/>
      <c r="LVP70" s="1780"/>
      <c r="LVQ70" s="1780"/>
      <c r="LVR70" s="1779"/>
      <c r="LVS70" s="1780"/>
      <c r="LVT70" s="1780"/>
      <c r="LVU70" s="1780"/>
      <c r="LVV70" s="1780"/>
      <c r="LVW70" s="1780"/>
      <c r="LVX70" s="1779"/>
      <c r="LVY70" s="1780"/>
      <c r="LVZ70" s="1780"/>
      <c r="LWA70" s="1780"/>
      <c r="LWB70" s="1780"/>
      <c r="LWC70" s="1780"/>
      <c r="LWD70" s="1779"/>
      <c r="LWE70" s="1780"/>
      <c r="LWF70" s="1780"/>
      <c r="LWG70" s="1780"/>
      <c r="LWH70" s="1780"/>
      <c r="LWI70" s="1780"/>
      <c r="LWJ70" s="1779"/>
      <c r="LWK70" s="1780"/>
      <c r="LWL70" s="1780"/>
      <c r="LWM70" s="1780"/>
      <c r="LWN70" s="1780"/>
      <c r="LWO70" s="1780"/>
      <c r="LWP70" s="1779"/>
      <c r="LWQ70" s="1780"/>
      <c r="LWR70" s="1780"/>
      <c r="LWS70" s="1780"/>
      <c r="LWT70" s="1780"/>
      <c r="LWU70" s="1780"/>
      <c r="LWV70" s="1779"/>
      <c r="LWW70" s="1780"/>
      <c r="LWX70" s="1780"/>
      <c r="LWY70" s="1780"/>
      <c r="LWZ70" s="1780"/>
      <c r="LXA70" s="1780"/>
      <c r="LXB70" s="1779"/>
      <c r="LXC70" s="1780"/>
      <c r="LXD70" s="1780"/>
      <c r="LXE70" s="1780"/>
      <c r="LXF70" s="1780"/>
      <c r="LXG70" s="1780"/>
      <c r="LXH70" s="1779"/>
      <c r="LXI70" s="1780"/>
      <c r="LXJ70" s="1780"/>
      <c r="LXK70" s="1780"/>
      <c r="LXL70" s="1780"/>
      <c r="LXM70" s="1780"/>
      <c r="LXN70" s="1779"/>
      <c r="LXO70" s="1780"/>
      <c r="LXP70" s="1780"/>
      <c r="LXQ70" s="1780"/>
      <c r="LXR70" s="1780"/>
      <c r="LXS70" s="1780"/>
      <c r="LXT70" s="1779"/>
      <c r="LXU70" s="1780"/>
      <c r="LXV70" s="1780"/>
      <c r="LXW70" s="1780"/>
      <c r="LXX70" s="1780"/>
      <c r="LXY70" s="1780"/>
      <c r="LXZ70" s="1779"/>
      <c r="LYA70" s="1780"/>
      <c r="LYB70" s="1780"/>
      <c r="LYC70" s="1780"/>
      <c r="LYD70" s="1780"/>
      <c r="LYE70" s="1780"/>
      <c r="LYF70" s="1779"/>
      <c r="LYG70" s="1780"/>
      <c r="LYH70" s="1780"/>
      <c r="LYI70" s="1780"/>
      <c r="LYJ70" s="1780"/>
      <c r="LYK70" s="1780"/>
      <c r="LYL70" s="1779"/>
      <c r="LYM70" s="1780"/>
      <c r="LYN70" s="1780"/>
      <c r="LYO70" s="1780"/>
      <c r="LYP70" s="1780"/>
      <c r="LYQ70" s="1780"/>
      <c r="LYR70" s="1779"/>
      <c r="LYS70" s="1780"/>
      <c r="LYT70" s="1780"/>
      <c r="LYU70" s="1780"/>
      <c r="LYV70" s="1780"/>
      <c r="LYW70" s="1780"/>
      <c r="LYX70" s="1779"/>
      <c r="LYY70" s="1780"/>
      <c r="LYZ70" s="1780"/>
      <c r="LZA70" s="1780"/>
      <c r="LZB70" s="1780"/>
      <c r="LZC70" s="1780"/>
      <c r="LZD70" s="1779"/>
      <c r="LZE70" s="1780"/>
      <c r="LZF70" s="1780"/>
      <c r="LZG70" s="1780"/>
      <c r="LZH70" s="1780"/>
      <c r="LZI70" s="1780"/>
      <c r="LZJ70" s="1779"/>
      <c r="LZK70" s="1780"/>
      <c r="LZL70" s="1780"/>
      <c r="LZM70" s="1780"/>
      <c r="LZN70" s="1780"/>
      <c r="LZO70" s="1780"/>
      <c r="LZP70" s="1779"/>
      <c r="LZQ70" s="1780"/>
      <c r="LZR70" s="1780"/>
      <c r="LZS70" s="1780"/>
      <c r="LZT70" s="1780"/>
      <c r="LZU70" s="1780"/>
      <c r="LZV70" s="1779"/>
      <c r="LZW70" s="1780"/>
      <c r="LZX70" s="1780"/>
      <c r="LZY70" s="1780"/>
      <c r="LZZ70" s="1780"/>
      <c r="MAA70" s="1780"/>
      <c r="MAB70" s="1779"/>
      <c r="MAC70" s="1780"/>
      <c r="MAD70" s="1780"/>
      <c r="MAE70" s="1780"/>
      <c r="MAF70" s="1780"/>
      <c r="MAG70" s="1780"/>
      <c r="MAH70" s="1779"/>
      <c r="MAI70" s="1780"/>
      <c r="MAJ70" s="1780"/>
      <c r="MAK70" s="1780"/>
      <c r="MAL70" s="1780"/>
      <c r="MAM70" s="1780"/>
      <c r="MAN70" s="1779"/>
      <c r="MAO70" s="1780"/>
      <c r="MAP70" s="1780"/>
      <c r="MAQ70" s="1780"/>
      <c r="MAR70" s="1780"/>
      <c r="MAS70" s="1780"/>
      <c r="MAT70" s="1779"/>
      <c r="MAU70" s="1780"/>
      <c r="MAV70" s="1780"/>
      <c r="MAW70" s="1780"/>
      <c r="MAX70" s="1780"/>
      <c r="MAY70" s="1780"/>
      <c r="MAZ70" s="1779"/>
      <c r="MBA70" s="1780"/>
      <c r="MBB70" s="1780"/>
      <c r="MBC70" s="1780"/>
      <c r="MBD70" s="1780"/>
      <c r="MBE70" s="1780"/>
      <c r="MBF70" s="1779"/>
      <c r="MBG70" s="1780"/>
      <c r="MBH70" s="1780"/>
      <c r="MBI70" s="1780"/>
      <c r="MBJ70" s="1780"/>
      <c r="MBK70" s="1780"/>
      <c r="MBL70" s="1779"/>
      <c r="MBM70" s="1780"/>
      <c r="MBN70" s="1780"/>
      <c r="MBO70" s="1780"/>
      <c r="MBP70" s="1780"/>
      <c r="MBQ70" s="1780"/>
      <c r="MBR70" s="1779"/>
      <c r="MBS70" s="1780"/>
      <c r="MBT70" s="1780"/>
      <c r="MBU70" s="1780"/>
      <c r="MBV70" s="1780"/>
      <c r="MBW70" s="1780"/>
      <c r="MBX70" s="1779"/>
      <c r="MBY70" s="1780"/>
      <c r="MBZ70" s="1780"/>
      <c r="MCA70" s="1780"/>
      <c r="MCB70" s="1780"/>
      <c r="MCC70" s="1780"/>
      <c r="MCD70" s="1779"/>
      <c r="MCE70" s="1780"/>
      <c r="MCF70" s="1780"/>
      <c r="MCG70" s="1780"/>
      <c r="MCH70" s="1780"/>
      <c r="MCI70" s="1780"/>
      <c r="MCJ70" s="1779"/>
      <c r="MCK70" s="1780"/>
      <c r="MCL70" s="1780"/>
      <c r="MCM70" s="1780"/>
      <c r="MCN70" s="1780"/>
      <c r="MCO70" s="1780"/>
      <c r="MCP70" s="1779"/>
      <c r="MCQ70" s="1780"/>
      <c r="MCR70" s="1780"/>
      <c r="MCS70" s="1780"/>
      <c r="MCT70" s="1780"/>
      <c r="MCU70" s="1780"/>
      <c r="MCV70" s="1779"/>
      <c r="MCW70" s="1780"/>
      <c r="MCX70" s="1780"/>
      <c r="MCY70" s="1780"/>
      <c r="MCZ70" s="1780"/>
      <c r="MDA70" s="1780"/>
      <c r="MDB70" s="1779"/>
      <c r="MDC70" s="1780"/>
      <c r="MDD70" s="1780"/>
      <c r="MDE70" s="1780"/>
      <c r="MDF70" s="1780"/>
      <c r="MDG70" s="1780"/>
      <c r="MDH70" s="1779"/>
      <c r="MDI70" s="1780"/>
      <c r="MDJ70" s="1780"/>
      <c r="MDK70" s="1780"/>
      <c r="MDL70" s="1780"/>
      <c r="MDM70" s="1780"/>
      <c r="MDN70" s="1779"/>
      <c r="MDO70" s="1780"/>
      <c r="MDP70" s="1780"/>
      <c r="MDQ70" s="1780"/>
      <c r="MDR70" s="1780"/>
      <c r="MDS70" s="1780"/>
      <c r="MDT70" s="1779"/>
      <c r="MDU70" s="1780"/>
      <c r="MDV70" s="1780"/>
      <c r="MDW70" s="1780"/>
      <c r="MDX70" s="1780"/>
      <c r="MDY70" s="1780"/>
      <c r="MDZ70" s="1779"/>
      <c r="MEA70" s="1780"/>
      <c r="MEB70" s="1780"/>
      <c r="MEC70" s="1780"/>
      <c r="MED70" s="1780"/>
      <c r="MEE70" s="1780"/>
      <c r="MEF70" s="1779"/>
      <c r="MEG70" s="1780"/>
      <c r="MEH70" s="1780"/>
      <c r="MEI70" s="1780"/>
      <c r="MEJ70" s="1780"/>
      <c r="MEK70" s="1780"/>
      <c r="MEL70" s="1779"/>
      <c r="MEM70" s="1780"/>
      <c r="MEN70" s="1780"/>
      <c r="MEO70" s="1780"/>
      <c r="MEP70" s="1780"/>
      <c r="MEQ70" s="1780"/>
      <c r="MER70" s="1779"/>
      <c r="MES70" s="1780"/>
      <c r="MET70" s="1780"/>
      <c r="MEU70" s="1780"/>
      <c r="MEV70" s="1780"/>
      <c r="MEW70" s="1780"/>
      <c r="MEX70" s="1779"/>
      <c r="MEY70" s="1780"/>
      <c r="MEZ70" s="1780"/>
      <c r="MFA70" s="1780"/>
      <c r="MFB70" s="1780"/>
      <c r="MFC70" s="1780"/>
      <c r="MFD70" s="1779"/>
      <c r="MFE70" s="1780"/>
      <c r="MFF70" s="1780"/>
      <c r="MFG70" s="1780"/>
      <c r="MFH70" s="1780"/>
      <c r="MFI70" s="1780"/>
      <c r="MFJ70" s="1779"/>
      <c r="MFK70" s="1780"/>
      <c r="MFL70" s="1780"/>
      <c r="MFM70" s="1780"/>
      <c r="MFN70" s="1780"/>
      <c r="MFO70" s="1780"/>
      <c r="MFP70" s="1779"/>
      <c r="MFQ70" s="1780"/>
      <c r="MFR70" s="1780"/>
      <c r="MFS70" s="1780"/>
      <c r="MFT70" s="1780"/>
      <c r="MFU70" s="1780"/>
      <c r="MFV70" s="1779"/>
      <c r="MFW70" s="1780"/>
      <c r="MFX70" s="1780"/>
      <c r="MFY70" s="1780"/>
      <c r="MFZ70" s="1780"/>
      <c r="MGA70" s="1780"/>
      <c r="MGB70" s="1779"/>
      <c r="MGC70" s="1780"/>
      <c r="MGD70" s="1780"/>
      <c r="MGE70" s="1780"/>
      <c r="MGF70" s="1780"/>
      <c r="MGG70" s="1780"/>
      <c r="MGH70" s="1779"/>
      <c r="MGI70" s="1780"/>
      <c r="MGJ70" s="1780"/>
      <c r="MGK70" s="1780"/>
      <c r="MGL70" s="1780"/>
      <c r="MGM70" s="1780"/>
      <c r="MGN70" s="1779"/>
      <c r="MGO70" s="1780"/>
      <c r="MGP70" s="1780"/>
      <c r="MGQ70" s="1780"/>
      <c r="MGR70" s="1780"/>
      <c r="MGS70" s="1780"/>
      <c r="MGT70" s="1779"/>
      <c r="MGU70" s="1780"/>
      <c r="MGV70" s="1780"/>
      <c r="MGW70" s="1780"/>
      <c r="MGX70" s="1780"/>
      <c r="MGY70" s="1780"/>
      <c r="MGZ70" s="1779"/>
      <c r="MHA70" s="1780"/>
      <c r="MHB70" s="1780"/>
      <c r="MHC70" s="1780"/>
      <c r="MHD70" s="1780"/>
      <c r="MHE70" s="1780"/>
      <c r="MHF70" s="1779"/>
      <c r="MHG70" s="1780"/>
      <c r="MHH70" s="1780"/>
      <c r="MHI70" s="1780"/>
      <c r="MHJ70" s="1780"/>
      <c r="MHK70" s="1780"/>
      <c r="MHL70" s="1779"/>
      <c r="MHM70" s="1780"/>
      <c r="MHN70" s="1780"/>
      <c r="MHO70" s="1780"/>
      <c r="MHP70" s="1780"/>
      <c r="MHQ70" s="1780"/>
      <c r="MHR70" s="1779"/>
      <c r="MHS70" s="1780"/>
      <c r="MHT70" s="1780"/>
      <c r="MHU70" s="1780"/>
      <c r="MHV70" s="1780"/>
      <c r="MHW70" s="1780"/>
      <c r="MHX70" s="1779"/>
      <c r="MHY70" s="1780"/>
      <c r="MHZ70" s="1780"/>
      <c r="MIA70" s="1780"/>
      <c r="MIB70" s="1780"/>
      <c r="MIC70" s="1780"/>
      <c r="MID70" s="1779"/>
      <c r="MIE70" s="1780"/>
      <c r="MIF70" s="1780"/>
      <c r="MIG70" s="1780"/>
      <c r="MIH70" s="1780"/>
      <c r="MII70" s="1780"/>
      <c r="MIJ70" s="1779"/>
      <c r="MIK70" s="1780"/>
      <c r="MIL70" s="1780"/>
      <c r="MIM70" s="1780"/>
      <c r="MIN70" s="1780"/>
      <c r="MIO70" s="1780"/>
      <c r="MIP70" s="1779"/>
      <c r="MIQ70" s="1780"/>
      <c r="MIR70" s="1780"/>
      <c r="MIS70" s="1780"/>
      <c r="MIT70" s="1780"/>
      <c r="MIU70" s="1780"/>
      <c r="MIV70" s="1779"/>
      <c r="MIW70" s="1780"/>
      <c r="MIX70" s="1780"/>
      <c r="MIY70" s="1780"/>
      <c r="MIZ70" s="1780"/>
      <c r="MJA70" s="1780"/>
      <c r="MJB70" s="1779"/>
      <c r="MJC70" s="1780"/>
      <c r="MJD70" s="1780"/>
      <c r="MJE70" s="1780"/>
      <c r="MJF70" s="1780"/>
      <c r="MJG70" s="1780"/>
      <c r="MJH70" s="1779"/>
      <c r="MJI70" s="1780"/>
      <c r="MJJ70" s="1780"/>
      <c r="MJK70" s="1780"/>
      <c r="MJL70" s="1780"/>
      <c r="MJM70" s="1780"/>
      <c r="MJN70" s="1779"/>
      <c r="MJO70" s="1780"/>
      <c r="MJP70" s="1780"/>
      <c r="MJQ70" s="1780"/>
      <c r="MJR70" s="1780"/>
      <c r="MJS70" s="1780"/>
      <c r="MJT70" s="1779"/>
      <c r="MJU70" s="1780"/>
      <c r="MJV70" s="1780"/>
      <c r="MJW70" s="1780"/>
      <c r="MJX70" s="1780"/>
      <c r="MJY70" s="1780"/>
      <c r="MJZ70" s="1779"/>
      <c r="MKA70" s="1780"/>
      <c r="MKB70" s="1780"/>
      <c r="MKC70" s="1780"/>
      <c r="MKD70" s="1780"/>
      <c r="MKE70" s="1780"/>
      <c r="MKF70" s="1779"/>
      <c r="MKG70" s="1780"/>
      <c r="MKH70" s="1780"/>
      <c r="MKI70" s="1780"/>
      <c r="MKJ70" s="1780"/>
      <c r="MKK70" s="1780"/>
      <c r="MKL70" s="1779"/>
      <c r="MKM70" s="1780"/>
      <c r="MKN70" s="1780"/>
      <c r="MKO70" s="1780"/>
      <c r="MKP70" s="1780"/>
      <c r="MKQ70" s="1780"/>
      <c r="MKR70" s="1779"/>
      <c r="MKS70" s="1780"/>
      <c r="MKT70" s="1780"/>
      <c r="MKU70" s="1780"/>
      <c r="MKV70" s="1780"/>
      <c r="MKW70" s="1780"/>
      <c r="MKX70" s="1779"/>
      <c r="MKY70" s="1780"/>
      <c r="MKZ70" s="1780"/>
      <c r="MLA70" s="1780"/>
      <c r="MLB70" s="1780"/>
      <c r="MLC70" s="1780"/>
      <c r="MLD70" s="1779"/>
      <c r="MLE70" s="1780"/>
      <c r="MLF70" s="1780"/>
      <c r="MLG70" s="1780"/>
      <c r="MLH70" s="1780"/>
      <c r="MLI70" s="1780"/>
      <c r="MLJ70" s="1779"/>
      <c r="MLK70" s="1780"/>
      <c r="MLL70" s="1780"/>
      <c r="MLM70" s="1780"/>
      <c r="MLN70" s="1780"/>
      <c r="MLO70" s="1780"/>
      <c r="MLP70" s="1779"/>
      <c r="MLQ70" s="1780"/>
      <c r="MLR70" s="1780"/>
      <c r="MLS70" s="1780"/>
      <c r="MLT70" s="1780"/>
      <c r="MLU70" s="1780"/>
      <c r="MLV70" s="1779"/>
      <c r="MLW70" s="1780"/>
      <c r="MLX70" s="1780"/>
      <c r="MLY70" s="1780"/>
      <c r="MLZ70" s="1780"/>
      <c r="MMA70" s="1780"/>
      <c r="MMB70" s="1779"/>
      <c r="MMC70" s="1780"/>
      <c r="MMD70" s="1780"/>
      <c r="MME70" s="1780"/>
      <c r="MMF70" s="1780"/>
      <c r="MMG70" s="1780"/>
      <c r="MMH70" s="1779"/>
      <c r="MMI70" s="1780"/>
      <c r="MMJ70" s="1780"/>
      <c r="MMK70" s="1780"/>
      <c r="MML70" s="1780"/>
      <c r="MMM70" s="1780"/>
      <c r="MMN70" s="1779"/>
      <c r="MMO70" s="1780"/>
      <c r="MMP70" s="1780"/>
      <c r="MMQ70" s="1780"/>
      <c r="MMR70" s="1780"/>
      <c r="MMS70" s="1780"/>
      <c r="MMT70" s="1779"/>
      <c r="MMU70" s="1780"/>
      <c r="MMV70" s="1780"/>
      <c r="MMW70" s="1780"/>
      <c r="MMX70" s="1780"/>
      <c r="MMY70" s="1780"/>
      <c r="MMZ70" s="1779"/>
      <c r="MNA70" s="1780"/>
      <c r="MNB70" s="1780"/>
      <c r="MNC70" s="1780"/>
      <c r="MND70" s="1780"/>
      <c r="MNE70" s="1780"/>
      <c r="MNF70" s="1779"/>
      <c r="MNG70" s="1780"/>
      <c r="MNH70" s="1780"/>
      <c r="MNI70" s="1780"/>
      <c r="MNJ70" s="1780"/>
      <c r="MNK70" s="1780"/>
      <c r="MNL70" s="1779"/>
      <c r="MNM70" s="1780"/>
      <c r="MNN70" s="1780"/>
      <c r="MNO70" s="1780"/>
      <c r="MNP70" s="1780"/>
      <c r="MNQ70" s="1780"/>
      <c r="MNR70" s="1779"/>
      <c r="MNS70" s="1780"/>
      <c r="MNT70" s="1780"/>
      <c r="MNU70" s="1780"/>
      <c r="MNV70" s="1780"/>
      <c r="MNW70" s="1780"/>
      <c r="MNX70" s="1779"/>
      <c r="MNY70" s="1780"/>
      <c r="MNZ70" s="1780"/>
      <c r="MOA70" s="1780"/>
      <c r="MOB70" s="1780"/>
      <c r="MOC70" s="1780"/>
      <c r="MOD70" s="1779"/>
      <c r="MOE70" s="1780"/>
      <c r="MOF70" s="1780"/>
      <c r="MOG70" s="1780"/>
      <c r="MOH70" s="1780"/>
      <c r="MOI70" s="1780"/>
      <c r="MOJ70" s="1779"/>
      <c r="MOK70" s="1780"/>
      <c r="MOL70" s="1780"/>
      <c r="MOM70" s="1780"/>
      <c r="MON70" s="1780"/>
      <c r="MOO70" s="1780"/>
      <c r="MOP70" s="1779"/>
      <c r="MOQ70" s="1780"/>
      <c r="MOR70" s="1780"/>
      <c r="MOS70" s="1780"/>
      <c r="MOT70" s="1780"/>
      <c r="MOU70" s="1780"/>
      <c r="MOV70" s="1779"/>
      <c r="MOW70" s="1780"/>
      <c r="MOX70" s="1780"/>
      <c r="MOY70" s="1780"/>
      <c r="MOZ70" s="1780"/>
      <c r="MPA70" s="1780"/>
      <c r="MPB70" s="1779"/>
      <c r="MPC70" s="1780"/>
      <c r="MPD70" s="1780"/>
      <c r="MPE70" s="1780"/>
      <c r="MPF70" s="1780"/>
      <c r="MPG70" s="1780"/>
      <c r="MPH70" s="1779"/>
      <c r="MPI70" s="1780"/>
      <c r="MPJ70" s="1780"/>
      <c r="MPK70" s="1780"/>
      <c r="MPL70" s="1780"/>
      <c r="MPM70" s="1780"/>
      <c r="MPN70" s="1779"/>
      <c r="MPO70" s="1780"/>
      <c r="MPP70" s="1780"/>
      <c r="MPQ70" s="1780"/>
      <c r="MPR70" s="1780"/>
      <c r="MPS70" s="1780"/>
      <c r="MPT70" s="1779"/>
      <c r="MPU70" s="1780"/>
      <c r="MPV70" s="1780"/>
      <c r="MPW70" s="1780"/>
      <c r="MPX70" s="1780"/>
      <c r="MPY70" s="1780"/>
      <c r="MPZ70" s="1779"/>
      <c r="MQA70" s="1780"/>
      <c r="MQB70" s="1780"/>
      <c r="MQC70" s="1780"/>
      <c r="MQD70" s="1780"/>
      <c r="MQE70" s="1780"/>
      <c r="MQF70" s="1779"/>
      <c r="MQG70" s="1780"/>
      <c r="MQH70" s="1780"/>
      <c r="MQI70" s="1780"/>
      <c r="MQJ70" s="1780"/>
      <c r="MQK70" s="1780"/>
      <c r="MQL70" s="1779"/>
      <c r="MQM70" s="1780"/>
      <c r="MQN70" s="1780"/>
      <c r="MQO70" s="1780"/>
      <c r="MQP70" s="1780"/>
      <c r="MQQ70" s="1780"/>
      <c r="MQR70" s="1779"/>
      <c r="MQS70" s="1780"/>
      <c r="MQT70" s="1780"/>
      <c r="MQU70" s="1780"/>
      <c r="MQV70" s="1780"/>
      <c r="MQW70" s="1780"/>
      <c r="MQX70" s="1779"/>
      <c r="MQY70" s="1780"/>
      <c r="MQZ70" s="1780"/>
      <c r="MRA70" s="1780"/>
      <c r="MRB70" s="1780"/>
      <c r="MRC70" s="1780"/>
      <c r="MRD70" s="1779"/>
      <c r="MRE70" s="1780"/>
      <c r="MRF70" s="1780"/>
      <c r="MRG70" s="1780"/>
      <c r="MRH70" s="1780"/>
      <c r="MRI70" s="1780"/>
      <c r="MRJ70" s="1779"/>
      <c r="MRK70" s="1780"/>
      <c r="MRL70" s="1780"/>
      <c r="MRM70" s="1780"/>
      <c r="MRN70" s="1780"/>
      <c r="MRO70" s="1780"/>
      <c r="MRP70" s="1779"/>
      <c r="MRQ70" s="1780"/>
      <c r="MRR70" s="1780"/>
      <c r="MRS70" s="1780"/>
      <c r="MRT70" s="1780"/>
      <c r="MRU70" s="1780"/>
      <c r="MRV70" s="1779"/>
      <c r="MRW70" s="1780"/>
      <c r="MRX70" s="1780"/>
      <c r="MRY70" s="1780"/>
      <c r="MRZ70" s="1780"/>
      <c r="MSA70" s="1780"/>
      <c r="MSB70" s="1779"/>
      <c r="MSC70" s="1780"/>
      <c r="MSD70" s="1780"/>
      <c r="MSE70" s="1780"/>
      <c r="MSF70" s="1780"/>
      <c r="MSG70" s="1780"/>
      <c r="MSH70" s="1779"/>
      <c r="MSI70" s="1780"/>
      <c r="MSJ70" s="1780"/>
      <c r="MSK70" s="1780"/>
      <c r="MSL70" s="1780"/>
      <c r="MSM70" s="1780"/>
      <c r="MSN70" s="1779"/>
      <c r="MSO70" s="1780"/>
      <c r="MSP70" s="1780"/>
      <c r="MSQ70" s="1780"/>
      <c r="MSR70" s="1780"/>
      <c r="MSS70" s="1780"/>
      <c r="MST70" s="1779"/>
      <c r="MSU70" s="1780"/>
      <c r="MSV70" s="1780"/>
      <c r="MSW70" s="1780"/>
      <c r="MSX70" s="1780"/>
      <c r="MSY70" s="1780"/>
      <c r="MSZ70" s="1779"/>
      <c r="MTA70" s="1780"/>
      <c r="MTB70" s="1780"/>
      <c r="MTC70" s="1780"/>
      <c r="MTD70" s="1780"/>
      <c r="MTE70" s="1780"/>
      <c r="MTF70" s="1779"/>
      <c r="MTG70" s="1780"/>
      <c r="MTH70" s="1780"/>
      <c r="MTI70" s="1780"/>
      <c r="MTJ70" s="1780"/>
      <c r="MTK70" s="1780"/>
      <c r="MTL70" s="1779"/>
      <c r="MTM70" s="1780"/>
      <c r="MTN70" s="1780"/>
      <c r="MTO70" s="1780"/>
      <c r="MTP70" s="1780"/>
      <c r="MTQ70" s="1780"/>
      <c r="MTR70" s="1779"/>
      <c r="MTS70" s="1780"/>
      <c r="MTT70" s="1780"/>
      <c r="MTU70" s="1780"/>
      <c r="MTV70" s="1780"/>
      <c r="MTW70" s="1780"/>
      <c r="MTX70" s="1779"/>
      <c r="MTY70" s="1780"/>
      <c r="MTZ70" s="1780"/>
      <c r="MUA70" s="1780"/>
      <c r="MUB70" s="1780"/>
      <c r="MUC70" s="1780"/>
      <c r="MUD70" s="1779"/>
      <c r="MUE70" s="1780"/>
      <c r="MUF70" s="1780"/>
      <c r="MUG70" s="1780"/>
      <c r="MUH70" s="1780"/>
      <c r="MUI70" s="1780"/>
      <c r="MUJ70" s="1779"/>
      <c r="MUK70" s="1780"/>
      <c r="MUL70" s="1780"/>
      <c r="MUM70" s="1780"/>
      <c r="MUN70" s="1780"/>
      <c r="MUO70" s="1780"/>
      <c r="MUP70" s="1779"/>
      <c r="MUQ70" s="1780"/>
      <c r="MUR70" s="1780"/>
      <c r="MUS70" s="1780"/>
      <c r="MUT70" s="1780"/>
      <c r="MUU70" s="1780"/>
      <c r="MUV70" s="1779"/>
      <c r="MUW70" s="1780"/>
      <c r="MUX70" s="1780"/>
      <c r="MUY70" s="1780"/>
      <c r="MUZ70" s="1780"/>
      <c r="MVA70" s="1780"/>
      <c r="MVB70" s="1779"/>
      <c r="MVC70" s="1780"/>
      <c r="MVD70" s="1780"/>
      <c r="MVE70" s="1780"/>
      <c r="MVF70" s="1780"/>
      <c r="MVG70" s="1780"/>
      <c r="MVH70" s="1779"/>
      <c r="MVI70" s="1780"/>
      <c r="MVJ70" s="1780"/>
      <c r="MVK70" s="1780"/>
      <c r="MVL70" s="1780"/>
      <c r="MVM70" s="1780"/>
      <c r="MVN70" s="1779"/>
      <c r="MVO70" s="1780"/>
      <c r="MVP70" s="1780"/>
      <c r="MVQ70" s="1780"/>
      <c r="MVR70" s="1780"/>
      <c r="MVS70" s="1780"/>
      <c r="MVT70" s="1779"/>
      <c r="MVU70" s="1780"/>
      <c r="MVV70" s="1780"/>
      <c r="MVW70" s="1780"/>
      <c r="MVX70" s="1780"/>
      <c r="MVY70" s="1780"/>
      <c r="MVZ70" s="1779"/>
      <c r="MWA70" s="1780"/>
      <c r="MWB70" s="1780"/>
      <c r="MWC70" s="1780"/>
      <c r="MWD70" s="1780"/>
      <c r="MWE70" s="1780"/>
      <c r="MWF70" s="1779"/>
      <c r="MWG70" s="1780"/>
      <c r="MWH70" s="1780"/>
      <c r="MWI70" s="1780"/>
      <c r="MWJ70" s="1780"/>
      <c r="MWK70" s="1780"/>
      <c r="MWL70" s="1779"/>
      <c r="MWM70" s="1780"/>
      <c r="MWN70" s="1780"/>
      <c r="MWO70" s="1780"/>
      <c r="MWP70" s="1780"/>
      <c r="MWQ70" s="1780"/>
      <c r="MWR70" s="1779"/>
      <c r="MWS70" s="1780"/>
      <c r="MWT70" s="1780"/>
      <c r="MWU70" s="1780"/>
      <c r="MWV70" s="1780"/>
      <c r="MWW70" s="1780"/>
      <c r="MWX70" s="1779"/>
      <c r="MWY70" s="1780"/>
      <c r="MWZ70" s="1780"/>
      <c r="MXA70" s="1780"/>
      <c r="MXB70" s="1780"/>
      <c r="MXC70" s="1780"/>
      <c r="MXD70" s="1779"/>
      <c r="MXE70" s="1780"/>
      <c r="MXF70" s="1780"/>
      <c r="MXG70" s="1780"/>
      <c r="MXH70" s="1780"/>
      <c r="MXI70" s="1780"/>
      <c r="MXJ70" s="1779"/>
      <c r="MXK70" s="1780"/>
      <c r="MXL70" s="1780"/>
      <c r="MXM70" s="1780"/>
      <c r="MXN70" s="1780"/>
      <c r="MXO70" s="1780"/>
      <c r="MXP70" s="1779"/>
      <c r="MXQ70" s="1780"/>
      <c r="MXR70" s="1780"/>
      <c r="MXS70" s="1780"/>
      <c r="MXT70" s="1780"/>
      <c r="MXU70" s="1780"/>
      <c r="MXV70" s="1779"/>
      <c r="MXW70" s="1780"/>
      <c r="MXX70" s="1780"/>
      <c r="MXY70" s="1780"/>
      <c r="MXZ70" s="1780"/>
      <c r="MYA70" s="1780"/>
      <c r="MYB70" s="1779"/>
      <c r="MYC70" s="1780"/>
      <c r="MYD70" s="1780"/>
      <c r="MYE70" s="1780"/>
      <c r="MYF70" s="1780"/>
      <c r="MYG70" s="1780"/>
      <c r="MYH70" s="1779"/>
      <c r="MYI70" s="1780"/>
      <c r="MYJ70" s="1780"/>
      <c r="MYK70" s="1780"/>
      <c r="MYL70" s="1780"/>
      <c r="MYM70" s="1780"/>
      <c r="MYN70" s="1779"/>
      <c r="MYO70" s="1780"/>
      <c r="MYP70" s="1780"/>
      <c r="MYQ70" s="1780"/>
      <c r="MYR70" s="1780"/>
      <c r="MYS70" s="1780"/>
      <c r="MYT70" s="1779"/>
      <c r="MYU70" s="1780"/>
      <c r="MYV70" s="1780"/>
      <c r="MYW70" s="1780"/>
      <c r="MYX70" s="1780"/>
      <c r="MYY70" s="1780"/>
      <c r="MYZ70" s="1779"/>
      <c r="MZA70" s="1780"/>
      <c r="MZB70" s="1780"/>
      <c r="MZC70" s="1780"/>
      <c r="MZD70" s="1780"/>
      <c r="MZE70" s="1780"/>
      <c r="MZF70" s="1779"/>
      <c r="MZG70" s="1780"/>
      <c r="MZH70" s="1780"/>
      <c r="MZI70" s="1780"/>
      <c r="MZJ70" s="1780"/>
      <c r="MZK70" s="1780"/>
      <c r="MZL70" s="1779"/>
      <c r="MZM70" s="1780"/>
      <c r="MZN70" s="1780"/>
      <c r="MZO70" s="1780"/>
      <c r="MZP70" s="1780"/>
      <c r="MZQ70" s="1780"/>
      <c r="MZR70" s="1779"/>
      <c r="MZS70" s="1780"/>
      <c r="MZT70" s="1780"/>
      <c r="MZU70" s="1780"/>
      <c r="MZV70" s="1780"/>
      <c r="MZW70" s="1780"/>
      <c r="MZX70" s="1779"/>
      <c r="MZY70" s="1780"/>
      <c r="MZZ70" s="1780"/>
      <c r="NAA70" s="1780"/>
      <c r="NAB70" s="1780"/>
      <c r="NAC70" s="1780"/>
      <c r="NAD70" s="1779"/>
      <c r="NAE70" s="1780"/>
      <c r="NAF70" s="1780"/>
      <c r="NAG70" s="1780"/>
      <c r="NAH70" s="1780"/>
      <c r="NAI70" s="1780"/>
      <c r="NAJ70" s="1779"/>
      <c r="NAK70" s="1780"/>
      <c r="NAL70" s="1780"/>
      <c r="NAM70" s="1780"/>
      <c r="NAN70" s="1780"/>
      <c r="NAO70" s="1780"/>
      <c r="NAP70" s="1779"/>
      <c r="NAQ70" s="1780"/>
      <c r="NAR70" s="1780"/>
      <c r="NAS70" s="1780"/>
      <c r="NAT70" s="1780"/>
      <c r="NAU70" s="1780"/>
      <c r="NAV70" s="1779"/>
      <c r="NAW70" s="1780"/>
      <c r="NAX70" s="1780"/>
      <c r="NAY70" s="1780"/>
      <c r="NAZ70" s="1780"/>
      <c r="NBA70" s="1780"/>
      <c r="NBB70" s="1779"/>
      <c r="NBC70" s="1780"/>
      <c r="NBD70" s="1780"/>
      <c r="NBE70" s="1780"/>
      <c r="NBF70" s="1780"/>
      <c r="NBG70" s="1780"/>
      <c r="NBH70" s="1779"/>
      <c r="NBI70" s="1780"/>
      <c r="NBJ70" s="1780"/>
      <c r="NBK70" s="1780"/>
      <c r="NBL70" s="1780"/>
      <c r="NBM70" s="1780"/>
      <c r="NBN70" s="1779"/>
      <c r="NBO70" s="1780"/>
      <c r="NBP70" s="1780"/>
      <c r="NBQ70" s="1780"/>
      <c r="NBR70" s="1780"/>
      <c r="NBS70" s="1780"/>
      <c r="NBT70" s="1779"/>
      <c r="NBU70" s="1780"/>
      <c r="NBV70" s="1780"/>
      <c r="NBW70" s="1780"/>
      <c r="NBX70" s="1780"/>
      <c r="NBY70" s="1780"/>
      <c r="NBZ70" s="1779"/>
      <c r="NCA70" s="1780"/>
      <c r="NCB70" s="1780"/>
      <c r="NCC70" s="1780"/>
      <c r="NCD70" s="1780"/>
      <c r="NCE70" s="1780"/>
      <c r="NCF70" s="1779"/>
      <c r="NCG70" s="1780"/>
      <c r="NCH70" s="1780"/>
      <c r="NCI70" s="1780"/>
      <c r="NCJ70" s="1780"/>
      <c r="NCK70" s="1780"/>
      <c r="NCL70" s="1779"/>
      <c r="NCM70" s="1780"/>
      <c r="NCN70" s="1780"/>
      <c r="NCO70" s="1780"/>
      <c r="NCP70" s="1780"/>
      <c r="NCQ70" s="1780"/>
      <c r="NCR70" s="1779"/>
      <c r="NCS70" s="1780"/>
      <c r="NCT70" s="1780"/>
      <c r="NCU70" s="1780"/>
      <c r="NCV70" s="1780"/>
      <c r="NCW70" s="1780"/>
      <c r="NCX70" s="1779"/>
      <c r="NCY70" s="1780"/>
      <c r="NCZ70" s="1780"/>
      <c r="NDA70" s="1780"/>
      <c r="NDB70" s="1780"/>
      <c r="NDC70" s="1780"/>
      <c r="NDD70" s="1779"/>
      <c r="NDE70" s="1780"/>
      <c r="NDF70" s="1780"/>
      <c r="NDG70" s="1780"/>
      <c r="NDH70" s="1780"/>
      <c r="NDI70" s="1780"/>
      <c r="NDJ70" s="1779"/>
      <c r="NDK70" s="1780"/>
      <c r="NDL70" s="1780"/>
      <c r="NDM70" s="1780"/>
      <c r="NDN70" s="1780"/>
      <c r="NDO70" s="1780"/>
      <c r="NDP70" s="1779"/>
      <c r="NDQ70" s="1780"/>
      <c r="NDR70" s="1780"/>
      <c r="NDS70" s="1780"/>
      <c r="NDT70" s="1780"/>
      <c r="NDU70" s="1780"/>
      <c r="NDV70" s="1779"/>
      <c r="NDW70" s="1780"/>
      <c r="NDX70" s="1780"/>
      <c r="NDY70" s="1780"/>
      <c r="NDZ70" s="1780"/>
      <c r="NEA70" s="1780"/>
      <c r="NEB70" s="1779"/>
      <c r="NEC70" s="1780"/>
      <c r="NED70" s="1780"/>
      <c r="NEE70" s="1780"/>
      <c r="NEF70" s="1780"/>
      <c r="NEG70" s="1780"/>
      <c r="NEH70" s="1779"/>
      <c r="NEI70" s="1780"/>
      <c r="NEJ70" s="1780"/>
      <c r="NEK70" s="1780"/>
      <c r="NEL70" s="1780"/>
      <c r="NEM70" s="1780"/>
      <c r="NEN70" s="1779"/>
      <c r="NEO70" s="1780"/>
      <c r="NEP70" s="1780"/>
      <c r="NEQ70" s="1780"/>
      <c r="NER70" s="1780"/>
      <c r="NES70" s="1780"/>
      <c r="NET70" s="1779"/>
      <c r="NEU70" s="1780"/>
      <c r="NEV70" s="1780"/>
      <c r="NEW70" s="1780"/>
      <c r="NEX70" s="1780"/>
      <c r="NEY70" s="1780"/>
      <c r="NEZ70" s="1779"/>
      <c r="NFA70" s="1780"/>
      <c r="NFB70" s="1780"/>
      <c r="NFC70" s="1780"/>
      <c r="NFD70" s="1780"/>
      <c r="NFE70" s="1780"/>
      <c r="NFF70" s="1779"/>
      <c r="NFG70" s="1780"/>
      <c r="NFH70" s="1780"/>
      <c r="NFI70" s="1780"/>
      <c r="NFJ70" s="1780"/>
      <c r="NFK70" s="1780"/>
      <c r="NFL70" s="1779"/>
      <c r="NFM70" s="1780"/>
      <c r="NFN70" s="1780"/>
      <c r="NFO70" s="1780"/>
      <c r="NFP70" s="1780"/>
      <c r="NFQ70" s="1780"/>
      <c r="NFR70" s="1779"/>
      <c r="NFS70" s="1780"/>
      <c r="NFT70" s="1780"/>
      <c r="NFU70" s="1780"/>
      <c r="NFV70" s="1780"/>
      <c r="NFW70" s="1780"/>
      <c r="NFX70" s="1779"/>
      <c r="NFY70" s="1780"/>
      <c r="NFZ70" s="1780"/>
      <c r="NGA70" s="1780"/>
      <c r="NGB70" s="1780"/>
      <c r="NGC70" s="1780"/>
      <c r="NGD70" s="1779"/>
      <c r="NGE70" s="1780"/>
      <c r="NGF70" s="1780"/>
      <c r="NGG70" s="1780"/>
      <c r="NGH70" s="1780"/>
      <c r="NGI70" s="1780"/>
      <c r="NGJ70" s="1779"/>
      <c r="NGK70" s="1780"/>
      <c r="NGL70" s="1780"/>
      <c r="NGM70" s="1780"/>
      <c r="NGN70" s="1780"/>
      <c r="NGO70" s="1780"/>
      <c r="NGP70" s="1779"/>
      <c r="NGQ70" s="1780"/>
      <c r="NGR70" s="1780"/>
      <c r="NGS70" s="1780"/>
      <c r="NGT70" s="1780"/>
      <c r="NGU70" s="1780"/>
      <c r="NGV70" s="1779"/>
      <c r="NGW70" s="1780"/>
      <c r="NGX70" s="1780"/>
      <c r="NGY70" s="1780"/>
      <c r="NGZ70" s="1780"/>
      <c r="NHA70" s="1780"/>
      <c r="NHB70" s="1779"/>
      <c r="NHC70" s="1780"/>
      <c r="NHD70" s="1780"/>
      <c r="NHE70" s="1780"/>
      <c r="NHF70" s="1780"/>
      <c r="NHG70" s="1780"/>
      <c r="NHH70" s="1779"/>
      <c r="NHI70" s="1780"/>
      <c r="NHJ70" s="1780"/>
      <c r="NHK70" s="1780"/>
      <c r="NHL70" s="1780"/>
      <c r="NHM70" s="1780"/>
      <c r="NHN70" s="1779"/>
      <c r="NHO70" s="1780"/>
      <c r="NHP70" s="1780"/>
      <c r="NHQ70" s="1780"/>
      <c r="NHR70" s="1780"/>
      <c r="NHS70" s="1780"/>
      <c r="NHT70" s="1779"/>
      <c r="NHU70" s="1780"/>
      <c r="NHV70" s="1780"/>
      <c r="NHW70" s="1780"/>
      <c r="NHX70" s="1780"/>
      <c r="NHY70" s="1780"/>
      <c r="NHZ70" s="1779"/>
      <c r="NIA70" s="1780"/>
      <c r="NIB70" s="1780"/>
      <c r="NIC70" s="1780"/>
      <c r="NID70" s="1780"/>
      <c r="NIE70" s="1780"/>
      <c r="NIF70" s="1779"/>
      <c r="NIG70" s="1780"/>
      <c r="NIH70" s="1780"/>
      <c r="NII70" s="1780"/>
      <c r="NIJ70" s="1780"/>
      <c r="NIK70" s="1780"/>
      <c r="NIL70" s="1779"/>
      <c r="NIM70" s="1780"/>
      <c r="NIN70" s="1780"/>
      <c r="NIO70" s="1780"/>
      <c r="NIP70" s="1780"/>
      <c r="NIQ70" s="1780"/>
      <c r="NIR70" s="1779"/>
      <c r="NIS70" s="1780"/>
      <c r="NIT70" s="1780"/>
      <c r="NIU70" s="1780"/>
      <c r="NIV70" s="1780"/>
      <c r="NIW70" s="1780"/>
      <c r="NIX70" s="1779"/>
      <c r="NIY70" s="1780"/>
      <c r="NIZ70" s="1780"/>
      <c r="NJA70" s="1780"/>
      <c r="NJB70" s="1780"/>
      <c r="NJC70" s="1780"/>
      <c r="NJD70" s="1779"/>
      <c r="NJE70" s="1780"/>
      <c r="NJF70" s="1780"/>
      <c r="NJG70" s="1780"/>
      <c r="NJH70" s="1780"/>
      <c r="NJI70" s="1780"/>
      <c r="NJJ70" s="1779"/>
      <c r="NJK70" s="1780"/>
      <c r="NJL70" s="1780"/>
      <c r="NJM70" s="1780"/>
      <c r="NJN70" s="1780"/>
      <c r="NJO70" s="1780"/>
      <c r="NJP70" s="1779"/>
      <c r="NJQ70" s="1780"/>
      <c r="NJR70" s="1780"/>
      <c r="NJS70" s="1780"/>
      <c r="NJT70" s="1780"/>
      <c r="NJU70" s="1780"/>
      <c r="NJV70" s="1779"/>
      <c r="NJW70" s="1780"/>
      <c r="NJX70" s="1780"/>
      <c r="NJY70" s="1780"/>
      <c r="NJZ70" s="1780"/>
      <c r="NKA70" s="1780"/>
      <c r="NKB70" s="1779"/>
      <c r="NKC70" s="1780"/>
      <c r="NKD70" s="1780"/>
      <c r="NKE70" s="1780"/>
      <c r="NKF70" s="1780"/>
      <c r="NKG70" s="1780"/>
      <c r="NKH70" s="1779"/>
      <c r="NKI70" s="1780"/>
      <c r="NKJ70" s="1780"/>
      <c r="NKK70" s="1780"/>
      <c r="NKL70" s="1780"/>
      <c r="NKM70" s="1780"/>
      <c r="NKN70" s="1779"/>
      <c r="NKO70" s="1780"/>
      <c r="NKP70" s="1780"/>
      <c r="NKQ70" s="1780"/>
      <c r="NKR70" s="1780"/>
      <c r="NKS70" s="1780"/>
      <c r="NKT70" s="1779"/>
      <c r="NKU70" s="1780"/>
      <c r="NKV70" s="1780"/>
      <c r="NKW70" s="1780"/>
      <c r="NKX70" s="1780"/>
      <c r="NKY70" s="1780"/>
      <c r="NKZ70" s="1779"/>
      <c r="NLA70" s="1780"/>
      <c r="NLB70" s="1780"/>
      <c r="NLC70" s="1780"/>
      <c r="NLD70" s="1780"/>
      <c r="NLE70" s="1780"/>
      <c r="NLF70" s="1779"/>
      <c r="NLG70" s="1780"/>
      <c r="NLH70" s="1780"/>
      <c r="NLI70" s="1780"/>
      <c r="NLJ70" s="1780"/>
      <c r="NLK70" s="1780"/>
      <c r="NLL70" s="1779"/>
      <c r="NLM70" s="1780"/>
      <c r="NLN70" s="1780"/>
      <c r="NLO70" s="1780"/>
      <c r="NLP70" s="1780"/>
      <c r="NLQ70" s="1780"/>
      <c r="NLR70" s="1779"/>
      <c r="NLS70" s="1780"/>
      <c r="NLT70" s="1780"/>
      <c r="NLU70" s="1780"/>
      <c r="NLV70" s="1780"/>
      <c r="NLW70" s="1780"/>
      <c r="NLX70" s="1779"/>
      <c r="NLY70" s="1780"/>
      <c r="NLZ70" s="1780"/>
      <c r="NMA70" s="1780"/>
      <c r="NMB70" s="1780"/>
      <c r="NMC70" s="1780"/>
      <c r="NMD70" s="1779"/>
      <c r="NME70" s="1780"/>
      <c r="NMF70" s="1780"/>
      <c r="NMG70" s="1780"/>
      <c r="NMH70" s="1780"/>
      <c r="NMI70" s="1780"/>
      <c r="NMJ70" s="1779"/>
      <c r="NMK70" s="1780"/>
      <c r="NML70" s="1780"/>
      <c r="NMM70" s="1780"/>
      <c r="NMN70" s="1780"/>
      <c r="NMO70" s="1780"/>
      <c r="NMP70" s="1779"/>
      <c r="NMQ70" s="1780"/>
      <c r="NMR70" s="1780"/>
      <c r="NMS70" s="1780"/>
      <c r="NMT70" s="1780"/>
      <c r="NMU70" s="1780"/>
      <c r="NMV70" s="1779"/>
      <c r="NMW70" s="1780"/>
      <c r="NMX70" s="1780"/>
      <c r="NMY70" s="1780"/>
      <c r="NMZ70" s="1780"/>
      <c r="NNA70" s="1780"/>
      <c r="NNB70" s="1779"/>
      <c r="NNC70" s="1780"/>
      <c r="NND70" s="1780"/>
      <c r="NNE70" s="1780"/>
      <c r="NNF70" s="1780"/>
      <c r="NNG70" s="1780"/>
      <c r="NNH70" s="1779"/>
      <c r="NNI70" s="1780"/>
      <c r="NNJ70" s="1780"/>
      <c r="NNK70" s="1780"/>
      <c r="NNL70" s="1780"/>
      <c r="NNM70" s="1780"/>
      <c r="NNN70" s="1779"/>
      <c r="NNO70" s="1780"/>
      <c r="NNP70" s="1780"/>
      <c r="NNQ70" s="1780"/>
      <c r="NNR70" s="1780"/>
      <c r="NNS70" s="1780"/>
      <c r="NNT70" s="1779"/>
      <c r="NNU70" s="1780"/>
      <c r="NNV70" s="1780"/>
      <c r="NNW70" s="1780"/>
      <c r="NNX70" s="1780"/>
      <c r="NNY70" s="1780"/>
      <c r="NNZ70" s="1779"/>
      <c r="NOA70" s="1780"/>
      <c r="NOB70" s="1780"/>
      <c r="NOC70" s="1780"/>
      <c r="NOD70" s="1780"/>
      <c r="NOE70" s="1780"/>
      <c r="NOF70" s="1779"/>
      <c r="NOG70" s="1780"/>
      <c r="NOH70" s="1780"/>
      <c r="NOI70" s="1780"/>
      <c r="NOJ70" s="1780"/>
      <c r="NOK70" s="1780"/>
      <c r="NOL70" s="1779"/>
      <c r="NOM70" s="1780"/>
      <c r="NON70" s="1780"/>
      <c r="NOO70" s="1780"/>
      <c r="NOP70" s="1780"/>
      <c r="NOQ70" s="1780"/>
      <c r="NOR70" s="1779"/>
      <c r="NOS70" s="1780"/>
      <c r="NOT70" s="1780"/>
      <c r="NOU70" s="1780"/>
      <c r="NOV70" s="1780"/>
      <c r="NOW70" s="1780"/>
      <c r="NOX70" s="1779"/>
      <c r="NOY70" s="1780"/>
      <c r="NOZ70" s="1780"/>
      <c r="NPA70" s="1780"/>
      <c r="NPB70" s="1780"/>
      <c r="NPC70" s="1780"/>
      <c r="NPD70" s="1779"/>
      <c r="NPE70" s="1780"/>
      <c r="NPF70" s="1780"/>
      <c r="NPG70" s="1780"/>
      <c r="NPH70" s="1780"/>
      <c r="NPI70" s="1780"/>
      <c r="NPJ70" s="1779"/>
      <c r="NPK70" s="1780"/>
      <c r="NPL70" s="1780"/>
      <c r="NPM70" s="1780"/>
      <c r="NPN70" s="1780"/>
      <c r="NPO70" s="1780"/>
      <c r="NPP70" s="1779"/>
      <c r="NPQ70" s="1780"/>
      <c r="NPR70" s="1780"/>
      <c r="NPS70" s="1780"/>
      <c r="NPT70" s="1780"/>
      <c r="NPU70" s="1780"/>
      <c r="NPV70" s="1779"/>
      <c r="NPW70" s="1780"/>
      <c r="NPX70" s="1780"/>
      <c r="NPY70" s="1780"/>
      <c r="NPZ70" s="1780"/>
      <c r="NQA70" s="1780"/>
      <c r="NQB70" s="1779"/>
      <c r="NQC70" s="1780"/>
      <c r="NQD70" s="1780"/>
      <c r="NQE70" s="1780"/>
      <c r="NQF70" s="1780"/>
      <c r="NQG70" s="1780"/>
      <c r="NQH70" s="1779"/>
      <c r="NQI70" s="1780"/>
      <c r="NQJ70" s="1780"/>
      <c r="NQK70" s="1780"/>
      <c r="NQL70" s="1780"/>
      <c r="NQM70" s="1780"/>
      <c r="NQN70" s="1779"/>
      <c r="NQO70" s="1780"/>
      <c r="NQP70" s="1780"/>
      <c r="NQQ70" s="1780"/>
      <c r="NQR70" s="1780"/>
      <c r="NQS70" s="1780"/>
      <c r="NQT70" s="1779"/>
      <c r="NQU70" s="1780"/>
      <c r="NQV70" s="1780"/>
      <c r="NQW70" s="1780"/>
      <c r="NQX70" s="1780"/>
      <c r="NQY70" s="1780"/>
      <c r="NQZ70" s="1779"/>
      <c r="NRA70" s="1780"/>
      <c r="NRB70" s="1780"/>
      <c r="NRC70" s="1780"/>
      <c r="NRD70" s="1780"/>
      <c r="NRE70" s="1780"/>
      <c r="NRF70" s="1779"/>
      <c r="NRG70" s="1780"/>
      <c r="NRH70" s="1780"/>
      <c r="NRI70" s="1780"/>
      <c r="NRJ70" s="1780"/>
      <c r="NRK70" s="1780"/>
      <c r="NRL70" s="1779"/>
      <c r="NRM70" s="1780"/>
      <c r="NRN70" s="1780"/>
      <c r="NRO70" s="1780"/>
      <c r="NRP70" s="1780"/>
      <c r="NRQ70" s="1780"/>
      <c r="NRR70" s="1779"/>
      <c r="NRS70" s="1780"/>
      <c r="NRT70" s="1780"/>
      <c r="NRU70" s="1780"/>
      <c r="NRV70" s="1780"/>
      <c r="NRW70" s="1780"/>
      <c r="NRX70" s="1779"/>
      <c r="NRY70" s="1780"/>
      <c r="NRZ70" s="1780"/>
      <c r="NSA70" s="1780"/>
      <c r="NSB70" s="1780"/>
      <c r="NSC70" s="1780"/>
      <c r="NSD70" s="1779"/>
      <c r="NSE70" s="1780"/>
      <c r="NSF70" s="1780"/>
      <c r="NSG70" s="1780"/>
      <c r="NSH70" s="1780"/>
      <c r="NSI70" s="1780"/>
      <c r="NSJ70" s="1779"/>
      <c r="NSK70" s="1780"/>
      <c r="NSL70" s="1780"/>
      <c r="NSM70" s="1780"/>
      <c r="NSN70" s="1780"/>
      <c r="NSO70" s="1780"/>
      <c r="NSP70" s="1779"/>
      <c r="NSQ70" s="1780"/>
      <c r="NSR70" s="1780"/>
      <c r="NSS70" s="1780"/>
      <c r="NST70" s="1780"/>
      <c r="NSU70" s="1780"/>
      <c r="NSV70" s="1779"/>
      <c r="NSW70" s="1780"/>
      <c r="NSX70" s="1780"/>
      <c r="NSY70" s="1780"/>
      <c r="NSZ70" s="1780"/>
      <c r="NTA70" s="1780"/>
      <c r="NTB70" s="1779"/>
      <c r="NTC70" s="1780"/>
      <c r="NTD70" s="1780"/>
      <c r="NTE70" s="1780"/>
      <c r="NTF70" s="1780"/>
      <c r="NTG70" s="1780"/>
      <c r="NTH70" s="1779"/>
      <c r="NTI70" s="1780"/>
      <c r="NTJ70" s="1780"/>
      <c r="NTK70" s="1780"/>
      <c r="NTL70" s="1780"/>
      <c r="NTM70" s="1780"/>
      <c r="NTN70" s="1779"/>
      <c r="NTO70" s="1780"/>
      <c r="NTP70" s="1780"/>
      <c r="NTQ70" s="1780"/>
      <c r="NTR70" s="1780"/>
      <c r="NTS70" s="1780"/>
      <c r="NTT70" s="1779"/>
      <c r="NTU70" s="1780"/>
      <c r="NTV70" s="1780"/>
      <c r="NTW70" s="1780"/>
      <c r="NTX70" s="1780"/>
      <c r="NTY70" s="1780"/>
      <c r="NTZ70" s="1779"/>
      <c r="NUA70" s="1780"/>
      <c r="NUB70" s="1780"/>
      <c r="NUC70" s="1780"/>
      <c r="NUD70" s="1780"/>
      <c r="NUE70" s="1780"/>
      <c r="NUF70" s="1779"/>
      <c r="NUG70" s="1780"/>
      <c r="NUH70" s="1780"/>
      <c r="NUI70" s="1780"/>
      <c r="NUJ70" s="1780"/>
      <c r="NUK70" s="1780"/>
      <c r="NUL70" s="1779"/>
      <c r="NUM70" s="1780"/>
      <c r="NUN70" s="1780"/>
      <c r="NUO70" s="1780"/>
      <c r="NUP70" s="1780"/>
      <c r="NUQ70" s="1780"/>
      <c r="NUR70" s="1779"/>
      <c r="NUS70" s="1780"/>
      <c r="NUT70" s="1780"/>
      <c r="NUU70" s="1780"/>
      <c r="NUV70" s="1780"/>
      <c r="NUW70" s="1780"/>
      <c r="NUX70" s="1779"/>
      <c r="NUY70" s="1780"/>
      <c r="NUZ70" s="1780"/>
      <c r="NVA70" s="1780"/>
      <c r="NVB70" s="1780"/>
      <c r="NVC70" s="1780"/>
      <c r="NVD70" s="1779"/>
      <c r="NVE70" s="1780"/>
      <c r="NVF70" s="1780"/>
      <c r="NVG70" s="1780"/>
      <c r="NVH70" s="1780"/>
      <c r="NVI70" s="1780"/>
      <c r="NVJ70" s="1779"/>
      <c r="NVK70" s="1780"/>
      <c r="NVL70" s="1780"/>
      <c r="NVM70" s="1780"/>
      <c r="NVN70" s="1780"/>
      <c r="NVO70" s="1780"/>
      <c r="NVP70" s="1779"/>
      <c r="NVQ70" s="1780"/>
      <c r="NVR70" s="1780"/>
      <c r="NVS70" s="1780"/>
      <c r="NVT70" s="1780"/>
      <c r="NVU70" s="1780"/>
      <c r="NVV70" s="1779"/>
      <c r="NVW70" s="1780"/>
      <c r="NVX70" s="1780"/>
      <c r="NVY70" s="1780"/>
      <c r="NVZ70" s="1780"/>
      <c r="NWA70" s="1780"/>
      <c r="NWB70" s="1779"/>
      <c r="NWC70" s="1780"/>
      <c r="NWD70" s="1780"/>
      <c r="NWE70" s="1780"/>
      <c r="NWF70" s="1780"/>
      <c r="NWG70" s="1780"/>
      <c r="NWH70" s="1779"/>
      <c r="NWI70" s="1780"/>
      <c r="NWJ70" s="1780"/>
      <c r="NWK70" s="1780"/>
      <c r="NWL70" s="1780"/>
      <c r="NWM70" s="1780"/>
      <c r="NWN70" s="1779"/>
      <c r="NWO70" s="1780"/>
      <c r="NWP70" s="1780"/>
      <c r="NWQ70" s="1780"/>
      <c r="NWR70" s="1780"/>
      <c r="NWS70" s="1780"/>
      <c r="NWT70" s="1779"/>
      <c r="NWU70" s="1780"/>
      <c r="NWV70" s="1780"/>
      <c r="NWW70" s="1780"/>
      <c r="NWX70" s="1780"/>
      <c r="NWY70" s="1780"/>
      <c r="NWZ70" s="1779"/>
      <c r="NXA70" s="1780"/>
      <c r="NXB70" s="1780"/>
      <c r="NXC70" s="1780"/>
      <c r="NXD70" s="1780"/>
      <c r="NXE70" s="1780"/>
      <c r="NXF70" s="1779"/>
      <c r="NXG70" s="1780"/>
      <c r="NXH70" s="1780"/>
      <c r="NXI70" s="1780"/>
      <c r="NXJ70" s="1780"/>
      <c r="NXK70" s="1780"/>
      <c r="NXL70" s="1779"/>
      <c r="NXM70" s="1780"/>
      <c r="NXN70" s="1780"/>
      <c r="NXO70" s="1780"/>
      <c r="NXP70" s="1780"/>
      <c r="NXQ70" s="1780"/>
      <c r="NXR70" s="1779"/>
      <c r="NXS70" s="1780"/>
      <c r="NXT70" s="1780"/>
      <c r="NXU70" s="1780"/>
      <c r="NXV70" s="1780"/>
      <c r="NXW70" s="1780"/>
      <c r="NXX70" s="1779"/>
      <c r="NXY70" s="1780"/>
      <c r="NXZ70" s="1780"/>
      <c r="NYA70" s="1780"/>
      <c r="NYB70" s="1780"/>
      <c r="NYC70" s="1780"/>
      <c r="NYD70" s="1779"/>
      <c r="NYE70" s="1780"/>
      <c r="NYF70" s="1780"/>
      <c r="NYG70" s="1780"/>
      <c r="NYH70" s="1780"/>
      <c r="NYI70" s="1780"/>
      <c r="NYJ70" s="1779"/>
      <c r="NYK70" s="1780"/>
      <c r="NYL70" s="1780"/>
      <c r="NYM70" s="1780"/>
      <c r="NYN70" s="1780"/>
      <c r="NYO70" s="1780"/>
      <c r="NYP70" s="1779"/>
      <c r="NYQ70" s="1780"/>
      <c r="NYR70" s="1780"/>
      <c r="NYS70" s="1780"/>
      <c r="NYT70" s="1780"/>
      <c r="NYU70" s="1780"/>
      <c r="NYV70" s="1779"/>
      <c r="NYW70" s="1780"/>
      <c r="NYX70" s="1780"/>
      <c r="NYY70" s="1780"/>
      <c r="NYZ70" s="1780"/>
      <c r="NZA70" s="1780"/>
      <c r="NZB70" s="1779"/>
      <c r="NZC70" s="1780"/>
      <c r="NZD70" s="1780"/>
      <c r="NZE70" s="1780"/>
      <c r="NZF70" s="1780"/>
      <c r="NZG70" s="1780"/>
      <c r="NZH70" s="1779"/>
      <c r="NZI70" s="1780"/>
      <c r="NZJ70" s="1780"/>
      <c r="NZK70" s="1780"/>
      <c r="NZL70" s="1780"/>
      <c r="NZM70" s="1780"/>
      <c r="NZN70" s="1779"/>
      <c r="NZO70" s="1780"/>
      <c r="NZP70" s="1780"/>
      <c r="NZQ70" s="1780"/>
      <c r="NZR70" s="1780"/>
      <c r="NZS70" s="1780"/>
      <c r="NZT70" s="1779"/>
      <c r="NZU70" s="1780"/>
      <c r="NZV70" s="1780"/>
      <c r="NZW70" s="1780"/>
      <c r="NZX70" s="1780"/>
      <c r="NZY70" s="1780"/>
      <c r="NZZ70" s="1779"/>
      <c r="OAA70" s="1780"/>
      <c r="OAB70" s="1780"/>
      <c r="OAC70" s="1780"/>
      <c r="OAD70" s="1780"/>
      <c r="OAE70" s="1780"/>
      <c r="OAF70" s="1779"/>
      <c r="OAG70" s="1780"/>
      <c r="OAH70" s="1780"/>
      <c r="OAI70" s="1780"/>
      <c r="OAJ70" s="1780"/>
      <c r="OAK70" s="1780"/>
      <c r="OAL70" s="1779"/>
      <c r="OAM70" s="1780"/>
      <c r="OAN70" s="1780"/>
      <c r="OAO70" s="1780"/>
      <c r="OAP70" s="1780"/>
      <c r="OAQ70" s="1780"/>
      <c r="OAR70" s="1779"/>
      <c r="OAS70" s="1780"/>
      <c r="OAT70" s="1780"/>
      <c r="OAU70" s="1780"/>
      <c r="OAV70" s="1780"/>
      <c r="OAW70" s="1780"/>
      <c r="OAX70" s="1779"/>
      <c r="OAY70" s="1780"/>
      <c r="OAZ70" s="1780"/>
      <c r="OBA70" s="1780"/>
      <c r="OBB70" s="1780"/>
      <c r="OBC70" s="1780"/>
      <c r="OBD70" s="1779"/>
      <c r="OBE70" s="1780"/>
      <c r="OBF70" s="1780"/>
      <c r="OBG70" s="1780"/>
      <c r="OBH70" s="1780"/>
      <c r="OBI70" s="1780"/>
      <c r="OBJ70" s="1779"/>
      <c r="OBK70" s="1780"/>
      <c r="OBL70" s="1780"/>
      <c r="OBM70" s="1780"/>
      <c r="OBN70" s="1780"/>
      <c r="OBO70" s="1780"/>
      <c r="OBP70" s="1779"/>
      <c r="OBQ70" s="1780"/>
      <c r="OBR70" s="1780"/>
      <c r="OBS70" s="1780"/>
      <c r="OBT70" s="1780"/>
      <c r="OBU70" s="1780"/>
      <c r="OBV70" s="1779"/>
      <c r="OBW70" s="1780"/>
      <c r="OBX70" s="1780"/>
      <c r="OBY70" s="1780"/>
      <c r="OBZ70" s="1780"/>
      <c r="OCA70" s="1780"/>
      <c r="OCB70" s="1779"/>
      <c r="OCC70" s="1780"/>
      <c r="OCD70" s="1780"/>
      <c r="OCE70" s="1780"/>
      <c r="OCF70" s="1780"/>
      <c r="OCG70" s="1780"/>
      <c r="OCH70" s="1779"/>
      <c r="OCI70" s="1780"/>
      <c r="OCJ70" s="1780"/>
      <c r="OCK70" s="1780"/>
      <c r="OCL70" s="1780"/>
      <c r="OCM70" s="1780"/>
      <c r="OCN70" s="1779"/>
      <c r="OCO70" s="1780"/>
      <c r="OCP70" s="1780"/>
      <c r="OCQ70" s="1780"/>
      <c r="OCR70" s="1780"/>
      <c r="OCS70" s="1780"/>
      <c r="OCT70" s="1779"/>
      <c r="OCU70" s="1780"/>
      <c r="OCV70" s="1780"/>
      <c r="OCW70" s="1780"/>
      <c r="OCX70" s="1780"/>
      <c r="OCY70" s="1780"/>
      <c r="OCZ70" s="1779"/>
      <c r="ODA70" s="1780"/>
      <c r="ODB70" s="1780"/>
      <c r="ODC70" s="1780"/>
      <c r="ODD70" s="1780"/>
      <c r="ODE70" s="1780"/>
      <c r="ODF70" s="1779"/>
      <c r="ODG70" s="1780"/>
      <c r="ODH70" s="1780"/>
      <c r="ODI70" s="1780"/>
      <c r="ODJ70" s="1780"/>
      <c r="ODK70" s="1780"/>
      <c r="ODL70" s="1779"/>
      <c r="ODM70" s="1780"/>
      <c r="ODN70" s="1780"/>
      <c r="ODO70" s="1780"/>
      <c r="ODP70" s="1780"/>
      <c r="ODQ70" s="1780"/>
      <c r="ODR70" s="1779"/>
      <c r="ODS70" s="1780"/>
      <c r="ODT70" s="1780"/>
      <c r="ODU70" s="1780"/>
      <c r="ODV70" s="1780"/>
      <c r="ODW70" s="1780"/>
      <c r="ODX70" s="1779"/>
      <c r="ODY70" s="1780"/>
      <c r="ODZ70" s="1780"/>
      <c r="OEA70" s="1780"/>
      <c r="OEB70" s="1780"/>
      <c r="OEC70" s="1780"/>
      <c r="OED70" s="1779"/>
      <c r="OEE70" s="1780"/>
      <c r="OEF70" s="1780"/>
      <c r="OEG70" s="1780"/>
      <c r="OEH70" s="1780"/>
      <c r="OEI70" s="1780"/>
      <c r="OEJ70" s="1779"/>
      <c r="OEK70" s="1780"/>
      <c r="OEL70" s="1780"/>
      <c r="OEM70" s="1780"/>
      <c r="OEN70" s="1780"/>
      <c r="OEO70" s="1780"/>
      <c r="OEP70" s="1779"/>
      <c r="OEQ70" s="1780"/>
      <c r="OER70" s="1780"/>
      <c r="OES70" s="1780"/>
      <c r="OET70" s="1780"/>
      <c r="OEU70" s="1780"/>
      <c r="OEV70" s="1779"/>
      <c r="OEW70" s="1780"/>
      <c r="OEX70" s="1780"/>
      <c r="OEY70" s="1780"/>
      <c r="OEZ70" s="1780"/>
      <c r="OFA70" s="1780"/>
      <c r="OFB70" s="1779"/>
      <c r="OFC70" s="1780"/>
      <c r="OFD70" s="1780"/>
      <c r="OFE70" s="1780"/>
      <c r="OFF70" s="1780"/>
      <c r="OFG70" s="1780"/>
      <c r="OFH70" s="1779"/>
      <c r="OFI70" s="1780"/>
      <c r="OFJ70" s="1780"/>
      <c r="OFK70" s="1780"/>
      <c r="OFL70" s="1780"/>
      <c r="OFM70" s="1780"/>
      <c r="OFN70" s="1779"/>
      <c r="OFO70" s="1780"/>
      <c r="OFP70" s="1780"/>
      <c r="OFQ70" s="1780"/>
      <c r="OFR70" s="1780"/>
      <c r="OFS70" s="1780"/>
      <c r="OFT70" s="1779"/>
      <c r="OFU70" s="1780"/>
      <c r="OFV70" s="1780"/>
      <c r="OFW70" s="1780"/>
      <c r="OFX70" s="1780"/>
      <c r="OFY70" s="1780"/>
      <c r="OFZ70" s="1779"/>
      <c r="OGA70" s="1780"/>
      <c r="OGB70" s="1780"/>
      <c r="OGC70" s="1780"/>
      <c r="OGD70" s="1780"/>
      <c r="OGE70" s="1780"/>
      <c r="OGF70" s="1779"/>
      <c r="OGG70" s="1780"/>
      <c r="OGH70" s="1780"/>
      <c r="OGI70" s="1780"/>
      <c r="OGJ70" s="1780"/>
      <c r="OGK70" s="1780"/>
      <c r="OGL70" s="1779"/>
      <c r="OGM70" s="1780"/>
      <c r="OGN70" s="1780"/>
      <c r="OGO70" s="1780"/>
      <c r="OGP70" s="1780"/>
      <c r="OGQ70" s="1780"/>
      <c r="OGR70" s="1779"/>
      <c r="OGS70" s="1780"/>
      <c r="OGT70" s="1780"/>
      <c r="OGU70" s="1780"/>
      <c r="OGV70" s="1780"/>
      <c r="OGW70" s="1780"/>
      <c r="OGX70" s="1779"/>
      <c r="OGY70" s="1780"/>
      <c r="OGZ70" s="1780"/>
      <c r="OHA70" s="1780"/>
      <c r="OHB70" s="1780"/>
      <c r="OHC70" s="1780"/>
      <c r="OHD70" s="1779"/>
      <c r="OHE70" s="1780"/>
      <c r="OHF70" s="1780"/>
      <c r="OHG70" s="1780"/>
      <c r="OHH70" s="1780"/>
      <c r="OHI70" s="1780"/>
      <c r="OHJ70" s="1779"/>
      <c r="OHK70" s="1780"/>
      <c r="OHL70" s="1780"/>
      <c r="OHM70" s="1780"/>
      <c r="OHN70" s="1780"/>
      <c r="OHO70" s="1780"/>
      <c r="OHP70" s="1779"/>
      <c r="OHQ70" s="1780"/>
      <c r="OHR70" s="1780"/>
      <c r="OHS70" s="1780"/>
      <c r="OHT70" s="1780"/>
      <c r="OHU70" s="1780"/>
      <c r="OHV70" s="1779"/>
      <c r="OHW70" s="1780"/>
      <c r="OHX70" s="1780"/>
      <c r="OHY70" s="1780"/>
      <c r="OHZ70" s="1780"/>
      <c r="OIA70" s="1780"/>
      <c r="OIB70" s="1779"/>
      <c r="OIC70" s="1780"/>
      <c r="OID70" s="1780"/>
      <c r="OIE70" s="1780"/>
      <c r="OIF70" s="1780"/>
      <c r="OIG70" s="1780"/>
      <c r="OIH70" s="1779"/>
      <c r="OII70" s="1780"/>
      <c r="OIJ70" s="1780"/>
      <c r="OIK70" s="1780"/>
      <c r="OIL70" s="1780"/>
      <c r="OIM70" s="1780"/>
      <c r="OIN70" s="1779"/>
      <c r="OIO70" s="1780"/>
      <c r="OIP70" s="1780"/>
      <c r="OIQ70" s="1780"/>
      <c r="OIR70" s="1780"/>
      <c r="OIS70" s="1780"/>
      <c r="OIT70" s="1779"/>
      <c r="OIU70" s="1780"/>
      <c r="OIV70" s="1780"/>
      <c r="OIW70" s="1780"/>
      <c r="OIX70" s="1780"/>
      <c r="OIY70" s="1780"/>
      <c r="OIZ70" s="1779"/>
      <c r="OJA70" s="1780"/>
      <c r="OJB70" s="1780"/>
      <c r="OJC70" s="1780"/>
      <c r="OJD70" s="1780"/>
      <c r="OJE70" s="1780"/>
      <c r="OJF70" s="1779"/>
      <c r="OJG70" s="1780"/>
      <c r="OJH70" s="1780"/>
      <c r="OJI70" s="1780"/>
      <c r="OJJ70" s="1780"/>
      <c r="OJK70" s="1780"/>
      <c r="OJL70" s="1779"/>
      <c r="OJM70" s="1780"/>
      <c r="OJN70" s="1780"/>
      <c r="OJO70" s="1780"/>
      <c r="OJP70" s="1780"/>
      <c r="OJQ70" s="1780"/>
      <c r="OJR70" s="1779"/>
      <c r="OJS70" s="1780"/>
      <c r="OJT70" s="1780"/>
      <c r="OJU70" s="1780"/>
      <c r="OJV70" s="1780"/>
      <c r="OJW70" s="1780"/>
      <c r="OJX70" s="1779"/>
      <c r="OJY70" s="1780"/>
      <c r="OJZ70" s="1780"/>
      <c r="OKA70" s="1780"/>
      <c r="OKB70" s="1780"/>
      <c r="OKC70" s="1780"/>
      <c r="OKD70" s="1779"/>
      <c r="OKE70" s="1780"/>
      <c r="OKF70" s="1780"/>
      <c r="OKG70" s="1780"/>
      <c r="OKH70" s="1780"/>
      <c r="OKI70" s="1780"/>
      <c r="OKJ70" s="1779"/>
      <c r="OKK70" s="1780"/>
      <c r="OKL70" s="1780"/>
      <c r="OKM70" s="1780"/>
      <c r="OKN70" s="1780"/>
      <c r="OKO70" s="1780"/>
      <c r="OKP70" s="1779"/>
      <c r="OKQ70" s="1780"/>
      <c r="OKR70" s="1780"/>
      <c r="OKS70" s="1780"/>
      <c r="OKT70" s="1780"/>
      <c r="OKU70" s="1780"/>
      <c r="OKV70" s="1779"/>
      <c r="OKW70" s="1780"/>
      <c r="OKX70" s="1780"/>
      <c r="OKY70" s="1780"/>
      <c r="OKZ70" s="1780"/>
      <c r="OLA70" s="1780"/>
      <c r="OLB70" s="1779"/>
      <c r="OLC70" s="1780"/>
      <c r="OLD70" s="1780"/>
      <c r="OLE70" s="1780"/>
      <c r="OLF70" s="1780"/>
      <c r="OLG70" s="1780"/>
      <c r="OLH70" s="1779"/>
      <c r="OLI70" s="1780"/>
      <c r="OLJ70" s="1780"/>
      <c r="OLK70" s="1780"/>
      <c r="OLL70" s="1780"/>
      <c r="OLM70" s="1780"/>
      <c r="OLN70" s="1779"/>
      <c r="OLO70" s="1780"/>
      <c r="OLP70" s="1780"/>
      <c r="OLQ70" s="1780"/>
      <c r="OLR70" s="1780"/>
      <c r="OLS70" s="1780"/>
      <c r="OLT70" s="1779"/>
      <c r="OLU70" s="1780"/>
      <c r="OLV70" s="1780"/>
      <c r="OLW70" s="1780"/>
      <c r="OLX70" s="1780"/>
      <c r="OLY70" s="1780"/>
      <c r="OLZ70" s="1779"/>
      <c r="OMA70" s="1780"/>
      <c r="OMB70" s="1780"/>
      <c r="OMC70" s="1780"/>
      <c r="OMD70" s="1780"/>
      <c r="OME70" s="1780"/>
      <c r="OMF70" s="1779"/>
      <c r="OMG70" s="1780"/>
      <c r="OMH70" s="1780"/>
      <c r="OMI70" s="1780"/>
      <c r="OMJ70" s="1780"/>
      <c r="OMK70" s="1780"/>
      <c r="OML70" s="1779"/>
      <c r="OMM70" s="1780"/>
      <c r="OMN70" s="1780"/>
      <c r="OMO70" s="1780"/>
      <c r="OMP70" s="1780"/>
      <c r="OMQ70" s="1780"/>
      <c r="OMR70" s="1779"/>
      <c r="OMS70" s="1780"/>
      <c r="OMT70" s="1780"/>
      <c r="OMU70" s="1780"/>
      <c r="OMV70" s="1780"/>
      <c r="OMW70" s="1780"/>
      <c r="OMX70" s="1779"/>
      <c r="OMY70" s="1780"/>
      <c r="OMZ70" s="1780"/>
      <c r="ONA70" s="1780"/>
      <c r="ONB70" s="1780"/>
      <c r="ONC70" s="1780"/>
      <c r="OND70" s="1779"/>
      <c r="ONE70" s="1780"/>
      <c r="ONF70" s="1780"/>
      <c r="ONG70" s="1780"/>
      <c r="ONH70" s="1780"/>
      <c r="ONI70" s="1780"/>
      <c r="ONJ70" s="1779"/>
      <c r="ONK70" s="1780"/>
      <c r="ONL70" s="1780"/>
      <c r="ONM70" s="1780"/>
      <c r="ONN70" s="1780"/>
      <c r="ONO70" s="1780"/>
      <c r="ONP70" s="1779"/>
      <c r="ONQ70" s="1780"/>
      <c r="ONR70" s="1780"/>
      <c r="ONS70" s="1780"/>
      <c r="ONT70" s="1780"/>
      <c r="ONU70" s="1780"/>
      <c r="ONV70" s="1779"/>
      <c r="ONW70" s="1780"/>
      <c r="ONX70" s="1780"/>
      <c r="ONY70" s="1780"/>
      <c r="ONZ70" s="1780"/>
      <c r="OOA70" s="1780"/>
      <c r="OOB70" s="1779"/>
      <c r="OOC70" s="1780"/>
      <c r="OOD70" s="1780"/>
      <c r="OOE70" s="1780"/>
      <c r="OOF70" s="1780"/>
      <c r="OOG70" s="1780"/>
      <c r="OOH70" s="1779"/>
      <c r="OOI70" s="1780"/>
      <c r="OOJ70" s="1780"/>
      <c r="OOK70" s="1780"/>
      <c r="OOL70" s="1780"/>
      <c r="OOM70" s="1780"/>
      <c r="OON70" s="1779"/>
      <c r="OOO70" s="1780"/>
      <c r="OOP70" s="1780"/>
      <c r="OOQ70" s="1780"/>
      <c r="OOR70" s="1780"/>
      <c r="OOS70" s="1780"/>
      <c r="OOT70" s="1779"/>
      <c r="OOU70" s="1780"/>
      <c r="OOV70" s="1780"/>
      <c r="OOW70" s="1780"/>
      <c r="OOX70" s="1780"/>
      <c r="OOY70" s="1780"/>
      <c r="OOZ70" s="1779"/>
      <c r="OPA70" s="1780"/>
      <c r="OPB70" s="1780"/>
      <c r="OPC70" s="1780"/>
      <c r="OPD70" s="1780"/>
      <c r="OPE70" s="1780"/>
      <c r="OPF70" s="1779"/>
      <c r="OPG70" s="1780"/>
      <c r="OPH70" s="1780"/>
      <c r="OPI70" s="1780"/>
      <c r="OPJ70" s="1780"/>
      <c r="OPK70" s="1780"/>
      <c r="OPL70" s="1779"/>
      <c r="OPM70" s="1780"/>
      <c r="OPN70" s="1780"/>
      <c r="OPO70" s="1780"/>
      <c r="OPP70" s="1780"/>
      <c r="OPQ70" s="1780"/>
      <c r="OPR70" s="1779"/>
      <c r="OPS70" s="1780"/>
      <c r="OPT70" s="1780"/>
      <c r="OPU70" s="1780"/>
      <c r="OPV70" s="1780"/>
      <c r="OPW70" s="1780"/>
      <c r="OPX70" s="1779"/>
      <c r="OPY70" s="1780"/>
      <c r="OPZ70" s="1780"/>
      <c r="OQA70" s="1780"/>
      <c r="OQB70" s="1780"/>
      <c r="OQC70" s="1780"/>
      <c r="OQD70" s="1779"/>
      <c r="OQE70" s="1780"/>
      <c r="OQF70" s="1780"/>
      <c r="OQG70" s="1780"/>
      <c r="OQH70" s="1780"/>
      <c r="OQI70" s="1780"/>
      <c r="OQJ70" s="1779"/>
      <c r="OQK70" s="1780"/>
      <c r="OQL70" s="1780"/>
      <c r="OQM70" s="1780"/>
      <c r="OQN70" s="1780"/>
      <c r="OQO70" s="1780"/>
      <c r="OQP70" s="1779"/>
      <c r="OQQ70" s="1780"/>
      <c r="OQR70" s="1780"/>
      <c r="OQS70" s="1780"/>
      <c r="OQT70" s="1780"/>
      <c r="OQU70" s="1780"/>
      <c r="OQV70" s="1779"/>
      <c r="OQW70" s="1780"/>
      <c r="OQX70" s="1780"/>
      <c r="OQY70" s="1780"/>
      <c r="OQZ70" s="1780"/>
      <c r="ORA70" s="1780"/>
      <c r="ORB70" s="1779"/>
      <c r="ORC70" s="1780"/>
      <c r="ORD70" s="1780"/>
      <c r="ORE70" s="1780"/>
      <c r="ORF70" s="1780"/>
      <c r="ORG70" s="1780"/>
      <c r="ORH70" s="1779"/>
      <c r="ORI70" s="1780"/>
      <c r="ORJ70" s="1780"/>
      <c r="ORK70" s="1780"/>
      <c r="ORL70" s="1780"/>
      <c r="ORM70" s="1780"/>
      <c r="ORN70" s="1779"/>
      <c r="ORO70" s="1780"/>
      <c r="ORP70" s="1780"/>
      <c r="ORQ70" s="1780"/>
      <c r="ORR70" s="1780"/>
      <c r="ORS70" s="1780"/>
      <c r="ORT70" s="1779"/>
      <c r="ORU70" s="1780"/>
      <c r="ORV70" s="1780"/>
      <c r="ORW70" s="1780"/>
      <c r="ORX70" s="1780"/>
      <c r="ORY70" s="1780"/>
      <c r="ORZ70" s="1779"/>
      <c r="OSA70" s="1780"/>
      <c r="OSB70" s="1780"/>
      <c r="OSC70" s="1780"/>
      <c r="OSD70" s="1780"/>
      <c r="OSE70" s="1780"/>
      <c r="OSF70" s="1779"/>
      <c r="OSG70" s="1780"/>
      <c r="OSH70" s="1780"/>
      <c r="OSI70" s="1780"/>
      <c r="OSJ70" s="1780"/>
      <c r="OSK70" s="1780"/>
      <c r="OSL70" s="1779"/>
      <c r="OSM70" s="1780"/>
      <c r="OSN70" s="1780"/>
      <c r="OSO70" s="1780"/>
      <c r="OSP70" s="1780"/>
      <c r="OSQ70" s="1780"/>
      <c r="OSR70" s="1779"/>
      <c r="OSS70" s="1780"/>
      <c r="OST70" s="1780"/>
      <c r="OSU70" s="1780"/>
      <c r="OSV70" s="1780"/>
      <c r="OSW70" s="1780"/>
      <c r="OSX70" s="1779"/>
      <c r="OSY70" s="1780"/>
      <c r="OSZ70" s="1780"/>
      <c r="OTA70" s="1780"/>
      <c r="OTB70" s="1780"/>
      <c r="OTC70" s="1780"/>
      <c r="OTD70" s="1779"/>
      <c r="OTE70" s="1780"/>
      <c r="OTF70" s="1780"/>
      <c r="OTG70" s="1780"/>
      <c r="OTH70" s="1780"/>
      <c r="OTI70" s="1780"/>
      <c r="OTJ70" s="1779"/>
      <c r="OTK70" s="1780"/>
      <c r="OTL70" s="1780"/>
      <c r="OTM70" s="1780"/>
      <c r="OTN70" s="1780"/>
      <c r="OTO70" s="1780"/>
      <c r="OTP70" s="1779"/>
      <c r="OTQ70" s="1780"/>
      <c r="OTR70" s="1780"/>
      <c r="OTS70" s="1780"/>
      <c r="OTT70" s="1780"/>
      <c r="OTU70" s="1780"/>
      <c r="OTV70" s="1779"/>
      <c r="OTW70" s="1780"/>
      <c r="OTX70" s="1780"/>
      <c r="OTY70" s="1780"/>
      <c r="OTZ70" s="1780"/>
      <c r="OUA70" s="1780"/>
      <c r="OUB70" s="1779"/>
      <c r="OUC70" s="1780"/>
      <c r="OUD70" s="1780"/>
      <c r="OUE70" s="1780"/>
      <c r="OUF70" s="1780"/>
      <c r="OUG70" s="1780"/>
      <c r="OUH70" s="1779"/>
      <c r="OUI70" s="1780"/>
      <c r="OUJ70" s="1780"/>
      <c r="OUK70" s="1780"/>
      <c r="OUL70" s="1780"/>
      <c r="OUM70" s="1780"/>
      <c r="OUN70" s="1779"/>
      <c r="OUO70" s="1780"/>
      <c r="OUP70" s="1780"/>
      <c r="OUQ70" s="1780"/>
      <c r="OUR70" s="1780"/>
      <c r="OUS70" s="1780"/>
      <c r="OUT70" s="1779"/>
      <c r="OUU70" s="1780"/>
      <c r="OUV70" s="1780"/>
      <c r="OUW70" s="1780"/>
      <c r="OUX70" s="1780"/>
      <c r="OUY70" s="1780"/>
      <c r="OUZ70" s="1779"/>
      <c r="OVA70" s="1780"/>
      <c r="OVB70" s="1780"/>
      <c r="OVC70" s="1780"/>
      <c r="OVD70" s="1780"/>
      <c r="OVE70" s="1780"/>
      <c r="OVF70" s="1779"/>
      <c r="OVG70" s="1780"/>
      <c r="OVH70" s="1780"/>
      <c r="OVI70" s="1780"/>
      <c r="OVJ70" s="1780"/>
      <c r="OVK70" s="1780"/>
      <c r="OVL70" s="1779"/>
      <c r="OVM70" s="1780"/>
      <c r="OVN70" s="1780"/>
      <c r="OVO70" s="1780"/>
      <c r="OVP70" s="1780"/>
      <c r="OVQ70" s="1780"/>
      <c r="OVR70" s="1779"/>
      <c r="OVS70" s="1780"/>
      <c r="OVT70" s="1780"/>
      <c r="OVU70" s="1780"/>
      <c r="OVV70" s="1780"/>
      <c r="OVW70" s="1780"/>
      <c r="OVX70" s="1779"/>
      <c r="OVY70" s="1780"/>
      <c r="OVZ70" s="1780"/>
      <c r="OWA70" s="1780"/>
      <c r="OWB70" s="1780"/>
      <c r="OWC70" s="1780"/>
      <c r="OWD70" s="1779"/>
      <c r="OWE70" s="1780"/>
      <c r="OWF70" s="1780"/>
      <c r="OWG70" s="1780"/>
      <c r="OWH70" s="1780"/>
      <c r="OWI70" s="1780"/>
      <c r="OWJ70" s="1779"/>
      <c r="OWK70" s="1780"/>
      <c r="OWL70" s="1780"/>
      <c r="OWM70" s="1780"/>
      <c r="OWN70" s="1780"/>
      <c r="OWO70" s="1780"/>
      <c r="OWP70" s="1779"/>
      <c r="OWQ70" s="1780"/>
      <c r="OWR70" s="1780"/>
      <c r="OWS70" s="1780"/>
      <c r="OWT70" s="1780"/>
      <c r="OWU70" s="1780"/>
      <c r="OWV70" s="1779"/>
      <c r="OWW70" s="1780"/>
      <c r="OWX70" s="1780"/>
      <c r="OWY70" s="1780"/>
      <c r="OWZ70" s="1780"/>
      <c r="OXA70" s="1780"/>
      <c r="OXB70" s="1779"/>
      <c r="OXC70" s="1780"/>
      <c r="OXD70" s="1780"/>
      <c r="OXE70" s="1780"/>
      <c r="OXF70" s="1780"/>
      <c r="OXG70" s="1780"/>
      <c r="OXH70" s="1779"/>
      <c r="OXI70" s="1780"/>
      <c r="OXJ70" s="1780"/>
      <c r="OXK70" s="1780"/>
      <c r="OXL70" s="1780"/>
      <c r="OXM70" s="1780"/>
      <c r="OXN70" s="1779"/>
      <c r="OXO70" s="1780"/>
      <c r="OXP70" s="1780"/>
      <c r="OXQ70" s="1780"/>
      <c r="OXR70" s="1780"/>
      <c r="OXS70" s="1780"/>
      <c r="OXT70" s="1779"/>
      <c r="OXU70" s="1780"/>
      <c r="OXV70" s="1780"/>
      <c r="OXW70" s="1780"/>
      <c r="OXX70" s="1780"/>
      <c r="OXY70" s="1780"/>
      <c r="OXZ70" s="1779"/>
      <c r="OYA70" s="1780"/>
      <c r="OYB70" s="1780"/>
      <c r="OYC70" s="1780"/>
      <c r="OYD70" s="1780"/>
      <c r="OYE70" s="1780"/>
      <c r="OYF70" s="1779"/>
      <c r="OYG70" s="1780"/>
      <c r="OYH70" s="1780"/>
      <c r="OYI70" s="1780"/>
      <c r="OYJ70" s="1780"/>
      <c r="OYK70" s="1780"/>
      <c r="OYL70" s="1779"/>
      <c r="OYM70" s="1780"/>
      <c r="OYN70" s="1780"/>
      <c r="OYO70" s="1780"/>
      <c r="OYP70" s="1780"/>
      <c r="OYQ70" s="1780"/>
      <c r="OYR70" s="1779"/>
      <c r="OYS70" s="1780"/>
      <c r="OYT70" s="1780"/>
      <c r="OYU70" s="1780"/>
      <c r="OYV70" s="1780"/>
      <c r="OYW70" s="1780"/>
      <c r="OYX70" s="1779"/>
      <c r="OYY70" s="1780"/>
      <c r="OYZ70" s="1780"/>
      <c r="OZA70" s="1780"/>
      <c r="OZB70" s="1780"/>
      <c r="OZC70" s="1780"/>
      <c r="OZD70" s="1779"/>
      <c r="OZE70" s="1780"/>
      <c r="OZF70" s="1780"/>
      <c r="OZG70" s="1780"/>
      <c r="OZH70" s="1780"/>
      <c r="OZI70" s="1780"/>
      <c r="OZJ70" s="1779"/>
      <c r="OZK70" s="1780"/>
      <c r="OZL70" s="1780"/>
      <c r="OZM70" s="1780"/>
      <c r="OZN70" s="1780"/>
      <c r="OZO70" s="1780"/>
      <c r="OZP70" s="1779"/>
      <c r="OZQ70" s="1780"/>
      <c r="OZR70" s="1780"/>
      <c r="OZS70" s="1780"/>
      <c r="OZT70" s="1780"/>
      <c r="OZU70" s="1780"/>
      <c r="OZV70" s="1779"/>
      <c r="OZW70" s="1780"/>
      <c r="OZX70" s="1780"/>
      <c r="OZY70" s="1780"/>
      <c r="OZZ70" s="1780"/>
      <c r="PAA70" s="1780"/>
      <c r="PAB70" s="1779"/>
      <c r="PAC70" s="1780"/>
      <c r="PAD70" s="1780"/>
      <c r="PAE70" s="1780"/>
      <c r="PAF70" s="1780"/>
      <c r="PAG70" s="1780"/>
      <c r="PAH70" s="1779"/>
      <c r="PAI70" s="1780"/>
      <c r="PAJ70" s="1780"/>
      <c r="PAK70" s="1780"/>
      <c r="PAL70" s="1780"/>
      <c r="PAM70" s="1780"/>
      <c r="PAN70" s="1779"/>
      <c r="PAO70" s="1780"/>
      <c r="PAP70" s="1780"/>
      <c r="PAQ70" s="1780"/>
      <c r="PAR70" s="1780"/>
      <c r="PAS70" s="1780"/>
      <c r="PAT70" s="1779"/>
      <c r="PAU70" s="1780"/>
      <c r="PAV70" s="1780"/>
      <c r="PAW70" s="1780"/>
      <c r="PAX70" s="1780"/>
      <c r="PAY70" s="1780"/>
      <c r="PAZ70" s="1779"/>
      <c r="PBA70" s="1780"/>
      <c r="PBB70" s="1780"/>
      <c r="PBC70" s="1780"/>
      <c r="PBD70" s="1780"/>
      <c r="PBE70" s="1780"/>
      <c r="PBF70" s="1779"/>
      <c r="PBG70" s="1780"/>
      <c r="PBH70" s="1780"/>
      <c r="PBI70" s="1780"/>
      <c r="PBJ70" s="1780"/>
      <c r="PBK70" s="1780"/>
      <c r="PBL70" s="1779"/>
      <c r="PBM70" s="1780"/>
      <c r="PBN70" s="1780"/>
      <c r="PBO70" s="1780"/>
      <c r="PBP70" s="1780"/>
      <c r="PBQ70" s="1780"/>
      <c r="PBR70" s="1779"/>
      <c r="PBS70" s="1780"/>
      <c r="PBT70" s="1780"/>
      <c r="PBU70" s="1780"/>
      <c r="PBV70" s="1780"/>
      <c r="PBW70" s="1780"/>
      <c r="PBX70" s="1779"/>
      <c r="PBY70" s="1780"/>
      <c r="PBZ70" s="1780"/>
      <c r="PCA70" s="1780"/>
      <c r="PCB70" s="1780"/>
      <c r="PCC70" s="1780"/>
      <c r="PCD70" s="1779"/>
      <c r="PCE70" s="1780"/>
      <c r="PCF70" s="1780"/>
      <c r="PCG70" s="1780"/>
      <c r="PCH70" s="1780"/>
      <c r="PCI70" s="1780"/>
      <c r="PCJ70" s="1779"/>
      <c r="PCK70" s="1780"/>
      <c r="PCL70" s="1780"/>
      <c r="PCM70" s="1780"/>
      <c r="PCN70" s="1780"/>
      <c r="PCO70" s="1780"/>
      <c r="PCP70" s="1779"/>
      <c r="PCQ70" s="1780"/>
      <c r="PCR70" s="1780"/>
      <c r="PCS70" s="1780"/>
      <c r="PCT70" s="1780"/>
      <c r="PCU70" s="1780"/>
      <c r="PCV70" s="1779"/>
      <c r="PCW70" s="1780"/>
      <c r="PCX70" s="1780"/>
      <c r="PCY70" s="1780"/>
      <c r="PCZ70" s="1780"/>
      <c r="PDA70" s="1780"/>
      <c r="PDB70" s="1779"/>
      <c r="PDC70" s="1780"/>
      <c r="PDD70" s="1780"/>
      <c r="PDE70" s="1780"/>
      <c r="PDF70" s="1780"/>
      <c r="PDG70" s="1780"/>
      <c r="PDH70" s="1779"/>
      <c r="PDI70" s="1780"/>
      <c r="PDJ70" s="1780"/>
      <c r="PDK70" s="1780"/>
      <c r="PDL70" s="1780"/>
      <c r="PDM70" s="1780"/>
      <c r="PDN70" s="1779"/>
      <c r="PDO70" s="1780"/>
      <c r="PDP70" s="1780"/>
      <c r="PDQ70" s="1780"/>
      <c r="PDR70" s="1780"/>
      <c r="PDS70" s="1780"/>
      <c r="PDT70" s="1779"/>
      <c r="PDU70" s="1780"/>
      <c r="PDV70" s="1780"/>
      <c r="PDW70" s="1780"/>
      <c r="PDX70" s="1780"/>
      <c r="PDY70" s="1780"/>
      <c r="PDZ70" s="1779"/>
      <c r="PEA70" s="1780"/>
      <c r="PEB70" s="1780"/>
      <c r="PEC70" s="1780"/>
      <c r="PED70" s="1780"/>
      <c r="PEE70" s="1780"/>
      <c r="PEF70" s="1779"/>
      <c r="PEG70" s="1780"/>
      <c r="PEH70" s="1780"/>
      <c r="PEI70" s="1780"/>
      <c r="PEJ70" s="1780"/>
      <c r="PEK70" s="1780"/>
      <c r="PEL70" s="1779"/>
      <c r="PEM70" s="1780"/>
      <c r="PEN70" s="1780"/>
      <c r="PEO70" s="1780"/>
      <c r="PEP70" s="1780"/>
      <c r="PEQ70" s="1780"/>
      <c r="PER70" s="1779"/>
      <c r="PES70" s="1780"/>
      <c r="PET70" s="1780"/>
      <c r="PEU70" s="1780"/>
      <c r="PEV70" s="1780"/>
      <c r="PEW70" s="1780"/>
      <c r="PEX70" s="1779"/>
      <c r="PEY70" s="1780"/>
      <c r="PEZ70" s="1780"/>
      <c r="PFA70" s="1780"/>
      <c r="PFB70" s="1780"/>
      <c r="PFC70" s="1780"/>
      <c r="PFD70" s="1779"/>
      <c r="PFE70" s="1780"/>
      <c r="PFF70" s="1780"/>
      <c r="PFG70" s="1780"/>
      <c r="PFH70" s="1780"/>
      <c r="PFI70" s="1780"/>
      <c r="PFJ70" s="1779"/>
      <c r="PFK70" s="1780"/>
      <c r="PFL70" s="1780"/>
      <c r="PFM70" s="1780"/>
      <c r="PFN70" s="1780"/>
      <c r="PFO70" s="1780"/>
      <c r="PFP70" s="1779"/>
      <c r="PFQ70" s="1780"/>
      <c r="PFR70" s="1780"/>
      <c r="PFS70" s="1780"/>
      <c r="PFT70" s="1780"/>
      <c r="PFU70" s="1780"/>
      <c r="PFV70" s="1779"/>
      <c r="PFW70" s="1780"/>
      <c r="PFX70" s="1780"/>
      <c r="PFY70" s="1780"/>
      <c r="PFZ70" s="1780"/>
      <c r="PGA70" s="1780"/>
      <c r="PGB70" s="1779"/>
      <c r="PGC70" s="1780"/>
      <c r="PGD70" s="1780"/>
      <c r="PGE70" s="1780"/>
      <c r="PGF70" s="1780"/>
      <c r="PGG70" s="1780"/>
      <c r="PGH70" s="1779"/>
      <c r="PGI70" s="1780"/>
      <c r="PGJ70" s="1780"/>
      <c r="PGK70" s="1780"/>
      <c r="PGL70" s="1780"/>
      <c r="PGM70" s="1780"/>
      <c r="PGN70" s="1779"/>
      <c r="PGO70" s="1780"/>
      <c r="PGP70" s="1780"/>
      <c r="PGQ70" s="1780"/>
      <c r="PGR70" s="1780"/>
      <c r="PGS70" s="1780"/>
      <c r="PGT70" s="1779"/>
      <c r="PGU70" s="1780"/>
      <c r="PGV70" s="1780"/>
      <c r="PGW70" s="1780"/>
      <c r="PGX70" s="1780"/>
      <c r="PGY70" s="1780"/>
      <c r="PGZ70" s="1779"/>
      <c r="PHA70" s="1780"/>
      <c r="PHB70" s="1780"/>
      <c r="PHC70" s="1780"/>
      <c r="PHD70" s="1780"/>
      <c r="PHE70" s="1780"/>
      <c r="PHF70" s="1779"/>
      <c r="PHG70" s="1780"/>
      <c r="PHH70" s="1780"/>
      <c r="PHI70" s="1780"/>
      <c r="PHJ70" s="1780"/>
      <c r="PHK70" s="1780"/>
      <c r="PHL70" s="1779"/>
      <c r="PHM70" s="1780"/>
      <c r="PHN70" s="1780"/>
      <c r="PHO70" s="1780"/>
      <c r="PHP70" s="1780"/>
      <c r="PHQ70" s="1780"/>
      <c r="PHR70" s="1779"/>
      <c r="PHS70" s="1780"/>
      <c r="PHT70" s="1780"/>
      <c r="PHU70" s="1780"/>
      <c r="PHV70" s="1780"/>
      <c r="PHW70" s="1780"/>
      <c r="PHX70" s="1779"/>
      <c r="PHY70" s="1780"/>
      <c r="PHZ70" s="1780"/>
      <c r="PIA70" s="1780"/>
      <c r="PIB70" s="1780"/>
      <c r="PIC70" s="1780"/>
      <c r="PID70" s="1779"/>
      <c r="PIE70" s="1780"/>
      <c r="PIF70" s="1780"/>
      <c r="PIG70" s="1780"/>
      <c r="PIH70" s="1780"/>
      <c r="PII70" s="1780"/>
      <c r="PIJ70" s="1779"/>
      <c r="PIK70" s="1780"/>
      <c r="PIL70" s="1780"/>
      <c r="PIM70" s="1780"/>
      <c r="PIN70" s="1780"/>
      <c r="PIO70" s="1780"/>
      <c r="PIP70" s="1779"/>
      <c r="PIQ70" s="1780"/>
      <c r="PIR70" s="1780"/>
      <c r="PIS70" s="1780"/>
      <c r="PIT70" s="1780"/>
      <c r="PIU70" s="1780"/>
      <c r="PIV70" s="1779"/>
      <c r="PIW70" s="1780"/>
      <c r="PIX70" s="1780"/>
      <c r="PIY70" s="1780"/>
      <c r="PIZ70" s="1780"/>
      <c r="PJA70" s="1780"/>
      <c r="PJB70" s="1779"/>
      <c r="PJC70" s="1780"/>
      <c r="PJD70" s="1780"/>
      <c r="PJE70" s="1780"/>
      <c r="PJF70" s="1780"/>
      <c r="PJG70" s="1780"/>
      <c r="PJH70" s="1779"/>
      <c r="PJI70" s="1780"/>
      <c r="PJJ70" s="1780"/>
      <c r="PJK70" s="1780"/>
      <c r="PJL70" s="1780"/>
      <c r="PJM70" s="1780"/>
      <c r="PJN70" s="1779"/>
      <c r="PJO70" s="1780"/>
      <c r="PJP70" s="1780"/>
      <c r="PJQ70" s="1780"/>
      <c r="PJR70" s="1780"/>
      <c r="PJS70" s="1780"/>
      <c r="PJT70" s="1779"/>
      <c r="PJU70" s="1780"/>
      <c r="PJV70" s="1780"/>
      <c r="PJW70" s="1780"/>
      <c r="PJX70" s="1780"/>
      <c r="PJY70" s="1780"/>
      <c r="PJZ70" s="1779"/>
      <c r="PKA70" s="1780"/>
      <c r="PKB70" s="1780"/>
      <c r="PKC70" s="1780"/>
      <c r="PKD70" s="1780"/>
      <c r="PKE70" s="1780"/>
      <c r="PKF70" s="1779"/>
      <c r="PKG70" s="1780"/>
      <c r="PKH70" s="1780"/>
      <c r="PKI70" s="1780"/>
      <c r="PKJ70" s="1780"/>
      <c r="PKK70" s="1780"/>
      <c r="PKL70" s="1779"/>
      <c r="PKM70" s="1780"/>
      <c r="PKN70" s="1780"/>
      <c r="PKO70" s="1780"/>
      <c r="PKP70" s="1780"/>
      <c r="PKQ70" s="1780"/>
      <c r="PKR70" s="1779"/>
      <c r="PKS70" s="1780"/>
      <c r="PKT70" s="1780"/>
      <c r="PKU70" s="1780"/>
      <c r="PKV70" s="1780"/>
      <c r="PKW70" s="1780"/>
      <c r="PKX70" s="1779"/>
      <c r="PKY70" s="1780"/>
      <c r="PKZ70" s="1780"/>
      <c r="PLA70" s="1780"/>
      <c r="PLB70" s="1780"/>
      <c r="PLC70" s="1780"/>
      <c r="PLD70" s="1779"/>
      <c r="PLE70" s="1780"/>
      <c r="PLF70" s="1780"/>
      <c r="PLG70" s="1780"/>
      <c r="PLH70" s="1780"/>
      <c r="PLI70" s="1780"/>
      <c r="PLJ70" s="1779"/>
      <c r="PLK70" s="1780"/>
      <c r="PLL70" s="1780"/>
      <c r="PLM70" s="1780"/>
      <c r="PLN70" s="1780"/>
      <c r="PLO70" s="1780"/>
      <c r="PLP70" s="1779"/>
      <c r="PLQ70" s="1780"/>
      <c r="PLR70" s="1780"/>
      <c r="PLS70" s="1780"/>
      <c r="PLT70" s="1780"/>
      <c r="PLU70" s="1780"/>
      <c r="PLV70" s="1779"/>
      <c r="PLW70" s="1780"/>
      <c r="PLX70" s="1780"/>
      <c r="PLY70" s="1780"/>
      <c r="PLZ70" s="1780"/>
      <c r="PMA70" s="1780"/>
      <c r="PMB70" s="1779"/>
      <c r="PMC70" s="1780"/>
      <c r="PMD70" s="1780"/>
      <c r="PME70" s="1780"/>
      <c r="PMF70" s="1780"/>
      <c r="PMG70" s="1780"/>
      <c r="PMH70" s="1779"/>
      <c r="PMI70" s="1780"/>
      <c r="PMJ70" s="1780"/>
      <c r="PMK70" s="1780"/>
      <c r="PML70" s="1780"/>
      <c r="PMM70" s="1780"/>
      <c r="PMN70" s="1779"/>
      <c r="PMO70" s="1780"/>
      <c r="PMP70" s="1780"/>
      <c r="PMQ70" s="1780"/>
      <c r="PMR70" s="1780"/>
      <c r="PMS70" s="1780"/>
      <c r="PMT70" s="1779"/>
      <c r="PMU70" s="1780"/>
      <c r="PMV70" s="1780"/>
      <c r="PMW70" s="1780"/>
      <c r="PMX70" s="1780"/>
      <c r="PMY70" s="1780"/>
      <c r="PMZ70" s="1779"/>
      <c r="PNA70" s="1780"/>
      <c r="PNB70" s="1780"/>
      <c r="PNC70" s="1780"/>
      <c r="PND70" s="1780"/>
      <c r="PNE70" s="1780"/>
      <c r="PNF70" s="1779"/>
      <c r="PNG70" s="1780"/>
      <c r="PNH70" s="1780"/>
      <c r="PNI70" s="1780"/>
      <c r="PNJ70" s="1780"/>
      <c r="PNK70" s="1780"/>
      <c r="PNL70" s="1779"/>
      <c r="PNM70" s="1780"/>
      <c r="PNN70" s="1780"/>
      <c r="PNO70" s="1780"/>
      <c r="PNP70" s="1780"/>
      <c r="PNQ70" s="1780"/>
      <c r="PNR70" s="1779"/>
      <c r="PNS70" s="1780"/>
      <c r="PNT70" s="1780"/>
      <c r="PNU70" s="1780"/>
      <c r="PNV70" s="1780"/>
      <c r="PNW70" s="1780"/>
      <c r="PNX70" s="1779"/>
      <c r="PNY70" s="1780"/>
      <c r="PNZ70" s="1780"/>
      <c r="POA70" s="1780"/>
      <c r="POB70" s="1780"/>
      <c r="POC70" s="1780"/>
      <c r="POD70" s="1779"/>
      <c r="POE70" s="1780"/>
      <c r="POF70" s="1780"/>
      <c r="POG70" s="1780"/>
      <c r="POH70" s="1780"/>
      <c r="POI70" s="1780"/>
      <c r="POJ70" s="1779"/>
      <c r="POK70" s="1780"/>
      <c r="POL70" s="1780"/>
      <c r="POM70" s="1780"/>
      <c r="PON70" s="1780"/>
      <c r="POO70" s="1780"/>
      <c r="POP70" s="1779"/>
      <c r="POQ70" s="1780"/>
      <c r="POR70" s="1780"/>
      <c r="POS70" s="1780"/>
      <c r="POT70" s="1780"/>
      <c r="POU70" s="1780"/>
      <c r="POV70" s="1779"/>
      <c r="POW70" s="1780"/>
      <c r="POX70" s="1780"/>
      <c r="POY70" s="1780"/>
      <c r="POZ70" s="1780"/>
      <c r="PPA70" s="1780"/>
      <c r="PPB70" s="1779"/>
      <c r="PPC70" s="1780"/>
      <c r="PPD70" s="1780"/>
      <c r="PPE70" s="1780"/>
      <c r="PPF70" s="1780"/>
      <c r="PPG70" s="1780"/>
      <c r="PPH70" s="1779"/>
      <c r="PPI70" s="1780"/>
      <c r="PPJ70" s="1780"/>
      <c r="PPK70" s="1780"/>
      <c r="PPL70" s="1780"/>
      <c r="PPM70" s="1780"/>
      <c r="PPN70" s="1779"/>
      <c r="PPO70" s="1780"/>
      <c r="PPP70" s="1780"/>
      <c r="PPQ70" s="1780"/>
      <c r="PPR70" s="1780"/>
      <c r="PPS70" s="1780"/>
      <c r="PPT70" s="1779"/>
      <c r="PPU70" s="1780"/>
      <c r="PPV70" s="1780"/>
      <c r="PPW70" s="1780"/>
      <c r="PPX70" s="1780"/>
      <c r="PPY70" s="1780"/>
      <c r="PPZ70" s="1779"/>
      <c r="PQA70" s="1780"/>
      <c r="PQB70" s="1780"/>
      <c r="PQC70" s="1780"/>
      <c r="PQD70" s="1780"/>
      <c r="PQE70" s="1780"/>
      <c r="PQF70" s="1779"/>
      <c r="PQG70" s="1780"/>
      <c r="PQH70" s="1780"/>
      <c r="PQI70" s="1780"/>
      <c r="PQJ70" s="1780"/>
      <c r="PQK70" s="1780"/>
      <c r="PQL70" s="1779"/>
      <c r="PQM70" s="1780"/>
      <c r="PQN70" s="1780"/>
      <c r="PQO70" s="1780"/>
      <c r="PQP70" s="1780"/>
      <c r="PQQ70" s="1780"/>
      <c r="PQR70" s="1779"/>
      <c r="PQS70" s="1780"/>
      <c r="PQT70" s="1780"/>
      <c r="PQU70" s="1780"/>
      <c r="PQV70" s="1780"/>
      <c r="PQW70" s="1780"/>
      <c r="PQX70" s="1779"/>
      <c r="PQY70" s="1780"/>
      <c r="PQZ70" s="1780"/>
      <c r="PRA70" s="1780"/>
      <c r="PRB70" s="1780"/>
      <c r="PRC70" s="1780"/>
      <c r="PRD70" s="1779"/>
      <c r="PRE70" s="1780"/>
      <c r="PRF70" s="1780"/>
      <c r="PRG70" s="1780"/>
      <c r="PRH70" s="1780"/>
      <c r="PRI70" s="1780"/>
      <c r="PRJ70" s="1779"/>
      <c r="PRK70" s="1780"/>
      <c r="PRL70" s="1780"/>
      <c r="PRM70" s="1780"/>
      <c r="PRN70" s="1780"/>
      <c r="PRO70" s="1780"/>
      <c r="PRP70" s="1779"/>
      <c r="PRQ70" s="1780"/>
      <c r="PRR70" s="1780"/>
      <c r="PRS70" s="1780"/>
      <c r="PRT70" s="1780"/>
      <c r="PRU70" s="1780"/>
      <c r="PRV70" s="1779"/>
      <c r="PRW70" s="1780"/>
      <c r="PRX70" s="1780"/>
      <c r="PRY70" s="1780"/>
      <c r="PRZ70" s="1780"/>
      <c r="PSA70" s="1780"/>
      <c r="PSB70" s="1779"/>
      <c r="PSC70" s="1780"/>
      <c r="PSD70" s="1780"/>
      <c r="PSE70" s="1780"/>
      <c r="PSF70" s="1780"/>
      <c r="PSG70" s="1780"/>
      <c r="PSH70" s="1779"/>
      <c r="PSI70" s="1780"/>
      <c r="PSJ70" s="1780"/>
      <c r="PSK70" s="1780"/>
      <c r="PSL70" s="1780"/>
      <c r="PSM70" s="1780"/>
      <c r="PSN70" s="1779"/>
      <c r="PSO70" s="1780"/>
      <c r="PSP70" s="1780"/>
      <c r="PSQ70" s="1780"/>
      <c r="PSR70" s="1780"/>
      <c r="PSS70" s="1780"/>
      <c r="PST70" s="1779"/>
      <c r="PSU70" s="1780"/>
      <c r="PSV70" s="1780"/>
      <c r="PSW70" s="1780"/>
      <c r="PSX70" s="1780"/>
      <c r="PSY70" s="1780"/>
      <c r="PSZ70" s="1779"/>
      <c r="PTA70" s="1780"/>
      <c r="PTB70" s="1780"/>
      <c r="PTC70" s="1780"/>
      <c r="PTD70" s="1780"/>
      <c r="PTE70" s="1780"/>
      <c r="PTF70" s="1779"/>
      <c r="PTG70" s="1780"/>
      <c r="PTH70" s="1780"/>
      <c r="PTI70" s="1780"/>
      <c r="PTJ70" s="1780"/>
      <c r="PTK70" s="1780"/>
      <c r="PTL70" s="1779"/>
      <c r="PTM70" s="1780"/>
      <c r="PTN70" s="1780"/>
      <c r="PTO70" s="1780"/>
      <c r="PTP70" s="1780"/>
      <c r="PTQ70" s="1780"/>
      <c r="PTR70" s="1779"/>
      <c r="PTS70" s="1780"/>
      <c r="PTT70" s="1780"/>
      <c r="PTU70" s="1780"/>
      <c r="PTV70" s="1780"/>
      <c r="PTW70" s="1780"/>
      <c r="PTX70" s="1779"/>
      <c r="PTY70" s="1780"/>
      <c r="PTZ70" s="1780"/>
      <c r="PUA70" s="1780"/>
      <c r="PUB70" s="1780"/>
      <c r="PUC70" s="1780"/>
      <c r="PUD70" s="1779"/>
      <c r="PUE70" s="1780"/>
      <c r="PUF70" s="1780"/>
      <c r="PUG70" s="1780"/>
      <c r="PUH70" s="1780"/>
      <c r="PUI70" s="1780"/>
      <c r="PUJ70" s="1779"/>
      <c r="PUK70" s="1780"/>
      <c r="PUL70" s="1780"/>
      <c r="PUM70" s="1780"/>
      <c r="PUN70" s="1780"/>
      <c r="PUO70" s="1780"/>
      <c r="PUP70" s="1779"/>
      <c r="PUQ70" s="1780"/>
      <c r="PUR70" s="1780"/>
      <c r="PUS70" s="1780"/>
      <c r="PUT70" s="1780"/>
      <c r="PUU70" s="1780"/>
      <c r="PUV70" s="1779"/>
      <c r="PUW70" s="1780"/>
      <c r="PUX70" s="1780"/>
      <c r="PUY70" s="1780"/>
      <c r="PUZ70" s="1780"/>
      <c r="PVA70" s="1780"/>
      <c r="PVB70" s="1779"/>
      <c r="PVC70" s="1780"/>
      <c r="PVD70" s="1780"/>
      <c r="PVE70" s="1780"/>
      <c r="PVF70" s="1780"/>
      <c r="PVG70" s="1780"/>
      <c r="PVH70" s="1779"/>
      <c r="PVI70" s="1780"/>
      <c r="PVJ70" s="1780"/>
      <c r="PVK70" s="1780"/>
      <c r="PVL70" s="1780"/>
      <c r="PVM70" s="1780"/>
      <c r="PVN70" s="1779"/>
      <c r="PVO70" s="1780"/>
      <c r="PVP70" s="1780"/>
      <c r="PVQ70" s="1780"/>
      <c r="PVR70" s="1780"/>
      <c r="PVS70" s="1780"/>
      <c r="PVT70" s="1779"/>
      <c r="PVU70" s="1780"/>
      <c r="PVV70" s="1780"/>
      <c r="PVW70" s="1780"/>
      <c r="PVX70" s="1780"/>
      <c r="PVY70" s="1780"/>
      <c r="PVZ70" s="1779"/>
      <c r="PWA70" s="1780"/>
      <c r="PWB70" s="1780"/>
      <c r="PWC70" s="1780"/>
      <c r="PWD70" s="1780"/>
      <c r="PWE70" s="1780"/>
      <c r="PWF70" s="1779"/>
      <c r="PWG70" s="1780"/>
      <c r="PWH70" s="1780"/>
      <c r="PWI70" s="1780"/>
      <c r="PWJ70" s="1780"/>
      <c r="PWK70" s="1780"/>
      <c r="PWL70" s="1779"/>
      <c r="PWM70" s="1780"/>
      <c r="PWN70" s="1780"/>
      <c r="PWO70" s="1780"/>
      <c r="PWP70" s="1780"/>
      <c r="PWQ70" s="1780"/>
      <c r="PWR70" s="1779"/>
      <c r="PWS70" s="1780"/>
      <c r="PWT70" s="1780"/>
      <c r="PWU70" s="1780"/>
      <c r="PWV70" s="1780"/>
      <c r="PWW70" s="1780"/>
      <c r="PWX70" s="1779"/>
      <c r="PWY70" s="1780"/>
      <c r="PWZ70" s="1780"/>
      <c r="PXA70" s="1780"/>
      <c r="PXB70" s="1780"/>
      <c r="PXC70" s="1780"/>
      <c r="PXD70" s="1779"/>
      <c r="PXE70" s="1780"/>
      <c r="PXF70" s="1780"/>
      <c r="PXG70" s="1780"/>
      <c r="PXH70" s="1780"/>
      <c r="PXI70" s="1780"/>
      <c r="PXJ70" s="1779"/>
      <c r="PXK70" s="1780"/>
      <c r="PXL70" s="1780"/>
      <c r="PXM70" s="1780"/>
      <c r="PXN70" s="1780"/>
      <c r="PXO70" s="1780"/>
      <c r="PXP70" s="1779"/>
      <c r="PXQ70" s="1780"/>
      <c r="PXR70" s="1780"/>
      <c r="PXS70" s="1780"/>
      <c r="PXT70" s="1780"/>
      <c r="PXU70" s="1780"/>
      <c r="PXV70" s="1779"/>
      <c r="PXW70" s="1780"/>
      <c r="PXX70" s="1780"/>
      <c r="PXY70" s="1780"/>
      <c r="PXZ70" s="1780"/>
      <c r="PYA70" s="1780"/>
      <c r="PYB70" s="1779"/>
      <c r="PYC70" s="1780"/>
      <c r="PYD70" s="1780"/>
      <c r="PYE70" s="1780"/>
      <c r="PYF70" s="1780"/>
      <c r="PYG70" s="1780"/>
      <c r="PYH70" s="1779"/>
      <c r="PYI70" s="1780"/>
      <c r="PYJ70" s="1780"/>
      <c r="PYK70" s="1780"/>
      <c r="PYL70" s="1780"/>
      <c r="PYM70" s="1780"/>
      <c r="PYN70" s="1779"/>
      <c r="PYO70" s="1780"/>
      <c r="PYP70" s="1780"/>
      <c r="PYQ70" s="1780"/>
      <c r="PYR70" s="1780"/>
      <c r="PYS70" s="1780"/>
      <c r="PYT70" s="1779"/>
      <c r="PYU70" s="1780"/>
      <c r="PYV70" s="1780"/>
      <c r="PYW70" s="1780"/>
      <c r="PYX70" s="1780"/>
      <c r="PYY70" s="1780"/>
      <c r="PYZ70" s="1779"/>
      <c r="PZA70" s="1780"/>
      <c r="PZB70" s="1780"/>
      <c r="PZC70" s="1780"/>
      <c r="PZD70" s="1780"/>
      <c r="PZE70" s="1780"/>
      <c r="PZF70" s="1779"/>
      <c r="PZG70" s="1780"/>
      <c r="PZH70" s="1780"/>
      <c r="PZI70" s="1780"/>
      <c r="PZJ70" s="1780"/>
      <c r="PZK70" s="1780"/>
      <c r="PZL70" s="1779"/>
      <c r="PZM70" s="1780"/>
      <c r="PZN70" s="1780"/>
      <c r="PZO70" s="1780"/>
      <c r="PZP70" s="1780"/>
      <c r="PZQ70" s="1780"/>
      <c r="PZR70" s="1779"/>
      <c r="PZS70" s="1780"/>
      <c r="PZT70" s="1780"/>
      <c r="PZU70" s="1780"/>
      <c r="PZV70" s="1780"/>
      <c r="PZW70" s="1780"/>
      <c r="PZX70" s="1779"/>
      <c r="PZY70" s="1780"/>
      <c r="PZZ70" s="1780"/>
      <c r="QAA70" s="1780"/>
      <c r="QAB70" s="1780"/>
      <c r="QAC70" s="1780"/>
      <c r="QAD70" s="1779"/>
      <c r="QAE70" s="1780"/>
      <c r="QAF70" s="1780"/>
      <c r="QAG70" s="1780"/>
      <c r="QAH70" s="1780"/>
      <c r="QAI70" s="1780"/>
      <c r="QAJ70" s="1779"/>
      <c r="QAK70" s="1780"/>
      <c r="QAL70" s="1780"/>
      <c r="QAM70" s="1780"/>
      <c r="QAN70" s="1780"/>
      <c r="QAO70" s="1780"/>
      <c r="QAP70" s="1779"/>
      <c r="QAQ70" s="1780"/>
      <c r="QAR70" s="1780"/>
      <c r="QAS70" s="1780"/>
      <c r="QAT70" s="1780"/>
      <c r="QAU70" s="1780"/>
      <c r="QAV70" s="1779"/>
      <c r="QAW70" s="1780"/>
      <c r="QAX70" s="1780"/>
      <c r="QAY70" s="1780"/>
      <c r="QAZ70" s="1780"/>
      <c r="QBA70" s="1780"/>
      <c r="QBB70" s="1779"/>
      <c r="QBC70" s="1780"/>
      <c r="QBD70" s="1780"/>
      <c r="QBE70" s="1780"/>
      <c r="QBF70" s="1780"/>
      <c r="QBG70" s="1780"/>
      <c r="QBH70" s="1779"/>
      <c r="QBI70" s="1780"/>
      <c r="QBJ70" s="1780"/>
      <c r="QBK70" s="1780"/>
      <c r="QBL70" s="1780"/>
      <c r="QBM70" s="1780"/>
      <c r="QBN70" s="1779"/>
      <c r="QBO70" s="1780"/>
      <c r="QBP70" s="1780"/>
      <c r="QBQ70" s="1780"/>
      <c r="QBR70" s="1780"/>
      <c r="QBS70" s="1780"/>
      <c r="QBT70" s="1779"/>
      <c r="QBU70" s="1780"/>
      <c r="QBV70" s="1780"/>
      <c r="QBW70" s="1780"/>
      <c r="QBX70" s="1780"/>
      <c r="QBY70" s="1780"/>
      <c r="QBZ70" s="1779"/>
      <c r="QCA70" s="1780"/>
      <c r="QCB70" s="1780"/>
      <c r="QCC70" s="1780"/>
      <c r="QCD70" s="1780"/>
      <c r="QCE70" s="1780"/>
      <c r="QCF70" s="1779"/>
      <c r="QCG70" s="1780"/>
      <c r="QCH70" s="1780"/>
      <c r="QCI70" s="1780"/>
      <c r="QCJ70" s="1780"/>
      <c r="QCK70" s="1780"/>
      <c r="QCL70" s="1779"/>
      <c r="QCM70" s="1780"/>
      <c r="QCN70" s="1780"/>
      <c r="QCO70" s="1780"/>
      <c r="QCP70" s="1780"/>
      <c r="QCQ70" s="1780"/>
      <c r="QCR70" s="1779"/>
      <c r="QCS70" s="1780"/>
      <c r="QCT70" s="1780"/>
      <c r="QCU70" s="1780"/>
      <c r="QCV70" s="1780"/>
      <c r="QCW70" s="1780"/>
      <c r="QCX70" s="1779"/>
      <c r="QCY70" s="1780"/>
      <c r="QCZ70" s="1780"/>
      <c r="QDA70" s="1780"/>
      <c r="QDB70" s="1780"/>
      <c r="QDC70" s="1780"/>
      <c r="QDD70" s="1779"/>
      <c r="QDE70" s="1780"/>
      <c r="QDF70" s="1780"/>
      <c r="QDG70" s="1780"/>
      <c r="QDH70" s="1780"/>
      <c r="QDI70" s="1780"/>
      <c r="QDJ70" s="1779"/>
      <c r="QDK70" s="1780"/>
      <c r="QDL70" s="1780"/>
      <c r="QDM70" s="1780"/>
      <c r="QDN70" s="1780"/>
      <c r="QDO70" s="1780"/>
      <c r="QDP70" s="1779"/>
      <c r="QDQ70" s="1780"/>
      <c r="QDR70" s="1780"/>
      <c r="QDS70" s="1780"/>
      <c r="QDT70" s="1780"/>
      <c r="QDU70" s="1780"/>
      <c r="QDV70" s="1779"/>
      <c r="QDW70" s="1780"/>
      <c r="QDX70" s="1780"/>
      <c r="QDY70" s="1780"/>
      <c r="QDZ70" s="1780"/>
      <c r="QEA70" s="1780"/>
      <c r="QEB70" s="1779"/>
      <c r="QEC70" s="1780"/>
      <c r="QED70" s="1780"/>
      <c r="QEE70" s="1780"/>
      <c r="QEF70" s="1780"/>
      <c r="QEG70" s="1780"/>
      <c r="QEH70" s="1779"/>
      <c r="QEI70" s="1780"/>
      <c r="QEJ70" s="1780"/>
      <c r="QEK70" s="1780"/>
      <c r="QEL70" s="1780"/>
      <c r="QEM70" s="1780"/>
      <c r="QEN70" s="1779"/>
      <c r="QEO70" s="1780"/>
      <c r="QEP70" s="1780"/>
      <c r="QEQ70" s="1780"/>
      <c r="QER70" s="1780"/>
      <c r="QES70" s="1780"/>
      <c r="QET70" s="1779"/>
      <c r="QEU70" s="1780"/>
      <c r="QEV70" s="1780"/>
      <c r="QEW70" s="1780"/>
      <c r="QEX70" s="1780"/>
      <c r="QEY70" s="1780"/>
      <c r="QEZ70" s="1779"/>
      <c r="QFA70" s="1780"/>
      <c r="QFB70" s="1780"/>
      <c r="QFC70" s="1780"/>
      <c r="QFD70" s="1780"/>
      <c r="QFE70" s="1780"/>
      <c r="QFF70" s="1779"/>
      <c r="QFG70" s="1780"/>
      <c r="QFH70" s="1780"/>
      <c r="QFI70" s="1780"/>
      <c r="QFJ70" s="1780"/>
      <c r="QFK70" s="1780"/>
      <c r="QFL70" s="1779"/>
      <c r="QFM70" s="1780"/>
      <c r="QFN70" s="1780"/>
      <c r="QFO70" s="1780"/>
      <c r="QFP70" s="1780"/>
      <c r="QFQ70" s="1780"/>
      <c r="QFR70" s="1779"/>
      <c r="QFS70" s="1780"/>
      <c r="QFT70" s="1780"/>
      <c r="QFU70" s="1780"/>
      <c r="QFV70" s="1780"/>
      <c r="QFW70" s="1780"/>
      <c r="QFX70" s="1779"/>
      <c r="QFY70" s="1780"/>
      <c r="QFZ70" s="1780"/>
      <c r="QGA70" s="1780"/>
      <c r="QGB70" s="1780"/>
      <c r="QGC70" s="1780"/>
      <c r="QGD70" s="1779"/>
      <c r="QGE70" s="1780"/>
      <c r="QGF70" s="1780"/>
      <c r="QGG70" s="1780"/>
      <c r="QGH70" s="1780"/>
      <c r="QGI70" s="1780"/>
      <c r="QGJ70" s="1779"/>
      <c r="QGK70" s="1780"/>
      <c r="QGL70" s="1780"/>
      <c r="QGM70" s="1780"/>
      <c r="QGN70" s="1780"/>
      <c r="QGO70" s="1780"/>
      <c r="QGP70" s="1779"/>
      <c r="QGQ70" s="1780"/>
      <c r="QGR70" s="1780"/>
      <c r="QGS70" s="1780"/>
      <c r="QGT70" s="1780"/>
      <c r="QGU70" s="1780"/>
      <c r="QGV70" s="1779"/>
      <c r="QGW70" s="1780"/>
      <c r="QGX70" s="1780"/>
      <c r="QGY70" s="1780"/>
      <c r="QGZ70" s="1780"/>
      <c r="QHA70" s="1780"/>
      <c r="QHB70" s="1779"/>
      <c r="QHC70" s="1780"/>
      <c r="QHD70" s="1780"/>
      <c r="QHE70" s="1780"/>
      <c r="QHF70" s="1780"/>
      <c r="QHG70" s="1780"/>
      <c r="QHH70" s="1779"/>
      <c r="QHI70" s="1780"/>
      <c r="QHJ70" s="1780"/>
      <c r="QHK70" s="1780"/>
      <c r="QHL70" s="1780"/>
      <c r="QHM70" s="1780"/>
      <c r="QHN70" s="1779"/>
      <c r="QHO70" s="1780"/>
      <c r="QHP70" s="1780"/>
      <c r="QHQ70" s="1780"/>
      <c r="QHR70" s="1780"/>
      <c r="QHS70" s="1780"/>
      <c r="QHT70" s="1779"/>
      <c r="QHU70" s="1780"/>
      <c r="QHV70" s="1780"/>
      <c r="QHW70" s="1780"/>
      <c r="QHX70" s="1780"/>
      <c r="QHY70" s="1780"/>
      <c r="QHZ70" s="1779"/>
      <c r="QIA70" s="1780"/>
      <c r="QIB70" s="1780"/>
      <c r="QIC70" s="1780"/>
      <c r="QID70" s="1780"/>
      <c r="QIE70" s="1780"/>
      <c r="QIF70" s="1779"/>
      <c r="QIG70" s="1780"/>
      <c r="QIH70" s="1780"/>
      <c r="QII70" s="1780"/>
      <c r="QIJ70" s="1780"/>
      <c r="QIK70" s="1780"/>
      <c r="QIL70" s="1779"/>
      <c r="QIM70" s="1780"/>
      <c r="QIN70" s="1780"/>
      <c r="QIO70" s="1780"/>
      <c r="QIP70" s="1780"/>
      <c r="QIQ70" s="1780"/>
      <c r="QIR70" s="1779"/>
      <c r="QIS70" s="1780"/>
      <c r="QIT70" s="1780"/>
      <c r="QIU70" s="1780"/>
      <c r="QIV70" s="1780"/>
      <c r="QIW70" s="1780"/>
      <c r="QIX70" s="1779"/>
      <c r="QIY70" s="1780"/>
      <c r="QIZ70" s="1780"/>
      <c r="QJA70" s="1780"/>
      <c r="QJB70" s="1780"/>
      <c r="QJC70" s="1780"/>
      <c r="QJD70" s="1779"/>
      <c r="QJE70" s="1780"/>
      <c r="QJF70" s="1780"/>
      <c r="QJG70" s="1780"/>
      <c r="QJH70" s="1780"/>
      <c r="QJI70" s="1780"/>
      <c r="QJJ70" s="1779"/>
      <c r="QJK70" s="1780"/>
      <c r="QJL70" s="1780"/>
      <c r="QJM70" s="1780"/>
      <c r="QJN70" s="1780"/>
      <c r="QJO70" s="1780"/>
      <c r="QJP70" s="1779"/>
      <c r="QJQ70" s="1780"/>
      <c r="QJR70" s="1780"/>
      <c r="QJS70" s="1780"/>
      <c r="QJT70" s="1780"/>
      <c r="QJU70" s="1780"/>
      <c r="QJV70" s="1779"/>
      <c r="QJW70" s="1780"/>
      <c r="QJX70" s="1780"/>
      <c r="QJY70" s="1780"/>
      <c r="QJZ70" s="1780"/>
      <c r="QKA70" s="1780"/>
      <c r="QKB70" s="1779"/>
      <c r="QKC70" s="1780"/>
      <c r="QKD70" s="1780"/>
      <c r="QKE70" s="1780"/>
      <c r="QKF70" s="1780"/>
      <c r="QKG70" s="1780"/>
      <c r="QKH70" s="1779"/>
      <c r="QKI70" s="1780"/>
      <c r="QKJ70" s="1780"/>
      <c r="QKK70" s="1780"/>
      <c r="QKL70" s="1780"/>
      <c r="QKM70" s="1780"/>
      <c r="QKN70" s="1779"/>
      <c r="QKO70" s="1780"/>
      <c r="QKP70" s="1780"/>
      <c r="QKQ70" s="1780"/>
      <c r="QKR70" s="1780"/>
      <c r="QKS70" s="1780"/>
      <c r="QKT70" s="1779"/>
      <c r="QKU70" s="1780"/>
      <c r="QKV70" s="1780"/>
      <c r="QKW70" s="1780"/>
      <c r="QKX70" s="1780"/>
      <c r="QKY70" s="1780"/>
      <c r="QKZ70" s="1779"/>
      <c r="QLA70" s="1780"/>
      <c r="QLB70" s="1780"/>
      <c r="QLC70" s="1780"/>
      <c r="QLD70" s="1780"/>
      <c r="QLE70" s="1780"/>
      <c r="QLF70" s="1779"/>
      <c r="QLG70" s="1780"/>
      <c r="QLH70" s="1780"/>
      <c r="QLI70" s="1780"/>
      <c r="QLJ70" s="1780"/>
      <c r="QLK70" s="1780"/>
      <c r="QLL70" s="1779"/>
      <c r="QLM70" s="1780"/>
      <c r="QLN70" s="1780"/>
      <c r="QLO70" s="1780"/>
      <c r="QLP70" s="1780"/>
      <c r="QLQ70" s="1780"/>
      <c r="QLR70" s="1779"/>
      <c r="QLS70" s="1780"/>
      <c r="QLT70" s="1780"/>
      <c r="QLU70" s="1780"/>
      <c r="QLV70" s="1780"/>
      <c r="QLW70" s="1780"/>
      <c r="QLX70" s="1779"/>
      <c r="QLY70" s="1780"/>
      <c r="QLZ70" s="1780"/>
      <c r="QMA70" s="1780"/>
      <c r="QMB70" s="1780"/>
      <c r="QMC70" s="1780"/>
      <c r="QMD70" s="1779"/>
      <c r="QME70" s="1780"/>
      <c r="QMF70" s="1780"/>
      <c r="QMG70" s="1780"/>
      <c r="QMH70" s="1780"/>
      <c r="QMI70" s="1780"/>
      <c r="QMJ70" s="1779"/>
      <c r="QMK70" s="1780"/>
      <c r="QML70" s="1780"/>
      <c r="QMM70" s="1780"/>
      <c r="QMN70" s="1780"/>
      <c r="QMO70" s="1780"/>
      <c r="QMP70" s="1779"/>
      <c r="QMQ70" s="1780"/>
      <c r="QMR70" s="1780"/>
      <c r="QMS70" s="1780"/>
      <c r="QMT70" s="1780"/>
      <c r="QMU70" s="1780"/>
      <c r="QMV70" s="1779"/>
      <c r="QMW70" s="1780"/>
      <c r="QMX70" s="1780"/>
      <c r="QMY70" s="1780"/>
      <c r="QMZ70" s="1780"/>
      <c r="QNA70" s="1780"/>
      <c r="QNB70" s="1779"/>
      <c r="QNC70" s="1780"/>
      <c r="QND70" s="1780"/>
      <c r="QNE70" s="1780"/>
      <c r="QNF70" s="1780"/>
      <c r="QNG70" s="1780"/>
      <c r="QNH70" s="1779"/>
      <c r="QNI70" s="1780"/>
      <c r="QNJ70" s="1780"/>
      <c r="QNK70" s="1780"/>
      <c r="QNL70" s="1780"/>
      <c r="QNM70" s="1780"/>
      <c r="QNN70" s="1779"/>
      <c r="QNO70" s="1780"/>
      <c r="QNP70" s="1780"/>
      <c r="QNQ70" s="1780"/>
      <c r="QNR70" s="1780"/>
      <c r="QNS70" s="1780"/>
      <c r="QNT70" s="1779"/>
      <c r="QNU70" s="1780"/>
      <c r="QNV70" s="1780"/>
      <c r="QNW70" s="1780"/>
      <c r="QNX70" s="1780"/>
      <c r="QNY70" s="1780"/>
      <c r="QNZ70" s="1779"/>
      <c r="QOA70" s="1780"/>
      <c r="QOB70" s="1780"/>
      <c r="QOC70" s="1780"/>
      <c r="QOD70" s="1780"/>
      <c r="QOE70" s="1780"/>
      <c r="QOF70" s="1779"/>
      <c r="QOG70" s="1780"/>
      <c r="QOH70" s="1780"/>
      <c r="QOI70" s="1780"/>
      <c r="QOJ70" s="1780"/>
      <c r="QOK70" s="1780"/>
      <c r="QOL70" s="1779"/>
      <c r="QOM70" s="1780"/>
      <c r="QON70" s="1780"/>
      <c r="QOO70" s="1780"/>
      <c r="QOP70" s="1780"/>
      <c r="QOQ70" s="1780"/>
      <c r="QOR70" s="1779"/>
      <c r="QOS70" s="1780"/>
      <c r="QOT70" s="1780"/>
      <c r="QOU70" s="1780"/>
      <c r="QOV70" s="1780"/>
      <c r="QOW70" s="1780"/>
      <c r="QOX70" s="1779"/>
      <c r="QOY70" s="1780"/>
      <c r="QOZ70" s="1780"/>
      <c r="QPA70" s="1780"/>
      <c r="QPB70" s="1780"/>
      <c r="QPC70" s="1780"/>
      <c r="QPD70" s="1779"/>
      <c r="QPE70" s="1780"/>
      <c r="QPF70" s="1780"/>
      <c r="QPG70" s="1780"/>
      <c r="QPH70" s="1780"/>
      <c r="QPI70" s="1780"/>
      <c r="QPJ70" s="1779"/>
      <c r="QPK70" s="1780"/>
      <c r="QPL70" s="1780"/>
      <c r="QPM70" s="1780"/>
      <c r="QPN70" s="1780"/>
      <c r="QPO70" s="1780"/>
      <c r="QPP70" s="1779"/>
      <c r="QPQ70" s="1780"/>
      <c r="QPR70" s="1780"/>
      <c r="QPS70" s="1780"/>
      <c r="QPT70" s="1780"/>
      <c r="QPU70" s="1780"/>
      <c r="QPV70" s="1779"/>
      <c r="QPW70" s="1780"/>
      <c r="QPX70" s="1780"/>
      <c r="QPY70" s="1780"/>
      <c r="QPZ70" s="1780"/>
      <c r="QQA70" s="1780"/>
      <c r="QQB70" s="1779"/>
      <c r="QQC70" s="1780"/>
      <c r="QQD70" s="1780"/>
      <c r="QQE70" s="1780"/>
      <c r="QQF70" s="1780"/>
      <c r="QQG70" s="1780"/>
      <c r="QQH70" s="1779"/>
      <c r="QQI70" s="1780"/>
      <c r="QQJ70" s="1780"/>
      <c r="QQK70" s="1780"/>
      <c r="QQL70" s="1780"/>
      <c r="QQM70" s="1780"/>
      <c r="QQN70" s="1779"/>
      <c r="QQO70" s="1780"/>
      <c r="QQP70" s="1780"/>
      <c r="QQQ70" s="1780"/>
      <c r="QQR70" s="1780"/>
      <c r="QQS70" s="1780"/>
      <c r="QQT70" s="1779"/>
      <c r="QQU70" s="1780"/>
      <c r="QQV70" s="1780"/>
      <c r="QQW70" s="1780"/>
      <c r="QQX70" s="1780"/>
      <c r="QQY70" s="1780"/>
      <c r="QQZ70" s="1779"/>
      <c r="QRA70" s="1780"/>
      <c r="QRB70" s="1780"/>
      <c r="QRC70" s="1780"/>
      <c r="QRD70" s="1780"/>
      <c r="QRE70" s="1780"/>
      <c r="QRF70" s="1779"/>
      <c r="QRG70" s="1780"/>
      <c r="QRH70" s="1780"/>
      <c r="QRI70" s="1780"/>
      <c r="QRJ70" s="1780"/>
      <c r="QRK70" s="1780"/>
      <c r="QRL70" s="1779"/>
      <c r="QRM70" s="1780"/>
      <c r="QRN70" s="1780"/>
      <c r="QRO70" s="1780"/>
      <c r="QRP70" s="1780"/>
      <c r="QRQ70" s="1780"/>
      <c r="QRR70" s="1779"/>
      <c r="QRS70" s="1780"/>
      <c r="QRT70" s="1780"/>
      <c r="QRU70" s="1780"/>
      <c r="QRV70" s="1780"/>
      <c r="QRW70" s="1780"/>
      <c r="QRX70" s="1779"/>
      <c r="QRY70" s="1780"/>
      <c r="QRZ70" s="1780"/>
      <c r="QSA70" s="1780"/>
      <c r="QSB70" s="1780"/>
      <c r="QSC70" s="1780"/>
      <c r="QSD70" s="1779"/>
      <c r="QSE70" s="1780"/>
      <c r="QSF70" s="1780"/>
      <c r="QSG70" s="1780"/>
      <c r="QSH70" s="1780"/>
      <c r="QSI70" s="1780"/>
      <c r="QSJ70" s="1779"/>
      <c r="QSK70" s="1780"/>
      <c r="QSL70" s="1780"/>
      <c r="QSM70" s="1780"/>
      <c r="QSN70" s="1780"/>
      <c r="QSO70" s="1780"/>
      <c r="QSP70" s="1779"/>
      <c r="QSQ70" s="1780"/>
      <c r="QSR70" s="1780"/>
      <c r="QSS70" s="1780"/>
      <c r="QST70" s="1780"/>
      <c r="QSU70" s="1780"/>
      <c r="QSV70" s="1779"/>
      <c r="QSW70" s="1780"/>
      <c r="QSX70" s="1780"/>
      <c r="QSY70" s="1780"/>
      <c r="QSZ70" s="1780"/>
      <c r="QTA70" s="1780"/>
      <c r="QTB70" s="1779"/>
      <c r="QTC70" s="1780"/>
      <c r="QTD70" s="1780"/>
      <c r="QTE70" s="1780"/>
      <c r="QTF70" s="1780"/>
      <c r="QTG70" s="1780"/>
      <c r="QTH70" s="1779"/>
      <c r="QTI70" s="1780"/>
      <c r="QTJ70" s="1780"/>
      <c r="QTK70" s="1780"/>
      <c r="QTL70" s="1780"/>
      <c r="QTM70" s="1780"/>
      <c r="QTN70" s="1779"/>
      <c r="QTO70" s="1780"/>
      <c r="QTP70" s="1780"/>
      <c r="QTQ70" s="1780"/>
      <c r="QTR70" s="1780"/>
      <c r="QTS70" s="1780"/>
      <c r="QTT70" s="1779"/>
      <c r="QTU70" s="1780"/>
      <c r="QTV70" s="1780"/>
      <c r="QTW70" s="1780"/>
      <c r="QTX70" s="1780"/>
      <c r="QTY70" s="1780"/>
      <c r="QTZ70" s="1779"/>
      <c r="QUA70" s="1780"/>
      <c r="QUB70" s="1780"/>
      <c r="QUC70" s="1780"/>
      <c r="QUD70" s="1780"/>
      <c r="QUE70" s="1780"/>
      <c r="QUF70" s="1779"/>
      <c r="QUG70" s="1780"/>
      <c r="QUH70" s="1780"/>
      <c r="QUI70" s="1780"/>
      <c r="QUJ70" s="1780"/>
      <c r="QUK70" s="1780"/>
      <c r="QUL70" s="1779"/>
      <c r="QUM70" s="1780"/>
      <c r="QUN70" s="1780"/>
      <c r="QUO70" s="1780"/>
      <c r="QUP70" s="1780"/>
      <c r="QUQ70" s="1780"/>
      <c r="QUR70" s="1779"/>
      <c r="QUS70" s="1780"/>
      <c r="QUT70" s="1780"/>
      <c r="QUU70" s="1780"/>
      <c r="QUV70" s="1780"/>
      <c r="QUW70" s="1780"/>
      <c r="QUX70" s="1779"/>
      <c r="QUY70" s="1780"/>
      <c r="QUZ70" s="1780"/>
      <c r="QVA70" s="1780"/>
      <c r="QVB70" s="1780"/>
      <c r="QVC70" s="1780"/>
      <c r="QVD70" s="1779"/>
      <c r="QVE70" s="1780"/>
      <c r="QVF70" s="1780"/>
      <c r="QVG70" s="1780"/>
      <c r="QVH70" s="1780"/>
      <c r="QVI70" s="1780"/>
      <c r="QVJ70" s="1779"/>
      <c r="QVK70" s="1780"/>
      <c r="QVL70" s="1780"/>
      <c r="QVM70" s="1780"/>
      <c r="QVN70" s="1780"/>
      <c r="QVO70" s="1780"/>
      <c r="QVP70" s="1779"/>
      <c r="QVQ70" s="1780"/>
      <c r="QVR70" s="1780"/>
      <c r="QVS70" s="1780"/>
      <c r="QVT70" s="1780"/>
      <c r="QVU70" s="1780"/>
      <c r="QVV70" s="1779"/>
      <c r="QVW70" s="1780"/>
      <c r="QVX70" s="1780"/>
      <c r="QVY70" s="1780"/>
      <c r="QVZ70" s="1780"/>
      <c r="QWA70" s="1780"/>
      <c r="QWB70" s="1779"/>
      <c r="QWC70" s="1780"/>
      <c r="QWD70" s="1780"/>
      <c r="QWE70" s="1780"/>
      <c r="QWF70" s="1780"/>
      <c r="QWG70" s="1780"/>
      <c r="QWH70" s="1779"/>
      <c r="QWI70" s="1780"/>
      <c r="QWJ70" s="1780"/>
      <c r="QWK70" s="1780"/>
      <c r="QWL70" s="1780"/>
      <c r="QWM70" s="1780"/>
      <c r="QWN70" s="1779"/>
      <c r="QWO70" s="1780"/>
      <c r="QWP70" s="1780"/>
      <c r="QWQ70" s="1780"/>
      <c r="QWR70" s="1780"/>
      <c r="QWS70" s="1780"/>
      <c r="QWT70" s="1779"/>
      <c r="QWU70" s="1780"/>
      <c r="QWV70" s="1780"/>
      <c r="QWW70" s="1780"/>
      <c r="QWX70" s="1780"/>
      <c r="QWY70" s="1780"/>
      <c r="QWZ70" s="1779"/>
      <c r="QXA70" s="1780"/>
      <c r="QXB70" s="1780"/>
      <c r="QXC70" s="1780"/>
      <c r="QXD70" s="1780"/>
      <c r="QXE70" s="1780"/>
      <c r="QXF70" s="1779"/>
      <c r="QXG70" s="1780"/>
      <c r="QXH70" s="1780"/>
      <c r="QXI70" s="1780"/>
      <c r="QXJ70" s="1780"/>
      <c r="QXK70" s="1780"/>
      <c r="QXL70" s="1779"/>
      <c r="QXM70" s="1780"/>
      <c r="QXN70" s="1780"/>
      <c r="QXO70" s="1780"/>
      <c r="QXP70" s="1780"/>
      <c r="QXQ70" s="1780"/>
      <c r="QXR70" s="1779"/>
      <c r="QXS70" s="1780"/>
      <c r="QXT70" s="1780"/>
      <c r="QXU70" s="1780"/>
      <c r="QXV70" s="1780"/>
      <c r="QXW70" s="1780"/>
      <c r="QXX70" s="1779"/>
      <c r="QXY70" s="1780"/>
      <c r="QXZ70" s="1780"/>
      <c r="QYA70" s="1780"/>
      <c r="QYB70" s="1780"/>
      <c r="QYC70" s="1780"/>
      <c r="QYD70" s="1779"/>
      <c r="QYE70" s="1780"/>
      <c r="QYF70" s="1780"/>
      <c r="QYG70" s="1780"/>
      <c r="QYH70" s="1780"/>
      <c r="QYI70" s="1780"/>
      <c r="QYJ70" s="1779"/>
      <c r="QYK70" s="1780"/>
      <c r="QYL70" s="1780"/>
      <c r="QYM70" s="1780"/>
      <c r="QYN70" s="1780"/>
      <c r="QYO70" s="1780"/>
      <c r="QYP70" s="1779"/>
      <c r="QYQ70" s="1780"/>
      <c r="QYR70" s="1780"/>
      <c r="QYS70" s="1780"/>
      <c r="QYT70" s="1780"/>
      <c r="QYU70" s="1780"/>
      <c r="QYV70" s="1779"/>
      <c r="QYW70" s="1780"/>
      <c r="QYX70" s="1780"/>
      <c r="QYY70" s="1780"/>
      <c r="QYZ70" s="1780"/>
      <c r="QZA70" s="1780"/>
      <c r="QZB70" s="1779"/>
      <c r="QZC70" s="1780"/>
      <c r="QZD70" s="1780"/>
      <c r="QZE70" s="1780"/>
      <c r="QZF70" s="1780"/>
      <c r="QZG70" s="1780"/>
      <c r="QZH70" s="1779"/>
      <c r="QZI70" s="1780"/>
      <c r="QZJ70" s="1780"/>
      <c r="QZK70" s="1780"/>
      <c r="QZL70" s="1780"/>
      <c r="QZM70" s="1780"/>
      <c r="QZN70" s="1779"/>
      <c r="QZO70" s="1780"/>
      <c r="QZP70" s="1780"/>
      <c r="QZQ70" s="1780"/>
      <c r="QZR70" s="1780"/>
      <c r="QZS70" s="1780"/>
      <c r="QZT70" s="1779"/>
      <c r="QZU70" s="1780"/>
      <c r="QZV70" s="1780"/>
      <c r="QZW70" s="1780"/>
      <c r="QZX70" s="1780"/>
      <c r="QZY70" s="1780"/>
      <c r="QZZ70" s="1779"/>
      <c r="RAA70" s="1780"/>
      <c r="RAB70" s="1780"/>
      <c r="RAC70" s="1780"/>
      <c r="RAD70" s="1780"/>
      <c r="RAE70" s="1780"/>
      <c r="RAF70" s="1779"/>
      <c r="RAG70" s="1780"/>
      <c r="RAH70" s="1780"/>
      <c r="RAI70" s="1780"/>
      <c r="RAJ70" s="1780"/>
      <c r="RAK70" s="1780"/>
      <c r="RAL70" s="1779"/>
      <c r="RAM70" s="1780"/>
      <c r="RAN70" s="1780"/>
      <c r="RAO70" s="1780"/>
      <c r="RAP70" s="1780"/>
      <c r="RAQ70" s="1780"/>
      <c r="RAR70" s="1779"/>
      <c r="RAS70" s="1780"/>
      <c r="RAT70" s="1780"/>
      <c r="RAU70" s="1780"/>
      <c r="RAV70" s="1780"/>
      <c r="RAW70" s="1780"/>
      <c r="RAX70" s="1779"/>
      <c r="RAY70" s="1780"/>
      <c r="RAZ70" s="1780"/>
      <c r="RBA70" s="1780"/>
      <c r="RBB70" s="1780"/>
      <c r="RBC70" s="1780"/>
      <c r="RBD70" s="1779"/>
      <c r="RBE70" s="1780"/>
      <c r="RBF70" s="1780"/>
      <c r="RBG70" s="1780"/>
      <c r="RBH70" s="1780"/>
      <c r="RBI70" s="1780"/>
      <c r="RBJ70" s="1779"/>
      <c r="RBK70" s="1780"/>
      <c r="RBL70" s="1780"/>
      <c r="RBM70" s="1780"/>
      <c r="RBN70" s="1780"/>
      <c r="RBO70" s="1780"/>
      <c r="RBP70" s="1779"/>
      <c r="RBQ70" s="1780"/>
      <c r="RBR70" s="1780"/>
      <c r="RBS70" s="1780"/>
      <c r="RBT70" s="1780"/>
      <c r="RBU70" s="1780"/>
      <c r="RBV70" s="1779"/>
      <c r="RBW70" s="1780"/>
      <c r="RBX70" s="1780"/>
      <c r="RBY70" s="1780"/>
      <c r="RBZ70" s="1780"/>
      <c r="RCA70" s="1780"/>
      <c r="RCB70" s="1779"/>
      <c r="RCC70" s="1780"/>
      <c r="RCD70" s="1780"/>
      <c r="RCE70" s="1780"/>
      <c r="RCF70" s="1780"/>
      <c r="RCG70" s="1780"/>
      <c r="RCH70" s="1779"/>
      <c r="RCI70" s="1780"/>
      <c r="RCJ70" s="1780"/>
      <c r="RCK70" s="1780"/>
      <c r="RCL70" s="1780"/>
      <c r="RCM70" s="1780"/>
      <c r="RCN70" s="1779"/>
      <c r="RCO70" s="1780"/>
      <c r="RCP70" s="1780"/>
      <c r="RCQ70" s="1780"/>
      <c r="RCR70" s="1780"/>
      <c r="RCS70" s="1780"/>
      <c r="RCT70" s="1779"/>
      <c r="RCU70" s="1780"/>
      <c r="RCV70" s="1780"/>
      <c r="RCW70" s="1780"/>
      <c r="RCX70" s="1780"/>
      <c r="RCY70" s="1780"/>
      <c r="RCZ70" s="1779"/>
      <c r="RDA70" s="1780"/>
      <c r="RDB70" s="1780"/>
      <c r="RDC70" s="1780"/>
      <c r="RDD70" s="1780"/>
      <c r="RDE70" s="1780"/>
      <c r="RDF70" s="1779"/>
      <c r="RDG70" s="1780"/>
      <c r="RDH70" s="1780"/>
      <c r="RDI70" s="1780"/>
      <c r="RDJ70" s="1780"/>
      <c r="RDK70" s="1780"/>
      <c r="RDL70" s="1779"/>
      <c r="RDM70" s="1780"/>
      <c r="RDN70" s="1780"/>
      <c r="RDO70" s="1780"/>
      <c r="RDP70" s="1780"/>
      <c r="RDQ70" s="1780"/>
      <c r="RDR70" s="1779"/>
      <c r="RDS70" s="1780"/>
      <c r="RDT70" s="1780"/>
      <c r="RDU70" s="1780"/>
      <c r="RDV70" s="1780"/>
      <c r="RDW70" s="1780"/>
      <c r="RDX70" s="1779"/>
      <c r="RDY70" s="1780"/>
      <c r="RDZ70" s="1780"/>
      <c r="REA70" s="1780"/>
      <c r="REB70" s="1780"/>
      <c r="REC70" s="1780"/>
      <c r="RED70" s="1779"/>
      <c r="REE70" s="1780"/>
      <c r="REF70" s="1780"/>
      <c r="REG70" s="1780"/>
      <c r="REH70" s="1780"/>
      <c r="REI70" s="1780"/>
      <c r="REJ70" s="1779"/>
      <c r="REK70" s="1780"/>
      <c r="REL70" s="1780"/>
      <c r="REM70" s="1780"/>
      <c r="REN70" s="1780"/>
      <c r="REO70" s="1780"/>
      <c r="REP70" s="1779"/>
      <c r="REQ70" s="1780"/>
      <c r="RER70" s="1780"/>
      <c r="RES70" s="1780"/>
      <c r="RET70" s="1780"/>
      <c r="REU70" s="1780"/>
      <c r="REV70" s="1779"/>
      <c r="REW70" s="1780"/>
      <c r="REX70" s="1780"/>
      <c r="REY70" s="1780"/>
      <c r="REZ70" s="1780"/>
      <c r="RFA70" s="1780"/>
      <c r="RFB70" s="1779"/>
      <c r="RFC70" s="1780"/>
      <c r="RFD70" s="1780"/>
      <c r="RFE70" s="1780"/>
      <c r="RFF70" s="1780"/>
      <c r="RFG70" s="1780"/>
      <c r="RFH70" s="1779"/>
      <c r="RFI70" s="1780"/>
      <c r="RFJ70" s="1780"/>
      <c r="RFK70" s="1780"/>
      <c r="RFL70" s="1780"/>
      <c r="RFM70" s="1780"/>
      <c r="RFN70" s="1779"/>
      <c r="RFO70" s="1780"/>
      <c r="RFP70" s="1780"/>
      <c r="RFQ70" s="1780"/>
      <c r="RFR70" s="1780"/>
      <c r="RFS70" s="1780"/>
      <c r="RFT70" s="1779"/>
      <c r="RFU70" s="1780"/>
      <c r="RFV70" s="1780"/>
      <c r="RFW70" s="1780"/>
      <c r="RFX70" s="1780"/>
      <c r="RFY70" s="1780"/>
      <c r="RFZ70" s="1779"/>
      <c r="RGA70" s="1780"/>
      <c r="RGB70" s="1780"/>
      <c r="RGC70" s="1780"/>
      <c r="RGD70" s="1780"/>
      <c r="RGE70" s="1780"/>
      <c r="RGF70" s="1779"/>
      <c r="RGG70" s="1780"/>
      <c r="RGH70" s="1780"/>
      <c r="RGI70" s="1780"/>
      <c r="RGJ70" s="1780"/>
      <c r="RGK70" s="1780"/>
      <c r="RGL70" s="1779"/>
      <c r="RGM70" s="1780"/>
      <c r="RGN70" s="1780"/>
      <c r="RGO70" s="1780"/>
      <c r="RGP70" s="1780"/>
      <c r="RGQ70" s="1780"/>
      <c r="RGR70" s="1779"/>
      <c r="RGS70" s="1780"/>
      <c r="RGT70" s="1780"/>
      <c r="RGU70" s="1780"/>
      <c r="RGV70" s="1780"/>
      <c r="RGW70" s="1780"/>
      <c r="RGX70" s="1779"/>
      <c r="RGY70" s="1780"/>
      <c r="RGZ70" s="1780"/>
      <c r="RHA70" s="1780"/>
      <c r="RHB70" s="1780"/>
      <c r="RHC70" s="1780"/>
      <c r="RHD70" s="1779"/>
      <c r="RHE70" s="1780"/>
      <c r="RHF70" s="1780"/>
      <c r="RHG70" s="1780"/>
      <c r="RHH70" s="1780"/>
      <c r="RHI70" s="1780"/>
      <c r="RHJ70" s="1779"/>
      <c r="RHK70" s="1780"/>
      <c r="RHL70" s="1780"/>
      <c r="RHM70" s="1780"/>
      <c r="RHN70" s="1780"/>
      <c r="RHO70" s="1780"/>
      <c r="RHP70" s="1779"/>
      <c r="RHQ70" s="1780"/>
      <c r="RHR70" s="1780"/>
      <c r="RHS70" s="1780"/>
      <c r="RHT70" s="1780"/>
      <c r="RHU70" s="1780"/>
      <c r="RHV70" s="1779"/>
      <c r="RHW70" s="1780"/>
      <c r="RHX70" s="1780"/>
      <c r="RHY70" s="1780"/>
      <c r="RHZ70" s="1780"/>
      <c r="RIA70" s="1780"/>
      <c r="RIB70" s="1779"/>
      <c r="RIC70" s="1780"/>
      <c r="RID70" s="1780"/>
      <c r="RIE70" s="1780"/>
      <c r="RIF70" s="1780"/>
      <c r="RIG70" s="1780"/>
      <c r="RIH70" s="1779"/>
      <c r="RII70" s="1780"/>
      <c r="RIJ70" s="1780"/>
      <c r="RIK70" s="1780"/>
      <c r="RIL70" s="1780"/>
      <c r="RIM70" s="1780"/>
      <c r="RIN70" s="1779"/>
      <c r="RIO70" s="1780"/>
      <c r="RIP70" s="1780"/>
      <c r="RIQ70" s="1780"/>
      <c r="RIR70" s="1780"/>
      <c r="RIS70" s="1780"/>
      <c r="RIT70" s="1779"/>
      <c r="RIU70" s="1780"/>
      <c r="RIV70" s="1780"/>
      <c r="RIW70" s="1780"/>
      <c r="RIX70" s="1780"/>
      <c r="RIY70" s="1780"/>
      <c r="RIZ70" s="1779"/>
      <c r="RJA70" s="1780"/>
      <c r="RJB70" s="1780"/>
      <c r="RJC70" s="1780"/>
      <c r="RJD70" s="1780"/>
      <c r="RJE70" s="1780"/>
      <c r="RJF70" s="1779"/>
      <c r="RJG70" s="1780"/>
      <c r="RJH70" s="1780"/>
      <c r="RJI70" s="1780"/>
      <c r="RJJ70" s="1780"/>
      <c r="RJK70" s="1780"/>
      <c r="RJL70" s="1779"/>
      <c r="RJM70" s="1780"/>
      <c r="RJN70" s="1780"/>
      <c r="RJO70" s="1780"/>
      <c r="RJP70" s="1780"/>
      <c r="RJQ70" s="1780"/>
      <c r="RJR70" s="1779"/>
      <c r="RJS70" s="1780"/>
      <c r="RJT70" s="1780"/>
      <c r="RJU70" s="1780"/>
      <c r="RJV70" s="1780"/>
      <c r="RJW70" s="1780"/>
      <c r="RJX70" s="1779"/>
      <c r="RJY70" s="1780"/>
      <c r="RJZ70" s="1780"/>
      <c r="RKA70" s="1780"/>
      <c r="RKB70" s="1780"/>
      <c r="RKC70" s="1780"/>
      <c r="RKD70" s="1779"/>
      <c r="RKE70" s="1780"/>
      <c r="RKF70" s="1780"/>
      <c r="RKG70" s="1780"/>
      <c r="RKH70" s="1780"/>
      <c r="RKI70" s="1780"/>
      <c r="RKJ70" s="1779"/>
      <c r="RKK70" s="1780"/>
      <c r="RKL70" s="1780"/>
      <c r="RKM70" s="1780"/>
      <c r="RKN70" s="1780"/>
      <c r="RKO70" s="1780"/>
      <c r="RKP70" s="1779"/>
      <c r="RKQ70" s="1780"/>
      <c r="RKR70" s="1780"/>
      <c r="RKS70" s="1780"/>
      <c r="RKT70" s="1780"/>
      <c r="RKU70" s="1780"/>
      <c r="RKV70" s="1779"/>
      <c r="RKW70" s="1780"/>
      <c r="RKX70" s="1780"/>
      <c r="RKY70" s="1780"/>
      <c r="RKZ70" s="1780"/>
      <c r="RLA70" s="1780"/>
      <c r="RLB70" s="1779"/>
      <c r="RLC70" s="1780"/>
      <c r="RLD70" s="1780"/>
      <c r="RLE70" s="1780"/>
      <c r="RLF70" s="1780"/>
      <c r="RLG70" s="1780"/>
      <c r="RLH70" s="1779"/>
      <c r="RLI70" s="1780"/>
      <c r="RLJ70" s="1780"/>
      <c r="RLK70" s="1780"/>
      <c r="RLL70" s="1780"/>
      <c r="RLM70" s="1780"/>
      <c r="RLN70" s="1779"/>
      <c r="RLO70" s="1780"/>
      <c r="RLP70" s="1780"/>
      <c r="RLQ70" s="1780"/>
      <c r="RLR70" s="1780"/>
      <c r="RLS70" s="1780"/>
      <c r="RLT70" s="1779"/>
      <c r="RLU70" s="1780"/>
      <c r="RLV70" s="1780"/>
      <c r="RLW70" s="1780"/>
      <c r="RLX70" s="1780"/>
      <c r="RLY70" s="1780"/>
      <c r="RLZ70" s="1779"/>
      <c r="RMA70" s="1780"/>
      <c r="RMB70" s="1780"/>
      <c r="RMC70" s="1780"/>
      <c r="RMD70" s="1780"/>
      <c r="RME70" s="1780"/>
      <c r="RMF70" s="1779"/>
      <c r="RMG70" s="1780"/>
      <c r="RMH70" s="1780"/>
      <c r="RMI70" s="1780"/>
      <c r="RMJ70" s="1780"/>
      <c r="RMK70" s="1780"/>
      <c r="RML70" s="1779"/>
      <c r="RMM70" s="1780"/>
      <c r="RMN70" s="1780"/>
      <c r="RMO70" s="1780"/>
      <c r="RMP70" s="1780"/>
      <c r="RMQ70" s="1780"/>
      <c r="RMR70" s="1779"/>
      <c r="RMS70" s="1780"/>
      <c r="RMT70" s="1780"/>
      <c r="RMU70" s="1780"/>
      <c r="RMV70" s="1780"/>
      <c r="RMW70" s="1780"/>
      <c r="RMX70" s="1779"/>
      <c r="RMY70" s="1780"/>
      <c r="RMZ70" s="1780"/>
      <c r="RNA70" s="1780"/>
      <c r="RNB70" s="1780"/>
      <c r="RNC70" s="1780"/>
      <c r="RND70" s="1779"/>
      <c r="RNE70" s="1780"/>
      <c r="RNF70" s="1780"/>
      <c r="RNG70" s="1780"/>
      <c r="RNH70" s="1780"/>
      <c r="RNI70" s="1780"/>
      <c r="RNJ70" s="1779"/>
      <c r="RNK70" s="1780"/>
      <c r="RNL70" s="1780"/>
      <c r="RNM70" s="1780"/>
      <c r="RNN70" s="1780"/>
      <c r="RNO70" s="1780"/>
      <c r="RNP70" s="1779"/>
      <c r="RNQ70" s="1780"/>
      <c r="RNR70" s="1780"/>
      <c r="RNS70" s="1780"/>
      <c r="RNT70" s="1780"/>
      <c r="RNU70" s="1780"/>
      <c r="RNV70" s="1779"/>
      <c r="RNW70" s="1780"/>
      <c r="RNX70" s="1780"/>
      <c r="RNY70" s="1780"/>
      <c r="RNZ70" s="1780"/>
      <c r="ROA70" s="1780"/>
      <c r="ROB70" s="1779"/>
      <c r="ROC70" s="1780"/>
      <c r="ROD70" s="1780"/>
      <c r="ROE70" s="1780"/>
      <c r="ROF70" s="1780"/>
      <c r="ROG70" s="1780"/>
      <c r="ROH70" s="1779"/>
      <c r="ROI70" s="1780"/>
      <c r="ROJ70" s="1780"/>
      <c r="ROK70" s="1780"/>
      <c r="ROL70" s="1780"/>
      <c r="ROM70" s="1780"/>
      <c r="RON70" s="1779"/>
      <c r="ROO70" s="1780"/>
      <c r="ROP70" s="1780"/>
      <c r="ROQ70" s="1780"/>
      <c r="ROR70" s="1780"/>
      <c r="ROS70" s="1780"/>
      <c r="ROT70" s="1779"/>
      <c r="ROU70" s="1780"/>
      <c r="ROV70" s="1780"/>
      <c r="ROW70" s="1780"/>
      <c r="ROX70" s="1780"/>
      <c r="ROY70" s="1780"/>
      <c r="ROZ70" s="1779"/>
      <c r="RPA70" s="1780"/>
      <c r="RPB70" s="1780"/>
      <c r="RPC70" s="1780"/>
      <c r="RPD70" s="1780"/>
      <c r="RPE70" s="1780"/>
      <c r="RPF70" s="1779"/>
      <c r="RPG70" s="1780"/>
      <c r="RPH70" s="1780"/>
      <c r="RPI70" s="1780"/>
      <c r="RPJ70" s="1780"/>
      <c r="RPK70" s="1780"/>
      <c r="RPL70" s="1779"/>
      <c r="RPM70" s="1780"/>
      <c r="RPN70" s="1780"/>
      <c r="RPO70" s="1780"/>
      <c r="RPP70" s="1780"/>
      <c r="RPQ70" s="1780"/>
      <c r="RPR70" s="1779"/>
      <c r="RPS70" s="1780"/>
      <c r="RPT70" s="1780"/>
      <c r="RPU70" s="1780"/>
      <c r="RPV70" s="1780"/>
      <c r="RPW70" s="1780"/>
      <c r="RPX70" s="1779"/>
      <c r="RPY70" s="1780"/>
      <c r="RPZ70" s="1780"/>
      <c r="RQA70" s="1780"/>
      <c r="RQB70" s="1780"/>
      <c r="RQC70" s="1780"/>
      <c r="RQD70" s="1779"/>
      <c r="RQE70" s="1780"/>
      <c r="RQF70" s="1780"/>
      <c r="RQG70" s="1780"/>
      <c r="RQH70" s="1780"/>
      <c r="RQI70" s="1780"/>
      <c r="RQJ70" s="1779"/>
      <c r="RQK70" s="1780"/>
      <c r="RQL70" s="1780"/>
      <c r="RQM70" s="1780"/>
      <c r="RQN70" s="1780"/>
      <c r="RQO70" s="1780"/>
      <c r="RQP70" s="1779"/>
      <c r="RQQ70" s="1780"/>
      <c r="RQR70" s="1780"/>
      <c r="RQS70" s="1780"/>
      <c r="RQT70" s="1780"/>
      <c r="RQU70" s="1780"/>
      <c r="RQV70" s="1779"/>
      <c r="RQW70" s="1780"/>
      <c r="RQX70" s="1780"/>
      <c r="RQY70" s="1780"/>
      <c r="RQZ70" s="1780"/>
      <c r="RRA70" s="1780"/>
      <c r="RRB70" s="1779"/>
      <c r="RRC70" s="1780"/>
      <c r="RRD70" s="1780"/>
      <c r="RRE70" s="1780"/>
      <c r="RRF70" s="1780"/>
      <c r="RRG70" s="1780"/>
      <c r="RRH70" s="1779"/>
      <c r="RRI70" s="1780"/>
      <c r="RRJ70" s="1780"/>
      <c r="RRK70" s="1780"/>
      <c r="RRL70" s="1780"/>
      <c r="RRM70" s="1780"/>
      <c r="RRN70" s="1779"/>
      <c r="RRO70" s="1780"/>
      <c r="RRP70" s="1780"/>
      <c r="RRQ70" s="1780"/>
      <c r="RRR70" s="1780"/>
      <c r="RRS70" s="1780"/>
      <c r="RRT70" s="1779"/>
      <c r="RRU70" s="1780"/>
      <c r="RRV70" s="1780"/>
      <c r="RRW70" s="1780"/>
      <c r="RRX70" s="1780"/>
      <c r="RRY70" s="1780"/>
      <c r="RRZ70" s="1779"/>
      <c r="RSA70" s="1780"/>
      <c r="RSB70" s="1780"/>
      <c r="RSC70" s="1780"/>
      <c r="RSD70" s="1780"/>
      <c r="RSE70" s="1780"/>
      <c r="RSF70" s="1779"/>
      <c r="RSG70" s="1780"/>
      <c r="RSH70" s="1780"/>
      <c r="RSI70" s="1780"/>
      <c r="RSJ70" s="1780"/>
      <c r="RSK70" s="1780"/>
      <c r="RSL70" s="1779"/>
      <c r="RSM70" s="1780"/>
      <c r="RSN70" s="1780"/>
      <c r="RSO70" s="1780"/>
      <c r="RSP70" s="1780"/>
      <c r="RSQ70" s="1780"/>
      <c r="RSR70" s="1779"/>
      <c r="RSS70" s="1780"/>
      <c r="RST70" s="1780"/>
      <c r="RSU70" s="1780"/>
      <c r="RSV70" s="1780"/>
      <c r="RSW70" s="1780"/>
      <c r="RSX70" s="1779"/>
      <c r="RSY70" s="1780"/>
      <c r="RSZ70" s="1780"/>
      <c r="RTA70" s="1780"/>
      <c r="RTB70" s="1780"/>
      <c r="RTC70" s="1780"/>
      <c r="RTD70" s="1779"/>
      <c r="RTE70" s="1780"/>
      <c r="RTF70" s="1780"/>
      <c r="RTG70" s="1780"/>
      <c r="RTH70" s="1780"/>
      <c r="RTI70" s="1780"/>
      <c r="RTJ70" s="1779"/>
      <c r="RTK70" s="1780"/>
      <c r="RTL70" s="1780"/>
      <c r="RTM70" s="1780"/>
      <c r="RTN70" s="1780"/>
      <c r="RTO70" s="1780"/>
      <c r="RTP70" s="1779"/>
      <c r="RTQ70" s="1780"/>
      <c r="RTR70" s="1780"/>
      <c r="RTS70" s="1780"/>
      <c r="RTT70" s="1780"/>
      <c r="RTU70" s="1780"/>
      <c r="RTV70" s="1779"/>
      <c r="RTW70" s="1780"/>
      <c r="RTX70" s="1780"/>
      <c r="RTY70" s="1780"/>
      <c r="RTZ70" s="1780"/>
      <c r="RUA70" s="1780"/>
      <c r="RUB70" s="1779"/>
      <c r="RUC70" s="1780"/>
      <c r="RUD70" s="1780"/>
      <c r="RUE70" s="1780"/>
      <c r="RUF70" s="1780"/>
      <c r="RUG70" s="1780"/>
      <c r="RUH70" s="1779"/>
      <c r="RUI70" s="1780"/>
      <c r="RUJ70" s="1780"/>
      <c r="RUK70" s="1780"/>
      <c r="RUL70" s="1780"/>
      <c r="RUM70" s="1780"/>
      <c r="RUN70" s="1779"/>
      <c r="RUO70" s="1780"/>
      <c r="RUP70" s="1780"/>
      <c r="RUQ70" s="1780"/>
      <c r="RUR70" s="1780"/>
      <c r="RUS70" s="1780"/>
      <c r="RUT70" s="1779"/>
      <c r="RUU70" s="1780"/>
      <c r="RUV70" s="1780"/>
      <c r="RUW70" s="1780"/>
      <c r="RUX70" s="1780"/>
      <c r="RUY70" s="1780"/>
      <c r="RUZ70" s="1779"/>
      <c r="RVA70" s="1780"/>
      <c r="RVB70" s="1780"/>
      <c r="RVC70" s="1780"/>
      <c r="RVD70" s="1780"/>
      <c r="RVE70" s="1780"/>
      <c r="RVF70" s="1779"/>
      <c r="RVG70" s="1780"/>
      <c r="RVH70" s="1780"/>
      <c r="RVI70" s="1780"/>
      <c r="RVJ70" s="1780"/>
      <c r="RVK70" s="1780"/>
      <c r="RVL70" s="1779"/>
      <c r="RVM70" s="1780"/>
      <c r="RVN70" s="1780"/>
      <c r="RVO70" s="1780"/>
      <c r="RVP70" s="1780"/>
      <c r="RVQ70" s="1780"/>
      <c r="RVR70" s="1779"/>
      <c r="RVS70" s="1780"/>
      <c r="RVT70" s="1780"/>
      <c r="RVU70" s="1780"/>
      <c r="RVV70" s="1780"/>
      <c r="RVW70" s="1780"/>
      <c r="RVX70" s="1779"/>
      <c r="RVY70" s="1780"/>
      <c r="RVZ70" s="1780"/>
      <c r="RWA70" s="1780"/>
      <c r="RWB70" s="1780"/>
      <c r="RWC70" s="1780"/>
      <c r="RWD70" s="1779"/>
      <c r="RWE70" s="1780"/>
      <c r="RWF70" s="1780"/>
      <c r="RWG70" s="1780"/>
      <c r="RWH70" s="1780"/>
      <c r="RWI70" s="1780"/>
      <c r="RWJ70" s="1779"/>
      <c r="RWK70" s="1780"/>
      <c r="RWL70" s="1780"/>
      <c r="RWM70" s="1780"/>
      <c r="RWN70" s="1780"/>
      <c r="RWO70" s="1780"/>
      <c r="RWP70" s="1779"/>
      <c r="RWQ70" s="1780"/>
      <c r="RWR70" s="1780"/>
      <c r="RWS70" s="1780"/>
      <c r="RWT70" s="1780"/>
      <c r="RWU70" s="1780"/>
      <c r="RWV70" s="1779"/>
      <c r="RWW70" s="1780"/>
      <c r="RWX70" s="1780"/>
      <c r="RWY70" s="1780"/>
      <c r="RWZ70" s="1780"/>
      <c r="RXA70" s="1780"/>
      <c r="RXB70" s="1779"/>
      <c r="RXC70" s="1780"/>
      <c r="RXD70" s="1780"/>
      <c r="RXE70" s="1780"/>
      <c r="RXF70" s="1780"/>
      <c r="RXG70" s="1780"/>
      <c r="RXH70" s="1779"/>
      <c r="RXI70" s="1780"/>
      <c r="RXJ70" s="1780"/>
      <c r="RXK70" s="1780"/>
      <c r="RXL70" s="1780"/>
      <c r="RXM70" s="1780"/>
      <c r="RXN70" s="1779"/>
      <c r="RXO70" s="1780"/>
      <c r="RXP70" s="1780"/>
      <c r="RXQ70" s="1780"/>
      <c r="RXR70" s="1780"/>
      <c r="RXS70" s="1780"/>
      <c r="RXT70" s="1779"/>
      <c r="RXU70" s="1780"/>
      <c r="RXV70" s="1780"/>
      <c r="RXW70" s="1780"/>
      <c r="RXX70" s="1780"/>
      <c r="RXY70" s="1780"/>
      <c r="RXZ70" s="1779"/>
      <c r="RYA70" s="1780"/>
      <c r="RYB70" s="1780"/>
      <c r="RYC70" s="1780"/>
      <c r="RYD70" s="1780"/>
      <c r="RYE70" s="1780"/>
      <c r="RYF70" s="1779"/>
      <c r="RYG70" s="1780"/>
      <c r="RYH70" s="1780"/>
      <c r="RYI70" s="1780"/>
      <c r="RYJ70" s="1780"/>
      <c r="RYK70" s="1780"/>
      <c r="RYL70" s="1779"/>
      <c r="RYM70" s="1780"/>
      <c r="RYN70" s="1780"/>
      <c r="RYO70" s="1780"/>
      <c r="RYP70" s="1780"/>
      <c r="RYQ70" s="1780"/>
      <c r="RYR70" s="1779"/>
      <c r="RYS70" s="1780"/>
      <c r="RYT70" s="1780"/>
      <c r="RYU70" s="1780"/>
      <c r="RYV70" s="1780"/>
      <c r="RYW70" s="1780"/>
      <c r="RYX70" s="1779"/>
      <c r="RYY70" s="1780"/>
      <c r="RYZ70" s="1780"/>
      <c r="RZA70" s="1780"/>
      <c r="RZB70" s="1780"/>
      <c r="RZC70" s="1780"/>
      <c r="RZD70" s="1779"/>
      <c r="RZE70" s="1780"/>
      <c r="RZF70" s="1780"/>
      <c r="RZG70" s="1780"/>
      <c r="RZH70" s="1780"/>
      <c r="RZI70" s="1780"/>
      <c r="RZJ70" s="1779"/>
      <c r="RZK70" s="1780"/>
      <c r="RZL70" s="1780"/>
      <c r="RZM70" s="1780"/>
      <c r="RZN70" s="1780"/>
      <c r="RZO70" s="1780"/>
      <c r="RZP70" s="1779"/>
      <c r="RZQ70" s="1780"/>
      <c r="RZR70" s="1780"/>
      <c r="RZS70" s="1780"/>
      <c r="RZT70" s="1780"/>
      <c r="RZU70" s="1780"/>
      <c r="RZV70" s="1779"/>
      <c r="RZW70" s="1780"/>
      <c r="RZX70" s="1780"/>
      <c r="RZY70" s="1780"/>
      <c r="RZZ70" s="1780"/>
      <c r="SAA70" s="1780"/>
      <c r="SAB70" s="1779"/>
      <c r="SAC70" s="1780"/>
      <c r="SAD70" s="1780"/>
      <c r="SAE70" s="1780"/>
      <c r="SAF70" s="1780"/>
      <c r="SAG70" s="1780"/>
      <c r="SAH70" s="1779"/>
      <c r="SAI70" s="1780"/>
      <c r="SAJ70" s="1780"/>
      <c r="SAK70" s="1780"/>
      <c r="SAL70" s="1780"/>
      <c r="SAM70" s="1780"/>
      <c r="SAN70" s="1779"/>
      <c r="SAO70" s="1780"/>
      <c r="SAP70" s="1780"/>
      <c r="SAQ70" s="1780"/>
      <c r="SAR70" s="1780"/>
      <c r="SAS70" s="1780"/>
      <c r="SAT70" s="1779"/>
      <c r="SAU70" s="1780"/>
      <c r="SAV70" s="1780"/>
      <c r="SAW70" s="1780"/>
      <c r="SAX70" s="1780"/>
      <c r="SAY70" s="1780"/>
      <c r="SAZ70" s="1779"/>
      <c r="SBA70" s="1780"/>
      <c r="SBB70" s="1780"/>
      <c r="SBC70" s="1780"/>
      <c r="SBD70" s="1780"/>
      <c r="SBE70" s="1780"/>
      <c r="SBF70" s="1779"/>
      <c r="SBG70" s="1780"/>
      <c r="SBH70" s="1780"/>
      <c r="SBI70" s="1780"/>
      <c r="SBJ70" s="1780"/>
      <c r="SBK70" s="1780"/>
      <c r="SBL70" s="1779"/>
      <c r="SBM70" s="1780"/>
      <c r="SBN70" s="1780"/>
      <c r="SBO70" s="1780"/>
      <c r="SBP70" s="1780"/>
      <c r="SBQ70" s="1780"/>
      <c r="SBR70" s="1779"/>
      <c r="SBS70" s="1780"/>
      <c r="SBT70" s="1780"/>
      <c r="SBU70" s="1780"/>
      <c r="SBV70" s="1780"/>
      <c r="SBW70" s="1780"/>
      <c r="SBX70" s="1779"/>
      <c r="SBY70" s="1780"/>
      <c r="SBZ70" s="1780"/>
      <c r="SCA70" s="1780"/>
      <c r="SCB70" s="1780"/>
      <c r="SCC70" s="1780"/>
      <c r="SCD70" s="1779"/>
      <c r="SCE70" s="1780"/>
      <c r="SCF70" s="1780"/>
      <c r="SCG70" s="1780"/>
      <c r="SCH70" s="1780"/>
      <c r="SCI70" s="1780"/>
      <c r="SCJ70" s="1779"/>
      <c r="SCK70" s="1780"/>
      <c r="SCL70" s="1780"/>
      <c r="SCM70" s="1780"/>
      <c r="SCN70" s="1780"/>
      <c r="SCO70" s="1780"/>
      <c r="SCP70" s="1779"/>
      <c r="SCQ70" s="1780"/>
      <c r="SCR70" s="1780"/>
      <c r="SCS70" s="1780"/>
      <c r="SCT70" s="1780"/>
      <c r="SCU70" s="1780"/>
      <c r="SCV70" s="1779"/>
      <c r="SCW70" s="1780"/>
      <c r="SCX70" s="1780"/>
      <c r="SCY70" s="1780"/>
      <c r="SCZ70" s="1780"/>
      <c r="SDA70" s="1780"/>
      <c r="SDB70" s="1779"/>
      <c r="SDC70" s="1780"/>
      <c r="SDD70" s="1780"/>
      <c r="SDE70" s="1780"/>
      <c r="SDF70" s="1780"/>
      <c r="SDG70" s="1780"/>
      <c r="SDH70" s="1779"/>
      <c r="SDI70" s="1780"/>
      <c r="SDJ70" s="1780"/>
      <c r="SDK70" s="1780"/>
      <c r="SDL70" s="1780"/>
      <c r="SDM70" s="1780"/>
      <c r="SDN70" s="1779"/>
      <c r="SDO70" s="1780"/>
      <c r="SDP70" s="1780"/>
      <c r="SDQ70" s="1780"/>
      <c r="SDR70" s="1780"/>
      <c r="SDS70" s="1780"/>
      <c r="SDT70" s="1779"/>
      <c r="SDU70" s="1780"/>
      <c r="SDV70" s="1780"/>
      <c r="SDW70" s="1780"/>
      <c r="SDX70" s="1780"/>
      <c r="SDY70" s="1780"/>
      <c r="SDZ70" s="1779"/>
      <c r="SEA70" s="1780"/>
      <c r="SEB70" s="1780"/>
      <c r="SEC70" s="1780"/>
      <c r="SED70" s="1780"/>
      <c r="SEE70" s="1780"/>
      <c r="SEF70" s="1779"/>
      <c r="SEG70" s="1780"/>
      <c r="SEH70" s="1780"/>
      <c r="SEI70" s="1780"/>
      <c r="SEJ70" s="1780"/>
      <c r="SEK70" s="1780"/>
      <c r="SEL70" s="1779"/>
      <c r="SEM70" s="1780"/>
      <c r="SEN70" s="1780"/>
      <c r="SEO70" s="1780"/>
      <c r="SEP70" s="1780"/>
      <c r="SEQ70" s="1780"/>
      <c r="SER70" s="1779"/>
      <c r="SES70" s="1780"/>
      <c r="SET70" s="1780"/>
      <c r="SEU70" s="1780"/>
      <c r="SEV70" s="1780"/>
      <c r="SEW70" s="1780"/>
      <c r="SEX70" s="1779"/>
      <c r="SEY70" s="1780"/>
      <c r="SEZ70" s="1780"/>
      <c r="SFA70" s="1780"/>
      <c r="SFB70" s="1780"/>
      <c r="SFC70" s="1780"/>
      <c r="SFD70" s="1779"/>
      <c r="SFE70" s="1780"/>
      <c r="SFF70" s="1780"/>
      <c r="SFG70" s="1780"/>
      <c r="SFH70" s="1780"/>
      <c r="SFI70" s="1780"/>
      <c r="SFJ70" s="1779"/>
      <c r="SFK70" s="1780"/>
      <c r="SFL70" s="1780"/>
      <c r="SFM70" s="1780"/>
      <c r="SFN70" s="1780"/>
      <c r="SFO70" s="1780"/>
      <c r="SFP70" s="1779"/>
      <c r="SFQ70" s="1780"/>
      <c r="SFR70" s="1780"/>
      <c r="SFS70" s="1780"/>
      <c r="SFT70" s="1780"/>
      <c r="SFU70" s="1780"/>
      <c r="SFV70" s="1779"/>
      <c r="SFW70" s="1780"/>
      <c r="SFX70" s="1780"/>
      <c r="SFY70" s="1780"/>
      <c r="SFZ70" s="1780"/>
      <c r="SGA70" s="1780"/>
      <c r="SGB70" s="1779"/>
      <c r="SGC70" s="1780"/>
      <c r="SGD70" s="1780"/>
      <c r="SGE70" s="1780"/>
      <c r="SGF70" s="1780"/>
      <c r="SGG70" s="1780"/>
      <c r="SGH70" s="1779"/>
      <c r="SGI70" s="1780"/>
      <c r="SGJ70" s="1780"/>
      <c r="SGK70" s="1780"/>
      <c r="SGL70" s="1780"/>
      <c r="SGM70" s="1780"/>
      <c r="SGN70" s="1779"/>
      <c r="SGO70" s="1780"/>
      <c r="SGP70" s="1780"/>
      <c r="SGQ70" s="1780"/>
      <c r="SGR70" s="1780"/>
      <c r="SGS70" s="1780"/>
      <c r="SGT70" s="1779"/>
      <c r="SGU70" s="1780"/>
      <c r="SGV70" s="1780"/>
      <c r="SGW70" s="1780"/>
      <c r="SGX70" s="1780"/>
      <c r="SGY70" s="1780"/>
      <c r="SGZ70" s="1779"/>
      <c r="SHA70" s="1780"/>
      <c r="SHB70" s="1780"/>
      <c r="SHC70" s="1780"/>
      <c r="SHD70" s="1780"/>
      <c r="SHE70" s="1780"/>
      <c r="SHF70" s="1779"/>
      <c r="SHG70" s="1780"/>
      <c r="SHH70" s="1780"/>
      <c r="SHI70" s="1780"/>
      <c r="SHJ70" s="1780"/>
      <c r="SHK70" s="1780"/>
      <c r="SHL70" s="1779"/>
      <c r="SHM70" s="1780"/>
      <c r="SHN70" s="1780"/>
      <c r="SHO70" s="1780"/>
      <c r="SHP70" s="1780"/>
      <c r="SHQ70" s="1780"/>
      <c r="SHR70" s="1779"/>
      <c r="SHS70" s="1780"/>
      <c r="SHT70" s="1780"/>
      <c r="SHU70" s="1780"/>
      <c r="SHV70" s="1780"/>
      <c r="SHW70" s="1780"/>
      <c r="SHX70" s="1779"/>
      <c r="SHY70" s="1780"/>
      <c r="SHZ70" s="1780"/>
      <c r="SIA70" s="1780"/>
      <c r="SIB70" s="1780"/>
      <c r="SIC70" s="1780"/>
      <c r="SID70" s="1779"/>
      <c r="SIE70" s="1780"/>
      <c r="SIF70" s="1780"/>
      <c r="SIG70" s="1780"/>
      <c r="SIH70" s="1780"/>
      <c r="SII70" s="1780"/>
      <c r="SIJ70" s="1779"/>
      <c r="SIK70" s="1780"/>
      <c r="SIL70" s="1780"/>
      <c r="SIM70" s="1780"/>
      <c r="SIN70" s="1780"/>
      <c r="SIO70" s="1780"/>
      <c r="SIP70" s="1779"/>
      <c r="SIQ70" s="1780"/>
      <c r="SIR70" s="1780"/>
      <c r="SIS70" s="1780"/>
      <c r="SIT70" s="1780"/>
      <c r="SIU70" s="1780"/>
      <c r="SIV70" s="1779"/>
      <c r="SIW70" s="1780"/>
      <c r="SIX70" s="1780"/>
      <c r="SIY70" s="1780"/>
      <c r="SIZ70" s="1780"/>
      <c r="SJA70" s="1780"/>
      <c r="SJB70" s="1779"/>
      <c r="SJC70" s="1780"/>
      <c r="SJD70" s="1780"/>
      <c r="SJE70" s="1780"/>
      <c r="SJF70" s="1780"/>
      <c r="SJG70" s="1780"/>
      <c r="SJH70" s="1779"/>
      <c r="SJI70" s="1780"/>
      <c r="SJJ70" s="1780"/>
      <c r="SJK70" s="1780"/>
      <c r="SJL70" s="1780"/>
      <c r="SJM70" s="1780"/>
      <c r="SJN70" s="1779"/>
      <c r="SJO70" s="1780"/>
      <c r="SJP70" s="1780"/>
      <c r="SJQ70" s="1780"/>
      <c r="SJR70" s="1780"/>
      <c r="SJS70" s="1780"/>
      <c r="SJT70" s="1779"/>
      <c r="SJU70" s="1780"/>
      <c r="SJV70" s="1780"/>
      <c r="SJW70" s="1780"/>
      <c r="SJX70" s="1780"/>
      <c r="SJY70" s="1780"/>
      <c r="SJZ70" s="1779"/>
      <c r="SKA70" s="1780"/>
      <c r="SKB70" s="1780"/>
      <c r="SKC70" s="1780"/>
      <c r="SKD70" s="1780"/>
      <c r="SKE70" s="1780"/>
      <c r="SKF70" s="1779"/>
      <c r="SKG70" s="1780"/>
      <c r="SKH70" s="1780"/>
      <c r="SKI70" s="1780"/>
      <c r="SKJ70" s="1780"/>
      <c r="SKK70" s="1780"/>
      <c r="SKL70" s="1779"/>
      <c r="SKM70" s="1780"/>
      <c r="SKN70" s="1780"/>
      <c r="SKO70" s="1780"/>
      <c r="SKP70" s="1780"/>
      <c r="SKQ70" s="1780"/>
      <c r="SKR70" s="1779"/>
      <c r="SKS70" s="1780"/>
      <c r="SKT70" s="1780"/>
      <c r="SKU70" s="1780"/>
      <c r="SKV70" s="1780"/>
      <c r="SKW70" s="1780"/>
      <c r="SKX70" s="1779"/>
      <c r="SKY70" s="1780"/>
      <c r="SKZ70" s="1780"/>
      <c r="SLA70" s="1780"/>
      <c r="SLB70" s="1780"/>
      <c r="SLC70" s="1780"/>
      <c r="SLD70" s="1779"/>
      <c r="SLE70" s="1780"/>
      <c r="SLF70" s="1780"/>
      <c r="SLG70" s="1780"/>
      <c r="SLH70" s="1780"/>
      <c r="SLI70" s="1780"/>
      <c r="SLJ70" s="1779"/>
      <c r="SLK70" s="1780"/>
      <c r="SLL70" s="1780"/>
      <c r="SLM70" s="1780"/>
      <c r="SLN70" s="1780"/>
      <c r="SLO70" s="1780"/>
      <c r="SLP70" s="1779"/>
      <c r="SLQ70" s="1780"/>
      <c r="SLR70" s="1780"/>
      <c r="SLS70" s="1780"/>
      <c r="SLT70" s="1780"/>
      <c r="SLU70" s="1780"/>
      <c r="SLV70" s="1779"/>
      <c r="SLW70" s="1780"/>
      <c r="SLX70" s="1780"/>
      <c r="SLY70" s="1780"/>
      <c r="SLZ70" s="1780"/>
      <c r="SMA70" s="1780"/>
      <c r="SMB70" s="1779"/>
      <c r="SMC70" s="1780"/>
      <c r="SMD70" s="1780"/>
      <c r="SME70" s="1780"/>
      <c r="SMF70" s="1780"/>
      <c r="SMG70" s="1780"/>
      <c r="SMH70" s="1779"/>
      <c r="SMI70" s="1780"/>
      <c r="SMJ70" s="1780"/>
      <c r="SMK70" s="1780"/>
      <c r="SML70" s="1780"/>
      <c r="SMM70" s="1780"/>
      <c r="SMN70" s="1779"/>
      <c r="SMO70" s="1780"/>
      <c r="SMP70" s="1780"/>
      <c r="SMQ70" s="1780"/>
      <c r="SMR70" s="1780"/>
      <c r="SMS70" s="1780"/>
      <c r="SMT70" s="1779"/>
      <c r="SMU70" s="1780"/>
      <c r="SMV70" s="1780"/>
      <c r="SMW70" s="1780"/>
      <c r="SMX70" s="1780"/>
      <c r="SMY70" s="1780"/>
      <c r="SMZ70" s="1779"/>
      <c r="SNA70" s="1780"/>
      <c r="SNB70" s="1780"/>
      <c r="SNC70" s="1780"/>
      <c r="SND70" s="1780"/>
      <c r="SNE70" s="1780"/>
      <c r="SNF70" s="1779"/>
      <c r="SNG70" s="1780"/>
      <c r="SNH70" s="1780"/>
      <c r="SNI70" s="1780"/>
      <c r="SNJ70" s="1780"/>
      <c r="SNK70" s="1780"/>
      <c r="SNL70" s="1779"/>
      <c r="SNM70" s="1780"/>
      <c r="SNN70" s="1780"/>
      <c r="SNO70" s="1780"/>
      <c r="SNP70" s="1780"/>
      <c r="SNQ70" s="1780"/>
      <c r="SNR70" s="1779"/>
      <c r="SNS70" s="1780"/>
      <c r="SNT70" s="1780"/>
      <c r="SNU70" s="1780"/>
      <c r="SNV70" s="1780"/>
      <c r="SNW70" s="1780"/>
      <c r="SNX70" s="1779"/>
      <c r="SNY70" s="1780"/>
      <c r="SNZ70" s="1780"/>
      <c r="SOA70" s="1780"/>
      <c r="SOB70" s="1780"/>
      <c r="SOC70" s="1780"/>
      <c r="SOD70" s="1779"/>
      <c r="SOE70" s="1780"/>
      <c r="SOF70" s="1780"/>
      <c r="SOG70" s="1780"/>
      <c r="SOH70" s="1780"/>
      <c r="SOI70" s="1780"/>
      <c r="SOJ70" s="1779"/>
      <c r="SOK70" s="1780"/>
      <c r="SOL70" s="1780"/>
      <c r="SOM70" s="1780"/>
      <c r="SON70" s="1780"/>
      <c r="SOO70" s="1780"/>
      <c r="SOP70" s="1779"/>
      <c r="SOQ70" s="1780"/>
      <c r="SOR70" s="1780"/>
      <c r="SOS70" s="1780"/>
      <c r="SOT70" s="1780"/>
      <c r="SOU70" s="1780"/>
      <c r="SOV70" s="1779"/>
      <c r="SOW70" s="1780"/>
      <c r="SOX70" s="1780"/>
      <c r="SOY70" s="1780"/>
      <c r="SOZ70" s="1780"/>
      <c r="SPA70" s="1780"/>
      <c r="SPB70" s="1779"/>
      <c r="SPC70" s="1780"/>
      <c r="SPD70" s="1780"/>
      <c r="SPE70" s="1780"/>
      <c r="SPF70" s="1780"/>
      <c r="SPG70" s="1780"/>
      <c r="SPH70" s="1779"/>
      <c r="SPI70" s="1780"/>
      <c r="SPJ70" s="1780"/>
      <c r="SPK70" s="1780"/>
      <c r="SPL70" s="1780"/>
      <c r="SPM70" s="1780"/>
      <c r="SPN70" s="1779"/>
      <c r="SPO70" s="1780"/>
      <c r="SPP70" s="1780"/>
      <c r="SPQ70" s="1780"/>
      <c r="SPR70" s="1780"/>
      <c r="SPS70" s="1780"/>
      <c r="SPT70" s="1779"/>
      <c r="SPU70" s="1780"/>
      <c r="SPV70" s="1780"/>
      <c r="SPW70" s="1780"/>
      <c r="SPX70" s="1780"/>
      <c r="SPY70" s="1780"/>
      <c r="SPZ70" s="1779"/>
      <c r="SQA70" s="1780"/>
      <c r="SQB70" s="1780"/>
      <c r="SQC70" s="1780"/>
      <c r="SQD70" s="1780"/>
      <c r="SQE70" s="1780"/>
      <c r="SQF70" s="1779"/>
      <c r="SQG70" s="1780"/>
      <c r="SQH70" s="1780"/>
      <c r="SQI70" s="1780"/>
      <c r="SQJ70" s="1780"/>
      <c r="SQK70" s="1780"/>
      <c r="SQL70" s="1779"/>
      <c r="SQM70" s="1780"/>
      <c r="SQN70" s="1780"/>
      <c r="SQO70" s="1780"/>
      <c r="SQP70" s="1780"/>
      <c r="SQQ70" s="1780"/>
      <c r="SQR70" s="1779"/>
      <c r="SQS70" s="1780"/>
      <c r="SQT70" s="1780"/>
      <c r="SQU70" s="1780"/>
      <c r="SQV70" s="1780"/>
      <c r="SQW70" s="1780"/>
      <c r="SQX70" s="1779"/>
      <c r="SQY70" s="1780"/>
      <c r="SQZ70" s="1780"/>
      <c r="SRA70" s="1780"/>
      <c r="SRB70" s="1780"/>
      <c r="SRC70" s="1780"/>
      <c r="SRD70" s="1779"/>
      <c r="SRE70" s="1780"/>
      <c r="SRF70" s="1780"/>
      <c r="SRG70" s="1780"/>
      <c r="SRH70" s="1780"/>
      <c r="SRI70" s="1780"/>
      <c r="SRJ70" s="1779"/>
      <c r="SRK70" s="1780"/>
      <c r="SRL70" s="1780"/>
      <c r="SRM70" s="1780"/>
      <c r="SRN70" s="1780"/>
      <c r="SRO70" s="1780"/>
      <c r="SRP70" s="1779"/>
      <c r="SRQ70" s="1780"/>
      <c r="SRR70" s="1780"/>
      <c r="SRS70" s="1780"/>
      <c r="SRT70" s="1780"/>
      <c r="SRU70" s="1780"/>
      <c r="SRV70" s="1779"/>
      <c r="SRW70" s="1780"/>
      <c r="SRX70" s="1780"/>
      <c r="SRY70" s="1780"/>
      <c r="SRZ70" s="1780"/>
      <c r="SSA70" s="1780"/>
      <c r="SSB70" s="1779"/>
      <c r="SSC70" s="1780"/>
      <c r="SSD70" s="1780"/>
      <c r="SSE70" s="1780"/>
      <c r="SSF70" s="1780"/>
      <c r="SSG70" s="1780"/>
      <c r="SSH70" s="1779"/>
      <c r="SSI70" s="1780"/>
      <c r="SSJ70" s="1780"/>
      <c r="SSK70" s="1780"/>
      <c r="SSL70" s="1780"/>
      <c r="SSM70" s="1780"/>
      <c r="SSN70" s="1779"/>
      <c r="SSO70" s="1780"/>
      <c r="SSP70" s="1780"/>
      <c r="SSQ70" s="1780"/>
      <c r="SSR70" s="1780"/>
      <c r="SSS70" s="1780"/>
      <c r="SST70" s="1779"/>
      <c r="SSU70" s="1780"/>
      <c r="SSV70" s="1780"/>
      <c r="SSW70" s="1780"/>
      <c r="SSX70" s="1780"/>
      <c r="SSY70" s="1780"/>
      <c r="SSZ70" s="1779"/>
      <c r="STA70" s="1780"/>
      <c r="STB70" s="1780"/>
      <c r="STC70" s="1780"/>
      <c r="STD70" s="1780"/>
      <c r="STE70" s="1780"/>
      <c r="STF70" s="1779"/>
      <c r="STG70" s="1780"/>
      <c r="STH70" s="1780"/>
      <c r="STI70" s="1780"/>
      <c r="STJ70" s="1780"/>
      <c r="STK70" s="1780"/>
      <c r="STL70" s="1779"/>
      <c r="STM70" s="1780"/>
      <c r="STN70" s="1780"/>
      <c r="STO70" s="1780"/>
      <c r="STP70" s="1780"/>
      <c r="STQ70" s="1780"/>
      <c r="STR70" s="1779"/>
      <c r="STS70" s="1780"/>
      <c r="STT70" s="1780"/>
      <c r="STU70" s="1780"/>
      <c r="STV70" s="1780"/>
      <c r="STW70" s="1780"/>
      <c r="STX70" s="1779"/>
      <c r="STY70" s="1780"/>
      <c r="STZ70" s="1780"/>
      <c r="SUA70" s="1780"/>
      <c r="SUB70" s="1780"/>
      <c r="SUC70" s="1780"/>
      <c r="SUD70" s="1779"/>
      <c r="SUE70" s="1780"/>
      <c r="SUF70" s="1780"/>
      <c r="SUG70" s="1780"/>
      <c r="SUH70" s="1780"/>
      <c r="SUI70" s="1780"/>
      <c r="SUJ70" s="1779"/>
      <c r="SUK70" s="1780"/>
      <c r="SUL70" s="1780"/>
      <c r="SUM70" s="1780"/>
      <c r="SUN70" s="1780"/>
      <c r="SUO70" s="1780"/>
      <c r="SUP70" s="1779"/>
      <c r="SUQ70" s="1780"/>
      <c r="SUR70" s="1780"/>
      <c r="SUS70" s="1780"/>
      <c r="SUT70" s="1780"/>
      <c r="SUU70" s="1780"/>
      <c r="SUV70" s="1779"/>
      <c r="SUW70" s="1780"/>
      <c r="SUX70" s="1780"/>
      <c r="SUY70" s="1780"/>
      <c r="SUZ70" s="1780"/>
      <c r="SVA70" s="1780"/>
      <c r="SVB70" s="1779"/>
      <c r="SVC70" s="1780"/>
      <c r="SVD70" s="1780"/>
      <c r="SVE70" s="1780"/>
      <c r="SVF70" s="1780"/>
      <c r="SVG70" s="1780"/>
      <c r="SVH70" s="1779"/>
      <c r="SVI70" s="1780"/>
      <c r="SVJ70" s="1780"/>
      <c r="SVK70" s="1780"/>
      <c r="SVL70" s="1780"/>
      <c r="SVM70" s="1780"/>
      <c r="SVN70" s="1779"/>
      <c r="SVO70" s="1780"/>
      <c r="SVP70" s="1780"/>
      <c r="SVQ70" s="1780"/>
      <c r="SVR70" s="1780"/>
      <c r="SVS70" s="1780"/>
      <c r="SVT70" s="1779"/>
      <c r="SVU70" s="1780"/>
      <c r="SVV70" s="1780"/>
      <c r="SVW70" s="1780"/>
      <c r="SVX70" s="1780"/>
      <c r="SVY70" s="1780"/>
      <c r="SVZ70" s="1779"/>
      <c r="SWA70" s="1780"/>
      <c r="SWB70" s="1780"/>
      <c r="SWC70" s="1780"/>
      <c r="SWD70" s="1780"/>
      <c r="SWE70" s="1780"/>
      <c r="SWF70" s="1779"/>
      <c r="SWG70" s="1780"/>
      <c r="SWH70" s="1780"/>
      <c r="SWI70" s="1780"/>
      <c r="SWJ70" s="1780"/>
      <c r="SWK70" s="1780"/>
      <c r="SWL70" s="1779"/>
      <c r="SWM70" s="1780"/>
      <c r="SWN70" s="1780"/>
      <c r="SWO70" s="1780"/>
      <c r="SWP70" s="1780"/>
      <c r="SWQ70" s="1780"/>
      <c r="SWR70" s="1779"/>
      <c r="SWS70" s="1780"/>
      <c r="SWT70" s="1780"/>
      <c r="SWU70" s="1780"/>
      <c r="SWV70" s="1780"/>
      <c r="SWW70" s="1780"/>
      <c r="SWX70" s="1779"/>
      <c r="SWY70" s="1780"/>
      <c r="SWZ70" s="1780"/>
      <c r="SXA70" s="1780"/>
      <c r="SXB70" s="1780"/>
      <c r="SXC70" s="1780"/>
      <c r="SXD70" s="1779"/>
      <c r="SXE70" s="1780"/>
      <c r="SXF70" s="1780"/>
      <c r="SXG70" s="1780"/>
      <c r="SXH70" s="1780"/>
      <c r="SXI70" s="1780"/>
      <c r="SXJ70" s="1779"/>
      <c r="SXK70" s="1780"/>
      <c r="SXL70" s="1780"/>
      <c r="SXM70" s="1780"/>
      <c r="SXN70" s="1780"/>
      <c r="SXO70" s="1780"/>
      <c r="SXP70" s="1779"/>
      <c r="SXQ70" s="1780"/>
      <c r="SXR70" s="1780"/>
      <c r="SXS70" s="1780"/>
      <c r="SXT70" s="1780"/>
      <c r="SXU70" s="1780"/>
      <c r="SXV70" s="1779"/>
      <c r="SXW70" s="1780"/>
      <c r="SXX70" s="1780"/>
      <c r="SXY70" s="1780"/>
      <c r="SXZ70" s="1780"/>
      <c r="SYA70" s="1780"/>
      <c r="SYB70" s="1779"/>
      <c r="SYC70" s="1780"/>
      <c r="SYD70" s="1780"/>
      <c r="SYE70" s="1780"/>
      <c r="SYF70" s="1780"/>
      <c r="SYG70" s="1780"/>
      <c r="SYH70" s="1779"/>
      <c r="SYI70" s="1780"/>
      <c r="SYJ70" s="1780"/>
      <c r="SYK70" s="1780"/>
      <c r="SYL70" s="1780"/>
      <c r="SYM70" s="1780"/>
      <c r="SYN70" s="1779"/>
      <c r="SYO70" s="1780"/>
      <c r="SYP70" s="1780"/>
      <c r="SYQ70" s="1780"/>
      <c r="SYR70" s="1780"/>
      <c r="SYS70" s="1780"/>
      <c r="SYT70" s="1779"/>
      <c r="SYU70" s="1780"/>
      <c r="SYV70" s="1780"/>
      <c r="SYW70" s="1780"/>
      <c r="SYX70" s="1780"/>
      <c r="SYY70" s="1780"/>
      <c r="SYZ70" s="1779"/>
      <c r="SZA70" s="1780"/>
      <c r="SZB70" s="1780"/>
      <c r="SZC70" s="1780"/>
      <c r="SZD70" s="1780"/>
      <c r="SZE70" s="1780"/>
      <c r="SZF70" s="1779"/>
      <c r="SZG70" s="1780"/>
      <c r="SZH70" s="1780"/>
      <c r="SZI70" s="1780"/>
      <c r="SZJ70" s="1780"/>
      <c r="SZK70" s="1780"/>
      <c r="SZL70" s="1779"/>
      <c r="SZM70" s="1780"/>
      <c r="SZN70" s="1780"/>
      <c r="SZO70" s="1780"/>
      <c r="SZP70" s="1780"/>
      <c r="SZQ70" s="1780"/>
      <c r="SZR70" s="1779"/>
      <c r="SZS70" s="1780"/>
      <c r="SZT70" s="1780"/>
      <c r="SZU70" s="1780"/>
      <c r="SZV70" s="1780"/>
      <c r="SZW70" s="1780"/>
      <c r="SZX70" s="1779"/>
      <c r="SZY70" s="1780"/>
      <c r="SZZ70" s="1780"/>
      <c r="TAA70" s="1780"/>
      <c r="TAB70" s="1780"/>
      <c r="TAC70" s="1780"/>
      <c r="TAD70" s="1779"/>
      <c r="TAE70" s="1780"/>
      <c r="TAF70" s="1780"/>
      <c r="TAG70" s="1780"/>
      <c r="TAH70" s="1780"/>
      <c r="TAI70" s="1780"/>
      <c r="TAJ70" s="1779"/>
      <c r="TAK70" s="1780"/>
      <c r="TAL70" s="1780"/>
      <c r="TAM70" s="1780"/>
      <c r="TAN70" s="1780"/>
      <c r="TAO70" s="1780"/>
      <c r="TAP70" s="1779"/>
      <c r="TAQ70" s="1780"/>
      <c r="TAR70" s="1780"/>
      <c r="TAS70" s="1780"/>
      <c r="TAT70" s="1780"/>
      <c r="TAU70" s="1780"/>
      <c r="TAV70" s="1779"/>
      <c r="TAW70" s="1780"/>
      <c r="TAX70" s="1780"/>
      <c r="TAY70" s="1780"/>
      <c r="TAZ70" s="1780"/>
      <c r="TBA70" s="1780"/>
      <c r="TBB70" s="1779"/>
      <c r="TBC70" s="1780"/>
      <c r="TBD70" s="1780"/>
      <c r="TBE70" s="1780"/>
      <c r="TBF70" s="1780"/>
      <c r="TBG70" s="1780"/>
      <c r="TBH70" s="1779"/>
      <c r="TBI70" s="1780"/>
      <c r="TBJ70" s="1780"/>
      <c r="TBK70" s="1780"/>
      <c r="TBL70" s="1780"/>
      <c r="TBM70" s="1780"/>
      <c r="TBN70" s="1779"/>
      <c r="TBO70" s="1780"/>
      <c r="TBP70" s="1780"/>
      <c r="TBQ70" s="1780"/>
      <c r="TBR70" s="1780"/>
      <c r="TBS70" s="1780"/>
      <c r="TBT70" s="1779"/>
      <c r="TBU70" s="1780"/>
      <c r="TBV70" s="1780"/>
      <c r="TBW70" s="1780"/>
      <c r="TBX70" s="1780"/>
      <c r="TBY70" s="1780"/>
      <c r="TBZ70" s="1779"/>
      <c r="TCA70" s="1780"/>
      <c r="TCB70" s="1780"/>
      <c r="TCC70" s="1780"/>
      <c r="TCD70" s="1780"/>
      <c r="TCE70" s="1780"/>
      <c r="TCF70" s="1779"/>
      <c r="TCG70" s="1780"/>
      <c r="TCH70" s="1780"/>
      <c r="TCI70" s="1780"/>
      <c r="TCJ70" s="1780"/>
      <c r="TCK70" s="1780"/>
      <c r="TCL70" s="1779"/>
      <c r="TCM70" s="1780"/>
      <c r="TCN70" s="1780"/>
      <c r="TCO70" s="1780"/>
      <c r="TCP70" s="1780"/>
      <c r="TCQ70" s="1780"/>
      <c r="TCR70" s="1779"/>
      <c r="TCS70" s="1780"/>
      <c r="TCT70" s="1780"/>
      <c r="TCU70" s="1780"/>
      <c r="TCV70" s="1780"/>
      <c r="TCW70" s="1780"/>
      <c r="TCX70" s="1779"/>
      <c r="TCY70" s="1780"/>
      <c r="TCZ70" s="1780"/>
      <c r="TDA70" s="1780"/>
      <c r="TDB70" s="1780"/>
      <c r="TDC70" s="1780"/>
      <c r="TDD70" s="1779"/>
      <c r="TDE70" s="1780"/>
      <c r="TDF70" s="1780"/>
      <c r="TDG70" s="1780"/>
      <c r="TDH70" s="1780"/>
      <c r="TDI70" s="1780"/>
      <c r="TDJ70" s="1779"/>
      <c r="TDK70" s="1780"/>
      <c r="TDL70" s="1780"/>
      <c r="TDM70" s="1780"/>
      <c r="TDN70" s="1780"/>
      <c r="TDO70" s="1780"/>
      <c r="TDP70" s="1779"/>
      <c r="TDQ70" s="1780"/>
      <c r="TDR70" s="1780"/>
      <c r="TDS70" s="1780"/>
      <c r="TDT70" s="1780"/>
      <c r="TDU70" s="1780"/>
      <c r="TDV70" s="1779"/>
      <c r="TDW70" s="1780"/>
      <c r="TDX70" s="1780"/>
      <c r="TDY70" s="1780"/>
      <c r="TDZ70" s="1780"/>
      <c r="TEA70" s="1780"/>
      <c r="TEB70" s="1779"/>
      <c r="TEC70" s="1780"/>
      <c r="TED70" s="1780"/>
      <c r="TEE70" s="1780"/>
      <c r="TEF70" s="1780"/>
      <c r="TEG70" s="1780"/>
      <c r="TEH70" s="1779"/>
      <c r="TEI70" s="1780"/>
      <c r="TEJ70" s="1780"/>
      <c r="TEK70" s="1780"/>
      <c r="TEL70" s="1780"/>
      <c r="TEM70" s="1780"/>
      <c r="TEN70" s="1779"/>
      <c r="TEO70" s="1780"/>
      <c r="TEP70" s="1780"/>
      <c r="TEQ70" s="1780"/>
      <c r="TER70" s="1780"/>
      <c r="TES70" s="1780"/>
      <c r="TET70" s="1779"/>
      <c r="TEU70" s="1780"/>
      <c r="TEV70" s="1780"/>
      <c r="TEW70" s="1780"/>
      <c r="TEX70" s="1780"/>
      <c r="TEY70" s="1780"/>
      <c r="TEZ70" s="1779"/>
      <c r="TFA70" s="1780"/>
      <c r="TFB70" s="1780"/>
      <c r="TFC70" s="1780"/>
      <c r="TFD70" s="1780"/>
      <c r="TFE70" s="1780"/>
      <c r="TFF70" s="1779"/>
      <c r="TFG70" s="1780"/>
      <c r="TFH70" s="1780"/>
      <c r="TFI70" s="1780"/>
      <c r="TFJ70" s="1780"/>
      <c r="TFK70" s="1780"/>
      <c r="TFL70" s="1779"/>
      <c r="TFM70" s="1780"/>
      <c r="TFN70" s="1780"/>
      <c r="TFO70" s="1780"/>
      <c r="TFP70" s="1780"/>
      <c r="TFQ70" s="1780"/>
      <c r="TFR70" s="1779"/>
      <c r="TFS70" s="1780"/>
      <c r="TFT70" s="1780"/>
      <c r="TFU70" s="1780"/>
      <c r="TFV70" s="1780"/>
      <c r="TFW70" s="1780"/>
      <c r="TFX70" s="1779"/>
      <c r="TFY70" s="1780"/>
      <c r="TFZ70" s="1780"/>
      <c r="TGA70" s="1780"/>
      <c r="TGB70" s="1780"/>
      <c r="TGC70" s="1780"/>
      <c r="TGD70" s="1779"/>
      <c r="TGE70" s="1780"/>
      <c r="TGF70" s="1780"/>
      <c r="TGG70" s="1780"/>
      <c r="TGH70" s="1780"/>
      <c r="TGI70" s="1780"/>
      <c r="TGJ70" s="1779"/>
      <c r="TGK70" s="1780"/>
      <c r="TGL70" s="1780"/>
      <c r="TGM70" s="1780"/>
      <c r="TGN70" s="1780"/>
      <c r="TGO70" s="1780"/>
      <c r="TGP70" s="1779"/>
      <c r="TGQ70" s="1780"/>
      <c r="TGR70" s="1780"/>
      <c r="TGS70" s="1780"/>
      <c r="TGT70" s="1780"/>
      <c r="TGU70" s="1780"/>
      <c r="TGV70" s="1779"/>
      <c r="TGW70" s="1780"/>
      <c r="TGX70" s="1780"/>
      <c r="TGY70" s="1780"/>
      <c r="TGZ70" s="1780"/>
      <c r="THA70" s="1780"/>
      <c r="THB70" s="1779"/>
      <c r="THC70" s="1780"/>
      <c r="THD70" s="1780"/>
      <c r="THE70" s="1780"/>
      <c r="THF70" s="1780"/>
      <c r="THG70" s="1780"/>
      <c r="THH70" s="1779"/>
      <c r="THI70" s="1780"/>
      <c r="THJ70" s="1780"/>
      <c r="THK70" s="1780"/>
      <c r="THL70" s="1780"/>
      <c r="THM70" s="1780"/>
      <c r="THN70" s="1779"/>
      <c r="THO70" s="1780"/>
      <c r="THP70" s="1780"/>
      <c r="THQ70" s="1780"/>
      <c r="THR70" s="1780"/>
      <c r="THS70" s="1780"/>
      <c r="THT70" s="1779"/>
      <c r="THU70" s="1780"/>
      <c r="THV70" s="1780"/>
      <c r="THW70" s="1780"/>
      <c r="THX70" s="1780"/>
      <c r="THY70" s="1780"/>
      <c r="THZ70" s="1779"/>
      <c r="TIA70" s="1780"/>
      <c r="TIB70" s="1780"/>
      <c r="TIC70" s="1780"/>
      <c r="TID70" s="1780"/>
      <c r="TIE70" s="1780"/>
      <c r="TIF70" s="1779"/>
      <c r="TIG70" s="1780"/>
      <c r="TIH70" s="1780"/>
      <c r="TII70" s="1780"/>
      <c r="TIJ70" s="1780"/>
      <c r="TIK70" s="1780"/>
      <c r="TIL70" s="1779"/>
      <c r="TIM70" s="1780"/>
      <c r="TIN70" s="1780"/>
      <c r="TIO70" s="1780"/>
      <c r="TIP70" s="1780"/>
      <c r="TIQ70" s="1780"/>
      <c r="TIR70" s="1779"/>
      <c r="TIS70" s="1780"/>
      <c r="TIT70" s="1780"/>
      <c r="TIU70" s="1780"/>
      <c r="TIV70" s="1780"/>
      <c r="TIW70" s="1780"/>
      <c r="TIX70" s="1779"/>
      <c r="TIY70" s="1780"/>
      <c r="TIZ70" s="1780"/>
      <c r="TJA70" s="1780"/>
      <c r="TJB70" s="1780"/>
      <c r="TJC70" s="1780"/>
      <c r="TJD70" s="1779"/>
      <c r="TJE70" s="1780"/>
      <c r="TJF70" s="1780"/>
      <c r="TJG70" s="1780"/>
      <c r="TJH70" s="1780"/>
      <c r="TJI70" s="1780"/>
      <c r="TJJ70" s="1779"/>
      <c r="TJK70" s="1780"/>
      <c r="TJL70" s="1780"/>
      <c r="TJM70" s="1780"/>
      <c r="TJN70" s="1780"/>
      <c r="TJO70" s="1780"/>
      <c r="TJP70" s="1779"/>
      <c r="TJQ70" s="1780"/>
      <c r="TJR70" s="1780"/>
      <c r="TJS70" s="1780"/>
      <c r="TJT70" s="1780"/>
      <c r="TJU70" s="1780"/>
      <c r="TJV70" s="1779"/>
      <c r="TJW70" s="1780"/>
      <c r="TJX70" s="1780"/>
      <c r="TJY70" s="1780"/>
      <c r="TJZ70" s="1780"/>
      <c r="TKA70" s="1780"/>
      <c r="TKB70" s="1779"/>
      <c r="TKC70" s="1780"/>
      <c r="TKD70" s="1780"/>
      <c r="TKE70" s="1780"/>
      <c r="TKF70" s="1780"/>
      <c r="TKG70" s="1780"/>
      <c r="TKH70" s="1779"/>
      <c r="TKI70" s="1780"/>
      <c r="TKJ70" s="1780"/>
      <c r="TKK70" s="1780"/>
      <c r="TKL70" s="1780"/>
      <c r="TKM70" s="1780"/>
      <c r="TKN70" s="1779"/>
      <c r="TKO70" s="1780"/>
      <c r="TKP70" s="1780"/>
      <c r="TKQ70" s="1780"/>
      <c r="TKR70" s="1780"/>
      <c r="TKS70" s="1780"/>
      <c r="TKT70" s="1779"/>
      <c r="TKU70" s="1780"/>
      <c r="TKV70" s="1780"/>
      <c r="TKW70" s="1780"/>
      <c r="TKX70" s="1780"/>
      <c r="TKY70" s="1780"/>
      <c r="TKZ70" s="1779"/>
      <c r="TLA70" s="1780"/>
      <c r="TLB70" s="1780"/>
      <c r="TLC70" s="1780"/>
      <c r="TLD70" s="1780"/>
      <c r="TLE70" s="1780"/>
      <c r="TLF70" s="1779"/>
      <c r="TLG70" s="1780"/>
      <c r="TLH70" s="1780"/>
      <c r="TLI70" s="1780"/>
      <c r="TLJ70" s="1780"/>
      <c r="TLK70" s="1780"/>
      <c r="TLL70" s="1779"/>
      <c r="TLM70" s="1780"/>
      <c r="TLN70" s="1780"/>
      <c r="TLO70" s="1780"/>
      <c r="TLP70" s="1780"/>
      <c r="TLQ70" s="1780"/>
      <c r="TLR70" s="1779"/>
      <c r="TLS70" s="1780"/>
      <c r="TLT70" s="1780"/>
      <c r="TLU70" s="1780"/>
      <c r="TLV70" s="1780"/>
      <c r="TLW70" s="1780"/>
      <c r="TLX70" s="1779"/>
      <c r="TLY70" s="1780"/>
      <c r="TLZ70" s="1780"/>
      <c r="TMA70" s="1780"/>
      <c r="TMB70" s="1780"/>
      <c r="TMC70" s="1780"/>
      <c r="TMD70" s="1779"/>
      <c r="TME70" s="1780"/>
      <c r="TMF70" s="1780"/>
      <c r="TMG70" s="1780"/>
      <c r="TMH70" s="1780"/>
      <c r="TMI70" s="1780"/>
      <c r="TMJ70" s="1779"/>
      <c r="TMK70" s="1780"/>
      <c r="TML70" s="1780"/>
      <c r="TMM70" s="1780"/>
      <c r="TMN70" s="1780"/>
      <c r="TMO70" s="1780"/>
      <c r="TMP70" s="1779"/>
      <c r="TMQ70" s="1780"/>
      <c r="TMR70" s="1780"/>
      <c r="TMS70" s="1780"/>
      <c r="TMT70" s="1780"/>
      <c r="TMU70" s="1780"/>
      <c r="TMV70" s="1779"/>
      <c r="TMW70" s="1780"/>
      <c r="TMX70" s="1780"/>
      <c r="TMY70" s="1780"/>
      <c r="TMZ70" s="1780"/>
      <c r="TNA70" s="1780"/>
      <c r="TNB70" s="1779"/>
      <c r="TNC70" s="1780"/>
      <c r="TND70" s="1780"/>
      <c r="TNE70" s="1780"/>
      <c r="TNF70" s="1780"/>
      <c r="TNG70" s="1780"/>
      <c r="TNH70" s="1779"/>
      <c r="TNI70" s="1780"/>
      <c r="TNJ70" s="1780"/>
      <c r="TNK70" s="1780"/>
      <c r="TNL70" s="1780"/>
      <c r="TNM70" s="1780"/>
      <c r="TNN70" s="1779"/>
      <c r="TNO70" s="1780"/>
      <c r="TNP70" s="1780"/>
      <c r="TNQ70" s="1780"/>
      <c r="TNR70" s="1780"/>
      <c r="TNS70" s="1780"/>
      <c r="TNT70" s="1779"/>
      <c r="TNU70" s="1780"/>
      <c r="TNV70" s="1780"/>
      <c r="TNW70" s="1780"/>
      <c r="TNX70" s="1780"/>
      <c r="TNY70" s="1780"/>
      <c r="TNZ70" s="1779"/>
      <c r="TOA70" s="1780"/>
      <c r="TOB70" s="1780"/>
      <c r="TOC70" s="1780"/>
      <c r="TOD70" s="1780"/>
      <c r="TOE70" s="1780"/>
      <c r="TOF70" s="1779"/>
      <c r="TOG70" s="1780"/>
      <c r="TOH70" s="1780"/>
      <c r="TOI70" s="1780"/>
      <c r="TOJ70" s="1780"/>
      <c r="TOK70" s="1780"/>
      <c r="TOL70" s="1779"/>
      <c r="TOM70" s="1780"/>
      <c r="TON70" s="1780"/>
      <c r="TOO70" s="1780"/>
      <c r="TOP70" s="1780"/>
      <c r="TOQ70" s="1780"/>
      <c r="TOR70" s="1779"/>
      <c r="TOS70" s="1780"/>
      <c r="TOT70" s="1780"/>
      <c r="TOU70" s="1780"/>
      <c r="TOV70" s="1780"/>
      <c r="TOW70" s="1780"/>
      <c r="TOX70" s="1779"/>
      <c r="TOY70" s="1780"/>
      <c r="TOZ70" s="1780"/>
      <c r="TPA70" s="1780"/>
      <c r="TPB70" s="1780"/>
      <c r="TPC70" s="1780"/>
      <c r="TPD70" s="1779"/>
      <c r="TPE70" s="1780"/>
      <c r="TPF70" s="1780"/>
      <c r="TPG70" s="1780"/>
      <c r="TPH70" s="1780"/>
      <c r="TPI70" s="1780"/>
      <c r="TPJ70" s="1779"/>
      <c r="TPK70" s="1780"/>
      <c r="TPL70" s="1780"/>
      <c r="TPM70" s="1780"/>
      <c r="TPN70" s="1780"/>
      <c r="TPO70" s="1780"/>
      <c r="TPP70" s="1779"/>
      <c r="TPQ70" s="1780"/>
      <c r="TPR70" s="1780"/>
      <c r="TPS70" s="1780"/>
      <c r="TPT70" s="1780"/>
      <c r="TPU70" s="1780"/>
      <c r="TPV70" s="1779"/>
      <c r="TPW70" s="1780"/>
      <c r="TPX70" s="1780"/>
      <c r="TPY70" s="1780"/>
      <c r="TPZ70" s="1780"/>
      <c r="TQA70" s="1780"/>
      <c r="TQB70" s="1779"/>
      <c r="TQC70" s="1780"/>
      <c r="TQD70" s="1780"/>
      <c r="TQE70" s="1780"/>
      <c r="TQF70" s="1780"/>
      <c r="TQG70" s="1780"/>
      <c r="TQH70" s="1779"/>
      <c r="TQI70" s="1780"/>
      <c r="TQJ70" s="1780"/>
      <c r="TQK70" s="1780"/>
      <c r="TQL70" s="1780"/>
      <c r="TQM70" s="1780"/>
      <c r="TQN70" s="1779"/>
      <c r="TQO70" s="1780"/>
      <c r="TQP70" s="1780"/>
      <c r="TQQ70" s="1780"/>
      <c r="TQR70" s="1780"/>
      <c r="TQS70" s="1780"/>
      <c r="TQT70" s="1779"/>
      <c r="TQU70" s="1780"/>
      <c r="TQV70" s="1780"/>
      <c r="TQW70" s="1780"/>
      <c r="TQX70" s="1780"/>
      <c r="TQY70" s="1780"/>
      <c r="TQZ70" s="1779"/>
      <c r="TRA70" s="1780"/>
      <c r="TRB70" s="1780"/>
      <c r="TRC70" s="1780"/>
      <c r="TRD70" s="1780"/>
      <c r="TRE70" s="1780"/>
      <c r="TRF70" s="1779"/>
      <c r="TRG70" s="1780"/>
      <c r="TRH70" s="1780"/>
      <c r="TRI70" s="1780"/>
      <c r="TRJ70" s="1780"/>
      <c r="TRK70" s="1780"/>
      <c r="TRL70" s="1779"/>
      <c r="TRM70" s="1780"/>
      <c r="TRN70" s="1780"/>
      <c r="TRO70" s="1780"/>
      <c r="TRP70" s="1780"/>
      <c r="TRQ70" s="1780"/>
      <c r="TRR70" s="1779"/>
      <c r="TRS70" s="1780"/>
      <c r="TRT70" s="1780"/>
      <c r="TRU70" s="1780"/>
      <c r="TRV70" s="1780"/>
      <c r="TRW70" s="1780"/>
      <c r="TRX70" s="1779"/>
      <c r="TRY70" s="1780"/>
      <c r="TRZ70" s="1780"/>
      <c r="TSA70" s="1780"/>
      <c r="TSB70" s="1780"/>
      <c r="TSC70" s="1780"/>
      <c r="TSD70" s="1779"/>
      <c r="TSE70" s="1780"/>
      <c r="TSF70" s="1780"/>
      <c r="TSG70" s="1780"/>
      <c r="TSH70" s="1780"/>
      <c r="TSI70" s="1780"/>
      <c r="TSJ70" s="1779"/>
      <c r="TSK70" s="1780"/>
      <c r="TSL70" s="1780"/>
      <c r="TSM70" s="1780"/>
      <c r="TSN70" s="1780"/>
      <c r="TSO70" s="1780"/>
      <c r="TSP70" s="1779"/>
      <c r="TSQ70" s="1780"/>
      <c r="TSR70" s="1780"/>
      <c r="TSS70" s="1780"/>
      <c r="TST70" s="1780"/>
      <c r="TSU70" s="1780"/>
      <c r="TSV70" s="1779"/>
      <c r="TSW70" s="1780"/>
      <c r="TSX70" s="1780"/>
      <c r="TSY70" s="1780"/>
      <c r="TSZ70" s="1780"/>
      <c r="TTA70" s="1780"/>
      <c r="TTB70" s="1779"/>
      <c r="TTC70" s="1780"/>
      <c r="TTD70" s="1780"/>
      <c r="TTE70" s="1780"/>
      <c r="TTF70" s="1780"/>
      <c r="TTG70" s="1780"/>
      <c r="TTH70" s="1779"/>
      <c r="TTI70" s="1780"/>
      <c r="TTJ70" s="1780"/>
      <c r="TTK70" s="1780"/>
      <c r="TTL70" s="1780"/>
      <c r="TTM70" s="1780"/>
      <c r="TTN70" s="1779"/>
      <c r="TTO70" s="1780"/>
      <c r="TTP70" s="1780"/>
      <c r="TTQ70" s="1780"/>
      <c r="TTR70" s="1780"/>
      <c r="TTS70" s="1780"/>
      <c r="TTT70" s="1779"/>
      <c r="TTU70" s="1780"/>
      <c r="TTV70" s="1780"/>
      <c r="TTW70" s="1780"/>
      <c r="TTX70" s="1780"/>
      <c r="TTY70" s="1780"/>
      <c r="TTZ70" s="1779"/>
      <c r="TUA70" s="1780"/>
      <c r="TUB70" s="1780"/>
      <c r="TUC70" s="1780"/>
      <c r="TUD70" s="1780"/>
      <c r="TUE70" s="1780"/>
      <c r="TUF70" s="1779"/>
      <c r="TUG70" s="1780"/>
      <c r="TUH70" s="1780"/>
      <c r="TUI70" s="1780"/>
      <c r="TUJ70" s="1780"/>
      <c r="TUK70" s="1780"/>
      <c r="TUL70" s="1779"/>
      <c r="TUM70" s="1780"/>
      <c r="TUN70" s="1780"/>
      <c r="TUO70" s="1780"/>
      <c r="TUP70" s="1780"/>
      <c r="TUQ70" s="1780"/>
      <c r="TUR70" s="1779"/>
      <c r="TUS70" s="1780"/>
      <c r="TUT70" s="1780"/>
      <c r="TUU70" s="1780"/>
      <c r="TUV70" s="1780"/>
      <c r="TUW70" s="1780"/>
      <c r="TUX70" s="1779"/>
      <c r="TUY70" s="1780"/>
      <c r="TUZ70" s="1780"/>
      <c r="TVA70" s="1780"/>
      <c r="TVB70" s="1780"/>
      <c r="TVC70" s="1780"/>
      <c r="TVD70" s="1779"/>
      <c r="TVE70" s="1780"/>
      <c r="TVF70" s="1780"/>
      <c r="TVG70" s="1780"/>
      <c r="TVH70" s="1780"/>
      <c r="TVI70" s="1780"/>
      <c r="TVJ70" s="1779"/>
      <c r="TVK70" s="1780"/>
      <c r="TVL70" s="1780"/>
      <c r="TVM70" s="1780"/>
      <c r="TVN70" s="1780"/>
      <c r="TVO70" s="1780"/>
      <c r="TVP70" s="1779"/>
      <c r="TVQ70" s="1780"/>
      <c r="TVR70" s="1780"/>
      <c r="TVS70" s="1780"/>
      <c r="TVT70" s="1780"/>
      <c r="TVU70" s="1780"/>
      <c r="TVV70" s="1779"/>
      <c r="TVW70" s="1780"/>
      <c r="TVX70" s="1780"/>
      <c r="TVY70" s="1780"/>
      <c r="TVZ70" s="1780"/>
      <c r="TWA70" s="1780"/>
      <c r="TWB70" s="1779"/>
      <c r="TWC70" s="1780"/>
      <c r="TWD70" s="1780"/>
      <c r="TWE70" s="1780"/>
      <c r="TWF70" s="1780"/>
      <c r="TWG70" s="1780"/>
      <c r="TWH70" s="1779"/>
      <c r="TWI70" s="1780"/>
      <c r="TWJ70" s="1780"/>
      <c r="TWK70" s="1780"/>
      <c r="TWL70" s="1780"/>
      <c r="TWM70" s="1780"/>
      <c r="TWN70" s="1779"/>
      <c r="TWO70" s="1780"/>
      <c r="TWP70" s="1780"/>
      <c r="TWQ70" s="1780"/>
      <c r="TWR70" s="1780"/>
      <c r="TWS70" s="1780"/>
      <c r="TWT70" s="1779"/>
      <c r="TWU70" s="1780"/>
      <c r="TWV70" s="1780"/>
      <c r="TWW70" s="1780"/>
      <c r="TWX70" s="1780"/>
      <c r="TWY70" s="1780"/>
      <c r="TWZ70" s="1779"/>
      <c r="TXA70" s="1780"/>
      <c r="TXB70" s="1780"/>
      <c r="TXC70" s="1780"/>
      <c r="TXD70" s="1780"/>
      <c r="TXE70" s="1780"/>
      <c r="TXF70" s="1779"/>
      <c r="TXG70" s="1780"/>
      <c r="TXH70" s="1780"/>
      <c r="TXI70" s="1780"/>
      <c r="TXJ70" s="1780"/>
      <c r="TXK70" s="1780"/>
      <c r="TXL70" s="1779"/>
      <c r="TXM70" s="1780"/>
      <c r="TXN70" s="1780"/>
      <c r="TXO70" s="1780"/>
      <c r="TXP70" s="1780"/>
      <c r="TXQ70" s="1780"/>
      <c r="TXR70" s="1779"/>
      <c r="TXS70" s="1780"/>
      <c r="TXT70" s="1780"/>
      <c r="TXU70" s="1780"/>
      <c r="TXV70" s="1780"/>
      <c r="TXW70" s="1780"/>
      <c r="TXX70" s="1779"/>
      <c r="TXY70" s="1780"/>
      <c r="TXZ70" s="1780"/>
      <c r="TYA70" s="1780"/>
      <c r="TYB70" s="1780"/>
      <c r="TYC70" s="1780"/>
      <c r="TYD70" s="1779"/>
      <c r="TYE70" s="1780"/>
      <c r="TYF70" s="1780"/>
      <c r="TYG70" s="1780"/>
      <c r="TYH70" s="1780"/>
      <c r="TYI70" s="1780"/>
      <c r="TYJ70" s="1779"/>
      <c r="TYK70" s="1780"/>
      <c r="TYL70" s="1780"/>
      <c r="TYM70" s="1780"/>
      <c r="TYN70" s="1780"/>
      <c r="TYO70" s="1780"/>
      <c r="TYP70" s="1779"/>
      <c r="TYQ70" s="1780"/>
      <c r="TYR70" s="1780"/>
      <c r="TYS70" s="1780"/>
      <c r="TYT70" s="1780"/>
      <c r="TYU70" s="1780"/>
      <c r="TYV70" s="1779"/>
      <c r="TYW70" s="1780"/>
      <c r="TYX70" s="1780"/>
      <c r="TYY70" s="1780"/>
      <c r="TYZ70" s="1780"/>
      <c r="TZA70" s="1780"/>
      <c r="TZB70" s="1779"/>
      <c r="TZC70" s="1780"/>
      <c r="TZD70" s="1780"/>
      <c r="TZE70" s="1780"/>
      <c r="TZF70" s="1780"/>
      <c r="TZG70" s="1780"/>
      <c r="TZH70" s="1779"/>
      <c r="TZI70" s="1780"/>
      <c r="TZJ70" s="1780"/>
      <c r="TZK70" s="1780"/>
      <c r="TZL70" s="1780"/>
      <c r="TZM70" s="1780"/>
      <c r="TZN70" s="1779"/>
      <c r="TZO70" s="1780"/>
      <c r="TZP70" s="1780"/>
      <c r="TZQ70" s="1780"/>
      <c r="TZR70" s="1780"/>
      <c r="TZS70" s="1780"/>
      <c r="TZT70" s="1779"/>
      <c r="TZU70" s="1780"/>
      <c r="TZV70" s="1780"/>
      <c r="TZW70" s="1780"/>
      <c r="TZX70" s="1780"/>
      <c r="TZY70" s="1780"/>
      <c r="TZZ70" s="1779"/>
      <c r="UAA70" s="1780"/>
      <c r="UAB70" s="1780"/>
      <c r="UAC70" s="1780"/>
      <c r="UAD70" s="1780"/>
      <c r="UAE70" s="1780"/>
      <c r="UAF70" s="1779"/>
      <c r="UAG70" s="1780"/>
      <c r="UAH70" s="1780"/>
      <c r="UAI70" s="1780"/>
      <c r="UAJ70" s="1780"/>
      <c r="UAK70" s="1780"/>
      <c r="UAL70" s="1779"/>
      <c r="UAM70" s="1780"/>
      <c r="UAN70" s="1780"/>
      <c r="UAO70" s="1780"/>
      <c r="UAP70" s="1780"/>
      <c r="UAQ70" s="1780"/>
      <c r="UAR70" s="1779"/>
      <c r="UAS70" s="1780"/>
      <c r="UAT70" s="1780"/>
      <c r="UAU70" s="1780"/>
      <c r="UAV70" s="1780"/>
      <c r="UAW70" s="1780"/>
      <c r="UAX70" s="1779"/>
      <c r="UAY70" s="1780"/>
      <c r="UAZ70" s="1780"/>
      <c r="UBA70" s="1780"/>
      <c r="UBB70" s="1780"/>
      <c r="UBC70" s="1780"/>
      <c r="UBD70" s="1779"/>
      <c r="UBE70" s="1780"/>
      <c r="UBF70" s="1780"/>
      <c r="UBG70" s="1780"/>
      <c r="UBH70" s="1780"/>
      <c r="UBI70" s="1780"/>
      <c r="UBJ70" s="1779"/>
      <c r="UBK70" s="1780"/>
      <c r="UBL70" s="1780"/>
      <c r="UBM70" s="1780"/>
      <c r="UBN70" s="1780"/>
      <c r="UBO70" s="1780"/>
      <c r="UBP70" s="1779"/>
      <c r="UBQ70" s="1780"/>
      <c r="UBR70" s="1780"/>
      <c r="UBS70" s="1780"/>
      <c r="UBT70" s="1780"/>
      <c r="UBU70" s="1780"/>
      <c r="UBV70" s="1779"/>
      <c r="UBW70" s="1780"/>
      <c r="UBX70" s="1780"/>
      <c r="UBY70" s="1780"/>
      <c r="UBZ70" s="1780"/>
      <c r="UCA70" s="1780"/>
      <c r="UCB70" s="1779"/>
      <c r="UCC70" s="1780"/>
      <c r="UCD70" s="1780"/>
      <c r="UCE70" s="1780"/>
      <c r="UCF70" s="1780"/>
      <c r="UCG70" s="1780"/>
      <c r="UCH70" s="1779"/>
      <c r="UCI70" s="1780"/>
      <c r="UCJ70" s="1780"/>
      <c r="UCK70" s="1780"/>
      <c r="UCL70" s="1780"/>
      <c r="UCM70" s="1780"/>
      <c r="UCN70" s="1779"/>
      <c r="UCO70" s="1780"/>
      <c r="UCP70" s="1780"/>
      <c r="UCQ70" s="1780"/>
      <c r="UCR70" s="1780"/>
      <c r="UCS70" s="1780"/>
      <c r="UCT70" s="1779"/>
      <c r="UCU70" s="1780"/>
      <c r="UCV70" s="1780"/>
      <c r="UCW70" s="1780"/>
      <c r="UCX70" s="1780"/>
      <c r="UCY70" s="1780"/>
      <c r="UCZ70" s="1779"/>
      <c r="UDA70" s="1780"/>
      <c r="UDB70" s="1780"/>
      <c r="UDC70" s="1780"/>
      <c r="UDD70" s="1780"/>
      <c r="UDE70" s="1780"/>
      <c r="UDF70" s="1779"/>
      <c r="UDG70" s="1780"/>
      <c r="UDH70" s="1780"/>
      <c r="UDI70" s="1780"/>
      <c r="UDJ70" s="1780"/>
      <c r="UDK70" s="1780"/>
      <c r="UDL70" s="1779"/>
      <c r="UDM70" s="1780"/>
      <c r="UDN70" s="1780"/>
      <c r="UDO70" s="1780"/>
      <c r="UDP70" s="1780"/>
      <c r="UDQ70" s="1780"/>
      <c r="UDR70" s="1779"/>
      <c r="UDS70" s="1780"/>
      <c r="UDT70" s="1780"/>
      <c r="UDU70" s="1780"/>
      <c r="UDV70" s="1780"/>
      <c r="UDW70" s="1780"/>
      <c r="UDX70" s="1779"/>
      <c r="UDY70" s="1780"/>
      <c r="UDZ70" s="1780"/>
      <c r="UEA70" s="1780"/>
      <c r="UEB70" s="1780"/>
      <c r="UEC70" s="1780"/>
      <c r="UED70" s="1779"/>
      <c r="UEE70" s="1780"/>
      <c r="UEF70" s="1780"/>
      <c r="UEG70" s="1780"/>
      <c r="UEH70" s="1780"/>
      <c r="UEI70" s="1780"/>
      <c r="UEJ70" s="1779"/>
      <c r="UEK70" s="1780"/>
      <c r="UEL70" s="1780"/>
      <c r="UEM70" s="1780"/>
      <c r="UEN70" s="1780"/>
      <c r="UEO70" s="1780"/>
      <c r="UEP70" s="1779"/>
      <c r="UEQ70" s="1780"/>
      <c r="UER70" s="1780"/>
      <c r="UES70" s="1780"/>
      <c r="UET70" s="1780"/>
      <c r="UEU70" s="1780"/>
      <c r="UEV70" s="1779"/>
      <c r="UEW70" s="1780"/>
      <c r="UEX70" s="1780"/>
      <c r="UEY70" s="1780"/>
      <c r="UEZ70" s="1780"/>
      <c r="UFA70" s="1780"/>
      <c r="UFB70" s="1779"/>
      <c r="UFC70" s="1780"/>
      <c r="UFD70" s="1780"/>
      <c r="UFE70" s="1780"/>
      <c r="UFF70" s="1780"/>
      <c r="UFG70" s="1780"/>
      <c r="UFH70" s="1779"/>
      <c r="UFI70" s="1780"/>
      <c r="UFJ70" s="1780"/>
      <c r="UFK70" s="1780"/>
      <c r="UFL70" s="1780"/>
      <c r="UFM70" s="1780"/>
      <c r="UFN70" s="1779"/>
      <c r="UFO70" s="1780"/>
      <c r="UFP70" s="1780"/>
      <c r="UFQ70" s="1780"/>
      <c r="UFR70" s="1780"/>
      <c r="UFS70" s="1780"/>
      <c r="UFT70" s="1779"/>
      <c r="UFU70" s="1780"/>
      <c r="UFV70" s="1780"/>
      <c r="UFW70" s="1780"/>
      <c r="UFX70" s="1780"/>
      <c r="UFY70" s="1780"/>
      <c r="UFZ70" s="1779"/>
      <c r="UGA70" s="1780"/>
      <c r="UGB70" s="1780"/>
      <c r="UGC70" s="1780"/>
      <c r="UGD70" s="1780"/>
      <c r="UGE70" s="1780"/>
      <c r="UGF70" s="1779"/>
      <c r="UGG70" s="1780"/>
      <c r="UGH70" s="1780"/>
      <c r="UGI70" s="1780"/>
      <c r="UGJ70" s="1780"/>
      <c r="UGK70" s="1780"/>
      <c r="UGL70" s="1779"/>
      <c r="UGM70" s="1780"/>
      <c r="UGN70" s="1780"/>
      <c r="UGO70" s="1780"/>
      <c r="UGP70" s="1780"/>
      <c r="UGQ70" s="1780"/>
      <c r="UGR70" s="1779"/>
      <c r="UGS70" s="1780"/>
      <c r="UGT70" s="1780"/>
      <c r="UGU70" s="1780"/>
      <c r="UGV70" s="1780"/>
      <c r="UGW70" s="1780"/>
      <c r="UGX70" s="1779"/>
      <c r="UGY70" s="1780"/>
      <c r="UGZ70" s="1780"/>
      <c r="UHA70" s="1780"/>
      <c r="UHB70" s="1780"/>
      <c r="UHC70" s="1780"/>
      <c r="UHD70" s="1779"/>
      <c r="UHE70" s="1780"/>
      <c r="UHF70" s="1780"/>
      <c r="UHG70" s="1780"/>
      <c r="UHH70" s="1780"/>
      <c r="UHI70" s="1780"/>
      <c r="UHJ70" s="1779"/>
      <c r="UHK70" s="1780"/>
      <c r="UHL70" s="1780"/>
      <c r="UHM70" s="1780"/>
      <c r="UHN70" s="1780"/>
      <c r="UHO70" s="1780"/>
      <c r="UHP70" s="1779"/>
      <c r="UHQ70" s="1780"/>
      <c r="UHR70" s="1780"/>
      <c r="UHS70" s="1780"/>
      <c r="UHT70" s="1780"/>
      <c r="UHU70" s="1780"/>
      <c r="UHV70" s="1779"/>
      <c r="UHW70" s="1780"/>
      <c r="UHX70" s="1780"/>
      <c r="UHY70" s="1780"/>
      <c r="UHZ70" s="1780"/>
      <c r="UIA70" s="1780"/>
      <c r="UIB70" s="1779"/>
      <c r="UIC70" s="1780"/>
      <c r="UID70" s="1780"/>
      <c r="UIE70" s="1780"/>
      <c r="UIF70" s="1780"/>
      <c r="UIG70" s="1780"/>
      <c r="UIH70" s="1779"/>
      <c r="UII70" s="1780"/>
      <c r="UIJ70" s="1780"/>
      <c r="UIK70" s="1780"/>
      <c r="UIL70" s="1780"/>
      <c r="UIM70" s="1780"/>
      <c r="UIN70" s="1779"/>
      <c r="UIO70" s="1780"/>
      <c r="UIP70" s="1780"/>
      <c r="UIQ70" s="1780"/>
      <c r="UIR70" s="1780"/>
      <c r="UIS70" s="1780"/>
      <c r="UIT70" s="1779"/>
      <c r="UIU70" s="1780"/>
      <c r="UIV70" s="1780"/>
      <c r="UIW70" s="1780"/>
      <c r="UIX70" s="1780"/>
      <c r="UIY70" s="1780"/>
      <c r="UIZ70" s="1779"/>
      <c r="UJA70" s="1780"/>
      <c r="UJB70" s="1780"/>
      <c r="UJC70" s="1780"/>
      <c r="UJD70" s="1780"/>
      <c r="UJE70" s="1780"/>
      <c r="UJF70" s="1779"/>
      <c r="UJG70" s="1780"/>
      <c r="UJH70" s="1780"/>
      <c r="UJI70" s="1780"/>
      <c r="UJJ70" s="1780"/>
      <c r="UJK70" s="1780"/>
      <c r="UJL70" s="1779"/>
      <c r="UJM70" s="1780"/>
      <c r="UJN70" s="1780"/>
      <c r="UJO70" s="1780"/>
      <c r="UJP70" s="1780"/>
      <c r="UJQ70" s="1780"/>
      <c r="UJR70" s="1779"/>
      <c r="UJS70" s="1780"/>
      <c r="UJT70" s="1780"/>
      <c r="UJU70" s="1780"/>
      <c r="UJV70" s="1780"/>
      <c r="UJW70" s="1780"/>
      <c r="UJX70" s="1779"/>
      <c r="UJY70" s="1780"/>
      <c r="UJZ70" s="1780"/>
      <c r="UKA70" s="1780"/>
      <c r="UKB70" s="1780"/>
      <c r="UKC70" s="1780"/>
      <c r="UKD70" s="1779"/>
      <c r="UKE70" s="1780"/>
      <c r="UKF70" s="1780"/>
      <c r="UKG70" s="1780"/>
      <c r="UKH70" s="1780"/>
      <c r="UKI70" s="1780"/>
      <c r="UKJ70" s="1779"/>
      <c r="UKK70" s="1780"/>
      <c r="UKL70" s="1780"/>
      <c r="UKM70" s="1780"/>
      <c r="UKN70" s="1780"/>
      <c r="UKO70" s="1780"/>
      <c r="UKP70" s="1779"/>
      <c r="UKQ70" s="1780"/>
      <c r="UKR70" s="1780"/>
      <c r="UKS70" s="1780"/>
      <c r="UKT70" s="1780"/>
      <c r="UKU70" s="1780"/>
      <c r="UKV70" s="1779"/>
      <c r="UKW70" s="1780"/>
      <c r="UKX70" s="1780"/>
      <c r="UKY70" s="1780"/>
      <c r="UKZ70" s="1780"/>
      <c r="ULA70" s="1780"/>
      <c r="ULB70" s="1779"/>
      <c r="ULC70" s="1780"/>
      <c r="ULD70" s="1780"/>
      <c r="ULE70" s="1780"/>
      <c r="ULF70" s="1780"/>
      <c r="ULG70" s="1780"/>
      <c r="ULH70" s="1779"/>
      <c r="ULI70" s="1780"/>
      <c r="ULJ70" s="1780"/>
      <c r="ULK70" s="1780"/>
      <c r="ULL70" s="1780"/>
      <c r="ULM70" s="1780"/>
      <c r="ULN70" s="1779"/>
      <c r="ULO70" s="1780"/>
      <c r="ULP70" s="1780"/>
      <c r="ULQ70" s="1780"/>
      <c r="ULR70" s="1780"/>
      <c r="ULS70" s="1780"/>
      <c r="ULT70" s="1779"/>
      <c r="ULU70" s="1780"/>
      <c r="ULV70" s="1780"/>
      <c r="ULW70" s="1780"/>
      <c r="ULX70" s="1780"/>
      <c r="ULY70" s="1780"/>
      <c r="ULZ70" s="1779"/>
      <c r="UMA70" s="1780"/>
      <c r="UMB70" s="1780"/>
      <c r="UMC70" s="1780"/>
      <c r="UMD70" s="1780"/>
      <c r="UME70" s="1780"/>
      <c r="UMF70" s="1779"/>
      <c r="UMG70" s="1780"/>
      <c r="UMH70" s="1780"/>
      <c r="UMI70" s="1780"/>
      <c r="UMJ70" s="1780"/>
      <c r="UMK70" s="1780"/>
      <c r="UML70" s="1779"/>
      <c r="UMM70" s="1780"/>
      <c r="UMN70" s="1780"/>
      <c r="UMO70" s="1780"/>
      <c r="UMP70" s="1780"/>
      <c r="UMQ70" s="1780"/>
      <c r="UMR70" s="1779"/>
      <c r="UMS70" s="1780"/>
      <c r="UMT70" s="1780"/>
      <c r="UMU70" s="1780"/>
      <c r="UMV70" s="1780"/>
      <c r="UMW70" s="1780"/>
      <c r="UMX70" s="1779"/>
      <c r="UMY70" s="1780"/>
      <c r="UMZ70" s="1780"/>
      <c r="UNA70" s="1780"/>
      <c r="UNB70" s="1780"/>
      <c r="UNC70" s="1780"/>
      <c r="UND70" s="1779"/>
      <c r="UNE70" s="1780"/>
      <c r="UNF70" s="1780"/>
      <c r="UNG70" s="1780"/>
      <c r="UNH70" s="1780"/>
      <c r="UNI70" s="1780"/>
      <c r="UNJ70" s="1779"/>
      <c r="UNK70" s="1780"/>
      <c r="UNL70" s="1780"/>
      <c r="UNM70" s="1780"/>
      <c r="UNN70" s="1780"/>
      <c r="UNO70" s="1780"/>
      <c r="UNP70" s="1779"/>
      <c r="UNQ70" s="1780"/>
      <c r="UNR70" s="1780"/>
      <c r="UNS70" s="1780"/>
      <c r="UNT70" s="1780"/>
      <c r="UNU70" s="1780"/>
      <c r="UNV70" s="1779"/>
      <c r="UNW70" s="1780"/>
      <c r="UNX70" s="1780"/>
      <c r="UNY70" s="1780"/>
      <c r="UNZ70" s="1780"/>
      <c r="UOA70" s="1780"/>
      <c r="UOB70" s="1779"/>
      <c r="UOC70" s="1780"/>
      <c r="UOD70" s="1780"/>
      <c r="UOE70" s="1780"/>
      <c r="UOF70" s="1780"/>
      <c r="UOG70" s="1780"/>
      <c r="UOH70" s="1779"/>
      <c r="UOI70" s="1780"/>
      <c r="UOJ70" s="1780"/>
      <c r="UOK70" s="1780"/>
      <c r="UOL70" s="1780"/>
      <c r="UOM70" s="1780"/>
      <c r="UON70" s="1779"/>
      <c r="UOO70" s="1780"/>
      <c r="UOP70" s="1780"/>
      <c r="UOQ70" s="1780"/>
      <c r="UOR70" s="1780"/>
      <c r="UOS70" s="1780"/>
      <c r="UOT70" s="1779"/>
      <c r="UOU70" s="1780"/>
      <c r="UOV70" s="1780"/>
      <c r="UOW70" s="1780"/>
      <c r="UOX70" s="1780"/>
      <c r="UOY70" s="1780"/>
      <c r="UOZ70" s="1779"/>
      <c r="UPA70" s="1780"/>
      <c r="UPB70" s="1780"/>
      <c r="UPC70" s="1780"/>
      <c r="UPD70" s="1780"/>
      <c r="UPE70" s="1780"/>
      <c r="UPF70" s="1779"/>
      <c r="UPG70" s="1780"/>
      <c r="UPH70" s="1780"/>
      <c r="UPI70" s="1780"/>
      <c r="UPJ70" s="1780"/>
      <c r="UPK70" s="1780"/>
      <c r="UPL70" s="1779"/>
      <c r="UPM70" s="1780"/>
      <c r="UPN70" s="1780"/>
      <c r="UPO70" s="1780"/>
      <c r="UPP70" s="1780"/>
      <c r="UPQ70" s="1780"/>
      <c r="UPR70" s="1779"/>
      <c r="UPS70" s="1780"/>
      <c r="UPT70" s="1780"/>
      <c r="UPU70" s="1780"/>
      <c r="UPV70" s="1780"/>
      <c r="UPW70" s="1780"/>
      <c r="UPX70" s="1779"/>
      <c r="UPY70" s="1780"/>
      <c r="UPZ70" s="1780"/>
      <c r="UQA70" s="1780"/>
      <c r="UQB70" s="1780"/>
      <c r="UQC70" s="1780"/>
      <c r="UQD70" s="1779"/>
      <c r="UQE70" s="1780"/>
      <c r="UQF70" s="1780"/>
      <c r="UQG70" s="1780"/>
      <c r="UQH70" s="1780"/>
      <c r="UQI70" s="1780"/>
      <c r="UQJ70" s="1779"/>
      <c r="UQK70" s="1780"/>
      <c r="UQL70" s="1780"/>
      <c r="UQM70" s="1780"/>
      <c r="UQN70" s="1780"/>
      <c r="UQO70" s="1780"/>
      <c r="UQP70" s="1779"/>
      <c r="UQQ70" s="1780"/>
      <c r="UQR70" s="1780"/>
      <c r="UQS70" s="1780"/>
      <c r="UQT70" s="1780"/>
      <c r="UQU70" s="1780"/>
      <c r="UQV70" s="1779"/>
      <c r="UQW70" s="1780"/>
      <c r="UQX70" s="1780"/>
      <c r="UQY70" s="1780"/>
      <c r="UQZ70" s="1780"/>
      <c r="URA70" s="1780"/>
      <c r="URB70" s="1779"/>
      <c r="URC70" s="1780"/>
      <c r="URD70" s="1780"/>
      <c r="URE70" s="1780"/>
      <c r="URF70" s="1780"/>
      <c r="URG70" s="1780"/>
      <c r="URH70" s="1779"/>
      <c r="URI70" s="1780"/>
      <c r="URJ70" s="1780"/>
      <c r="URK70" s="1780"/>
      <c r="URL70" s="1780"/>
      <c r="URM70" s="1780"/>
      <c r="URN70" s="1779"/>
      <c r="URO70" s="1780"/>
      <c r="URP70" s="1780"/>
      <c r="URQ70" s="1780"/>
      <c r="URR70" s="1780"/>
      <c r="URS70" s="1780"/>
      <c r="URT70" s="1779"/>
      <c r="URU70" s="1780"/>
      <c r="URV70" s="1780"/>
      <c r="URW70" s="1780"/>
      <c r="URX70" s="1780"/>
      <c r="URY70" s="1780"/>
      <c r="URZ70" s="1779"/>
      <c r="USA70" s="1780"/>
      <c r="USB70" s="1780"/>
      <c r="USC70" s="1780"/>
      <c r="USD70" s="1780"/>
      <c r="USE70" s="1780"/>
      <c r="USF70" s="1779"/>
      <c r="USG70" s="1780"/>
      <c r="USH70" s="1780"/>
      <c r="USI70" s="1780"/>
      <c r="USJ70" s="1780"/>
      <c r="USK70" s="1780"/>
      <c r="USL70" s="1779"/>
      <c r="USM70" s="1780"/>
      <c r="USN70" s="1780"/>
      <c r="USO70" s="1780"/>
      <c r="USP70" s="1780"/>
      <c r="USQ70" s="1780"/>
      <c r="USR70" s="1779"/>
      <c r="USS70" s="1780"/>
      <c r="UST70" s="1780"/>
      <c r="USU70" s="1780"/>
      <c r="USV70" s="1780"/>
      <c r="USW70" s="1780"/>
      <c r="USX70" s="1779"/>
      <c r="USY70" s="1780"/>
      <c r="USZ70" s="1780"/>
      <c r="UTA70" s="1780"/>
      <c r="UTB70" s="1780"/>
      <c r="UTC70" s="1780"/>
      <c r="UTD70" s="1779"/>
      <c r="UTE70" s="1780"/>
      <c r="UTF70" s="1780"/>
      <c r="UTG70" s="1780"/>
      <c r="UTH70" s="1780"/>
      <c r="UTI70" s="1780"/>
      <c r="UTJ70" s="1779"/>
      <c r="UTK70" s="1780"/>
      <c r="UTL70" s="1780"/>
      <c r="UTM70" s="1780"/>
      <c r="UTN70" s="1780"/>
      <c r="UTO70" s="1780"/>
      <c r="UTP70" s="1779"/>
      <c r="UTQ70" s="1780"/>
      <c r="UTR70" s="1780"/>
      <c r="UTS70" s="1780"/>
      <c r="UTT70" s="1780"/>
      <c r="UTU70" s="1780"/>
      <c r="UTV70" s="1779"/>
      <c r="UTW70" s="1780"/>
      <c r="UTX70" s="1780"/>
      <c r="UTY70" s="1780"/>
      <c r="UTZ70" s="1780"/>
      <c r="UUA70" s="1780"/>
      <c r="UUB70" s="1779"/>
      <c r="UUC70" s="1780"/>
      <c r="UUD70" s="1780"/>
      <c r="UUE70" s="1780"/>
      <c r="UUF70" s="1780"/>
      <c r="UUG70" s="1780"/>
      <c r="UUH70" s="1779"/>
      <c r="UUI70" s="1780"/>
      <c r="UUJ70" s="1780"/>
      <c r="UUK70" s="1780"/>
      <c r="UUL70" s="1780"/>
      <c r="UUM70" s="1780"/>
      <c r="UUN70" s="1779"/>
      <c r="UUO70" s="1780"/>
      <c r="UUP70" s="1780"/>
      <c r="UUQ70" s="1780"/>
      <c r="UUR70" s="1780"/>
      <c r="UUS70" s="1780"/>
      <c r="UUT70" s="1779"/>
      <c r="UUU70" s="1780"/>
      <c r="UUV70" s="1780"/>
      <c r="UUW70" s="1780"/>
      <c r="UUX70" s="1780"/>
      <c r="UUY70" s="1780"/>
      <c r="UUZ70" s="1779"/>
      <c r="UVA70" s="1780"/>
      <c r="UVB70" s="1780"/>
      <c r="UVC70" s="1780"/>
      <c r="UVD70" s="1780"/>
      <c r="UVE70" s="1780"/>
      <c r="UVF70" s="1779"/>
      <c r="UVG70" s="1780"/>
      <c r="UVH70" s="1780"/>
      <c r="UVI70" s="1780"/>
      <c r="UVJ70" s="1780"/>
      <c r="UVK70" s="1780"/>
      <c r="UVL70" s="1779"/>
      <c r="UVM70" s="1780"/>
      <c r="UVN70" s="1780"/>
      <c r="UVO70" s="1780"/>
      <c r="UVP70" s="1780"/>
      <c r="UVQ70" s="1780"/>
      <c r="UVR70" s="1779"/>
      <c r="UVS70" s="1780"/>
      <c r="UVT70" s="1780"/>
      <c r="UVU70" s="1780"/>
      <c r="UVV70" s="1780"/>
      <c r="UVW70" s="1780"/>
      <c r="UVX70" s="1779"/>
      <c r="UVY70" s="1780"/>
      <c r="UVZ70" s="1780"/>
      <c r="UWA70" s="1780"/>
      <c r="UWB70" s="1780"/>
      <c r="UWC70" s="1780"/>
      <c r="UWD70" s="1779"/>
      <c r="UWE70" s="1780"/>
      <c r="UWF70" s="1780"/>
      <c r="UWG70" s="1780"/>
      <c r="UWH70" s="1780"/>
      <c r="UWI70" s="1780"/>
      <c r="UWJ70" s="1779"/>
      <c r="UWK70" s="1780"/>
      <c r="UWL70" s="1780"/>
      <c r="UWM70" s="1780"/>
      <c r="UWN70" s="1780"/>
      <c r="UWO70" s="1780"/>
      <c r="UWP70" s="1779"/>
      <c r="UWQ70" s="1780"/>
      <c r="UWR70" s="1780"/>
      <c r="UWS70" s="1780"/>
      <c r="UWT70" s="1780"/>
      <c r="UWU70" s="1780"/>
      <c r="UWV70" s="1779"/>
      <c r="UWW70" s="1780"/>
      <c r="UWX70" s="1780"/>
      <c r="UWY70" s="1780"/>
      <c r="UWZ70" s="1780"/>
      <c r="UXA70" s="1780"/>
      <c r="UXB70" s="1779"/>
      <c r="UXC70" s="1780"/>
      <c r="UXD70" s="1780"/>
      <c r="UXE70" s="1780"/>
      <c r="UXF70" s="1780"/>
      <c r="UXG70" s="1780"/>
      <c r="UXH70" s="1779"/>
      <c r="UXI70" s="1780"/>
      <c r="UXJ70" s="1780"/>
      <c r="UXK70" s="1780"/>
      <c r="UXL70" s="1780"/>
      <c r="UXM70" s="1780"/>
      <c r="UXN70" s="1779"/>
      <c r="UXO70" s="1780"/>
      <c r="UXP70" s="1780"/>
      <c r="UXQ70" s="1780"/>
      <c r="UXR70" s="1780"/>
      <c r="UXS70" s="1780"/>
      <c r="UXT70" s="1779"/>
      <c r="UXU70" s="1780"/>
      <c r="UXV70" s="1780"/>
      <c r="UXW70" s="1780"/>
      <c r="UXX70" s="1780"/>
      <c r="UXY70" s="1780"/>
      <c r="UXZ70" s="1779"/>
      <c r="UYA70" s="1780"/>
      <c r="UYB70" s="1780"/>
      <c r="UYC70" s="1780"/>
      <c r="UYD70" s="1780"/>
      <c r="UYE70" s="1780"/>
      <c r="UYF70" s="1779"/>
      <c r="UYG70" s="1780"/>
      <c r="UYH70" s="1780"/>
      <c r="UYI70" s="1780"/>
      <c r="UYJ70" s="1780"/>
      <c r="UYK70" s="1780"/>
      <c r="UYL70" s="1779"/>
      <c r="UYM70" s="1780"/>
      <c r="UYN70" s="1780"/>
      <c r="UYO70" s="1780"/>
      <c r="UYP70" s="1780"/>
      <c r="UYQ70" s="1780"/>
      <c r="UYR70" s="1779"/>
      <c r="UYS70" s="1780"/>
      <c r="UYT70" s="1780"/>
      <c r="UYU70" s="1780"/>
      <c r="UYV70" s="1780"/>
      <c r="UYW70" s="1780"/>
      <c r="UYX70" s="1779"/>
      <c r="UYY70" s="1780"/>
      <c r="UYZ70" s="1780"/>
      <c r="UZA70" s="1780"/>
      <c r="UZB70" s="1780"/>
      <c r="UZC70" s="1780"/>
      <c r="UZD70" s="1779"/>
      <c r="UZE70" s="1780"/>
      <c r="UZF70" s="1780"/>
      <c r="UZG70" s="1780"/>
      <c r="UZH70" s="1780"/>
      <c r="UZI70" s="1780"/>
      <c r="UZJ70" s="1779"/>
      <c r="UZK70" s="1780"/>
      <c r="UZL70" s="1780"/>
      <c r="UZM70" s="1780"/>
      <c r="UZN70" s="1780"/>
      <c r="UZO70" s="1780"/>
      <c r="UZP70" s="1779"/>
      <c r="UZQ70" s="1780"/>
      <c r="UZR70" s="1780"/>
      <c r="UZS70" s="1780"/>
      <c r="UZT70" s="1780"/>
      <c r="UZU70" s="1780"/>
      <c r="UZV70" s="1779"/>
      <c r="UZW70" s="1780"/>
      <c r="UZX70" s="1780"/>
      <c r="UZY70" s="1780"/>
      <c r="UZZ70" s="1780"/>
      <c r="VAA70" s="1780"/>
      <c r="VAB70" s="1779"/>
      <c r="VAC70" s="1780"/>
      <c r="VAD70" s="1780"/>
      <c r="VAE70" s="1780"/>
      <c r="VAF70" s="1780"/>
      <c r="VAG70" s="1780"/>
      <c r="VAH70" s="1779"/>
      <c r="VAI70" s="1780"/>
      <c r="VAJ70" s="1780"/>
      <c r="VAK70" s="1780"/>
      <c r="VAL70" s="1780"/>
      <c r="VAM70" s="1780"/>
      <c r="VAN70" s="1779"/>
      <c r="VAO70" s="1780"/>
      <c r="VAP70" s="1780"/>
      <c r="VAQ70" s="1780"/>
      <c r="VAR70" s="1780"/>
      <c r="VAS70" s="1780"/>
      <c r="VAT70" s="1779"/>
      <c r="VAU70" s="1780"/>
      <c r="VAV70" s="1780"/>
      <c r="VAW70" s="1780"/>
      <c r="VAX70" s="1780"/>
      <c r="VAY70" s="1780"/>
      <c r="VAZ70" s="1779"/>
      <c r="VBA70" s="1780"/>
      <c r="VBB70" s="1780"/>
      <c r="VBC70" s="1780"/>
      <c r="VBD70" s="1780"/>
      <c r="VBE70" s="1780"/>
      <c r="VBF70" s="1779"/>
      <c r="VBG70" s="1780"/>
      <c r="VBH70" s="1780"/>
      <c r="VBI70" s="1780"/>
      <c r="VBJ70" s="1780"/>
      <c r="VBK70" s="1780"/>
      <c r="VBL70" s="1779"/>
      <c r="VBM70" s="1780"/>
      <c r="VBN70" s="1780"/>
      <c r="VBO70" s="1780"/>
      <c r="VBP70" s="1780"/>
      <c r="VBQ70" s="1780"/>
      <c r="VBR70" s="1779"/>
      <c r="VBS70" s="1780"/>
      <c r="VBT70" s="1780"/>
      <c r="VBU70" s="1780"/>
      <c r="VBV70" s="1780"/>
      <c r="VBW70" s="1780"/>
      <c r="VBX70" s="1779"/>
      <c r="VBY70" s="1780"/>
      <c r="VBZ70" s="1780"/>
      <c r="VCA70" s="1780"/>
      <c r="VCB70" s="1780"/>
      <c r="VCC70" s="1780"/>
      <c r="VCD70" s="1779"/>
      <c r="VCE70" s="1780"/>
      <c r="VCF70" s="1780"/>
      <c r="VCG70" s="1780"/>
      <c r="VCH70" s="1780"/>
      <c r="VCI70" s="1780"/>
      <c r="VCJ70" s="1779"/>
      <c r="VCK70" s="1780"/>
      <c r="VCL70" s="1780"/>
      <c r="VCM70" s="1780"/>
      <c r="VCN70" s="1780"/>
      <c r="VCO70" s="1780"/>
      <c r="VCP70" s="1779"/>
      <c r="VCQ70" s="1780"/>
      <c r="VCR70" s="1780"/>
      <c r="VCS70" s="1780"/>
      <c r="VCT70" s="1780"/>
      <c r="VCU70" s="1780"/>
      <c r="VCV70" s="1779"/>
      <c r="VCW70" s="1780"/>
      <c r="VCX70" s="1780"/>
      <c r="VCY70" s="1780"/>
      <c r="VCZ70" s="1780"/>
      <c r="VDA70" s="1780"/>
      <c r="VDB70" s="1779"/>
      <c r="VDC70" s="1780"/>
      <c r="VDD70" s="1780"/>
      <c r="VDE70" s="1780"/>
      <c r="VDF70" s="1780"/>
      <c r="VDG70" s="1780"/>
      <c r="VDH70" s="1779"/>
      <c r="VDI70" s="1780"/>
      <c r="VDJ70" s="1780"/>
      <c r="VDK70" s="1780"/>
      <c r="VDL70" s="1780"/>
      <c r="VDM70" s="1780"/>
      <c r="VDN70" s="1779"/>
      <c r="VDO70" s="1780"/>
      <c r="VDP70" s="1780"/>
      <c r="VDQ70" s="1780"/>
      <c r="VDR70" s="1780"/>
      <c r="VDS70" s="1780"/>
      <c r="VDT70" s="1779"/>
      <c r="VDU70" s="1780"/>
      <c r="VDV70" s="1780"/>
      <c r="VDW70" s="1780"/>
      <c r="VDX70" s="1780"/>
      <c r="VDY70" s="1780"/>
      <c r="VDZ70" s="1779"/>
      <c r="VEA70" s="1780"/>
      <c r="VEB70" s="1780"/>
      <c r="VEC70" s="1780"/>
      <c r="VED70" s="1780"/>
      <c r="VEE70" s="1780"/>
      <c r="VEF70" s="1779"/>
      <c r="VEG70" s="1780"/>
      <c r="VEH70" s="1780"/>
      <c r="VEI70" s="1780"/>
      <c r="VEJ70" s="1780"/>
      <c r="VEK70" s="1780"/>
      <c r="VEL70" s="1779"/>
      <c r="VEM70" s="1780"/>
      <c r="VEN70" s="1780"/>
      <c r="VEO70" s="1780"/>
      <c r="VEP70" s="1780"/>
      <c r="VEQ70" s="1780"/>
      <c r="VER70" s="1779"/>
      <c r="VES70" s="1780"/>
      <c r="VET70" s="1780"/>
      <c r="VEU70" s="1780"/>
      <c r="VEV70" s="1780"/>
      <c r="VEW70" s="1780"/>
      <c r="VEX70" s="1779"/>
      <c r="VEY70" s="1780"/>
      <c r="VEZ70" s="1780"/>
      <c r="VFA70" s="1780"/>
      <c r="VFB70" s="1780"/>
      <c r="VFC70" s="1780"/>
      <c r="VFD70" s="1779"/>
      <c r="VFE70" s="1780"/>
      <c r="VFF70" s="1780"/>
      <c r="VFG70" s="1780"/>
      <c r="VFH70" s="1780"/>
      <c r="VFI70" s="1780"/>
      <c r="VFJ70" s="1779"/>
      <c r="VFK70" s="1780"/>
      <c r="VFL70" s="1780"/>
      <c r="VFM70" s="1780"/>
      <c r="VFN70" s="1780"/>
      <c r="VFO70" s="1780"/>
      <c r="VFP70" s="1779"/>
      <c r="VFQ70" s="1780"/>
      <c r="VFR70" s="1780"/>
      <c r="VFS70" s="1780"/>
      <c r="VFT70" s="1780"/>
      <c r="VFU70" s="1780"/>
      <c r="VFV70" s="1779"/>
      <c r="VFW70" s="1780"/>
      <c r="VFX70" s="1780"/>
      <c r="VFY70" s="1780"/>
      <c r="VFZ70" s="1780"/>
      <c r="VGA70" s="1780"/>
      <c r="VGB70" s="1779"/>
      <c r="VGC70" s="1780"/>
      <c r="VGD70" s="1780"/>
      <c r="VGE70" s="1780"/>
      <c r="VGF70" s="1780"/>
      <c r="VGG70" s="1780"/>
      <c r="VGH70" s="1779"/>
      <c r="VGI70" s="1780"/>
      <c r="VGJ70" s="1780"/>
      <c r="VGK70" s="1780"/>
      <c r="VGL70" s="1780"/>
      <c r="VGM70" s="1780"/>
      <c r="VGN70" s="1779"/>
      <c r="VGO70" s="1780"/>
      <c r="VGP70" s="1780"/>
      <c r="VGQ70" s="1780"/>
      <c r="VGR70" s="1780"/>
      <c r="VGS70" s="1780"/>
      <c r="VGT70" s="1779"/>
      <c r="VGU70" s="1780"/>
      <c r="VGV70" s="1780"/>
      <c r="VGW70" s="1780"/>
      <c r="VGX70" s="1780"/>
      <c r="VGY70" s="1780"/>
      <c r="VGZ70" s="1779"/>
      <c r="VHA70" s="1780"/>
      <c r="VHB70" s="1780"/>
      <c r="VHC70" s="1780"/>
      <c r="VHD70" s="1780"/>
      <c r="VHE70" s="1780"/>
      <c r="VHF70" s="1779"/>
      <c r="VHG70" s="1780"/>
      <c r="VHH70" s="1780"/>
      <c r="VHI70" s="1780"/>
      <c r="VHJ70" s="1780"/>
      <c r="VHK70" s="1780"/>
      <c r="VHL70" s="1779"/>
      <c r="VHM70" s="1780"/>
      <c r="VHN70" s="1780"/>
      <c r="VHO70" s="1780"/>
      <c r="VHP70" s="1780"/>
      <c r="VHQ70" s="1780"/>
      <c r="VHR70" s="1779"/>
      <c r="VHS70" s="1780"/>
      <c r="VHT70" s="1780"/>
      <c r="VHU70" s="1780"/>
      <c r="VHV70" s="1780"/>
      <c r="VHW70" s="1780"/>
      <c r="VHX70" s="1779"/>
      <c r="VHY70" s="1780"/>
      <c r="VHZ70" s="1780"/>
      <c r="VIA70" s="1780"/>
      <c r="VIB70" s="1780"/>
      <c r="VIC70" s="1780"/>
      <c r="VID70" s="1779"/>
      <c r="VIE70" s="1780"/>
      <c r="VIF70" s="1780"/>
      <c r="VIG70" s="1780"/>
      <c r="VIH70" s="1780"/>
      <c r="VII70" s="1780"/>
      <c r="VIJ70" s="1779"/>
      <c r="VIK70" s="1780"/>
      <c r="VIL70" s="1780"/>
      <c r="VIM70" s="1780"/>
      <c r="VIN70" s="1780"/>
      <c r="VIO70" s="1780"/>
      <c r="VIP70" s="1779"/>
      <c r="VIQ70" s="1780"/>
      <c r="VIR70" s="1780"/>
      <c r="VIS70" s="1780"/>
      <c r="VIT70" s="1780"/>
      <c r="VIU70" s="1780"/>
      <c r="VIV70" s="1779"/>
      <c r="VIW70" s="1780"/>
      <c r="VIX70" s="1780"/>
      <c r="VIY70" s="1780"/>
      <c r="VIZ70" s="1780"/>
      <c r="VJA70" s="1780"/>
      <c r="VJB70" s="1779"/>
      <c r="VJC70" s="1780"/>
      <c r="VJD70" s="1780"/>
      <c r="VJE70" s="1780"/>
      <c r="VJF70" s="1780"/>
      <c r="VJG70" s="1780"/>
      <c r="VJH70" s="1779"/>
      <c r="VJI70" s="1780"/>
      <c r="VJJ70" s="1780"/>
      <c r="VJK70" s="1780"/>
      <c r="VJL70" s="1780"/>
      <c r="VJM70" s="1780"/>
      <c r="VJN70" s="1779"/>
      <c r="VJO70" s="1780"/>
      <c r="VJP70" s="1780"/>
      <c r="VJQ70" s="1780"/>
      <c r="VJR70" s="1780"/>
      <c r="VJS70" s="1780"/>
      <c r="VJT70" s="1779"/>
      <c r="VJU70" s="1780"/>
      <c r="VJV70" s="1780"/>
      <c r="VJW70" s="1780"/>
      <c r="VJX70" s="1780"/>
      <c r="VJY70" s="1780"/>
      <c r="VJZ70" s="1779"/>
      <c r="VKA70" s="1780"/>
      <c r="VKB70" s="1780"/>
      <c r="VKC70" s="1780"/>
      <c r="VKD70" s="1780"/>
      <c r="VKE70" s="1780"/>
      <c r="VKF70" s="1779"/>
      <c r="VKG70" s="1780"/>
      <c r="VKH70" s="1780"/>
      <c r="VKI70" s="1780"/>
      <c r="VKJ70" s="1780"/>
      <c r="VKK70" s="1780"/>
      <c r="VKL70" s="1779"/>
      <c r="VKM70" s="1780"/>
      <c r="VKN70" s="1780"/>
      <c r="VKO70" s="1780"/>
      <c r="VKP70" s="1780"/>
      <c r="VKQ70" s="1780"/>
      <c r="VKR70" s="1779"/>
      <c r="VKS70" s="1780"/>
      <c r="VKT70" s="1780"/>
      <c r="VKU70" s="1780"/>
      <c r="VKV70" s="1780"/>
      <c r="VKW70" s="1780"/>
      <c r="VKX70" s="1779"/>
      <c r="VKY70" s="1780"/>
      <c r="VKZ70" s="1780"/>
      <c r="VLA70" s="1780"/>
      <c r="VLB70" s="1780"/>
      <c r="VLC70" s="1780"/>
      <c r="VLD70" s="1779"/>
      <c r="VLE70" s="1780"/>
      <c r="VLF70" s="1780"/>
      <c r="VLG70" s="1780"/>
      <c r="VLH70" s="1780"/>
      <c r="VLI70" s="1780"/>
      <c r="VLJ70" s="1779"/>
      <c r="VLK70" s="1780"/>
      <c r="VLL70" s="1780"/>
      <c r="VLM70" s="1780"/>
      <c r="VLN70" s="1780"/>
      <c r="VLO70" s="1780"/>
      <c r="VLP70" s="1779"/>
      <c r="VLQ70" s="1780"/>
      <c r="VLR70" s="1780"/>
      <c r="VLS70" s="1780"/>
      <c r="VLT70" s="1780"/>
      <c r="VLU70" s="1780"/>
      <c r="VLV70" s="1779"/>
      <c r="VLW70" s="1780"/>
      <c r="VLX70" s="1780"/>
      <c r="VLY70" s="1780"/>
      <c r="VLZ70" s="1780"/>
      <c r="VMA70" s="1780"/>
      <c r="VMB70" s="1779"/>
      <c r="VMC70" s="1780"/>
      <c r="VMD70" s="1780"/>
      <c r="VME70" s="1780"/>
      <c r="VMF70" s="1780"/>
      <c r="VMG70" s="1780"/>
      <c r="VMH70" s="1779"/>
      <c r="VMI70" s="1780"/>
      <c r="VMJ70" s="1780"/>
      <c r="VMK70" s="1780"/>
      <c r="VML70" s="1780"/>
      <c r="VMM70" s="1780"/>
      <c r="VMN70" s="1779"/>
      <c r="VMO70" s="1780"/>
      <c r="VMP70" s="1780"/>
      <c r="VMQ70" s="1780"/>
      <c r="VMR70" s="1780"/>
      <c r="VMS70" s="1780"/>
      <c r="VMT70" s="1779"/>
      <c r="VMU70" s="1780"/>
      <c r="VMV70" s="1780"/>
      <c r="VMW70" s="1780"/>
      <c r="VMX70" s="1780"/>
      <c r="VMY70" s="1780"/>
      <c r="VMZ70" s="1779"/>
      <c r="VNA70" s="1780"/>
      <c r="VNB70" s="1780"/>
      <c r="VNC70" s="1780"/>
      <c r="VND70" s="1780"/>
      <c r="VNE70" s="1780"/>
      <c r="VNF70" s="1779"/>
      <c r="VNG70" s="1780"/>
      <c r="VNH70" s="1780"/>
      <c r="VNI70" s="1780"/>
      <c r="VNJ70" s="1780"/>
      <c r="VNK70" s="1780"/>
      <c r="VNL70" s="1779"/>
      <c r="VNM70" s="1780"/>
      <c r="VNN70" s="1780"/>
      <c r="VNO70" s="1780"/>
      <c r="VNP70" s="1780"/>
      <c r="VNQ70" s="1780"/>
      <c r="VNR70" s="1779"/>
      <c r="VNS70" s="1780"/>
      <c r="VNT70" s="1780"/>
      <c r="VNU70" s="1780"/>
      <c r="VNV70" s="1780"/>
      <c r="VNW70" s="1780"/>
      <c r="VNX70" s="1779"/>
      <c r="VNY70" s="1780"/>
      <c r="VNZ70" s="1780"/>
      <c r="VOA70" s="1780"/>
      <c r="VOB70" s="1780"/>
      <c r="VOC70" s="1780"/>
      <c r="VOD70" s="1779"/>
      <c r="VOE70" s="1780"/>
      <c r="VOF70" s="1780"/>
      <c r="VOG70" s="1780"/>
      <c r="VOH70" s="1780"/>
      <c r="VOI70" s="1780"/>
      <c r="VOJ70" s="1779"/>
      <c r="VOK70" s="1780"/>
      <c r="VOL70" s="1780"/>
      <c r="VOM70" s="1780"/>
      <c r="VON70" s="1780"/>
      <c r="VOO70" s="1780"/>
      <c r="VOP70" s="1779"/>
      <c r="VOQ70" s="1780"/>
      <c r="VOR70" s="1780"/>
      <c r="VOS70" s="1780"/>
      <c r="VOT70" s="1780"/>
      <c r="VOU70" s="1780"/>
      <c r="VOV70" s="1779"/>
      <c r="VOW70" s="1780"/>
      <c r="VOX70" s="1780"/>
      <c r="VOY70" s="1780"/>
      <c r="VOZ70" s="1780"/>
      <c r="VPA70" s="1780"/>
      <c r="VPB70" s="1779"/>
      <c r="VPC70" s="1780"/>
      <c r="VPD70" s="1780"/>
      <c r="VPE70" s="1780"/>
      <c r="VPF70" s="1780"/>
      <c r="VPG70" s="1780"/>
      <c r="VPH70" s="1779"/>
      <c r="VPI70" s="1780"/>
      <c r="VPJ70" s="1780"/>
      <c r="VPK70" s="1780"/>
      <c r="VPL70" s="1780"/>
      <c r="VPM70" s="1780"/>
      <c r="VPN70" s="1779"/>
      <c r="VPO70" s="1780"/>
      <c r="VPP70" s="1780"/>
      <c r="VPQ70" s="1780"/>
      <c r="VPR70" s="1780"/>
      <c r="VPS70" s="1780"/>
      <c r="VPT70" s="1779"/>
      <c r="VPU70" s="1780"/>
      <c r="VPV70" s="1780"/>
      <c r="VPW70" s="1780"/>
      <c r="VPX70" s="1780"/>
      <c r="VPY70" s="1780"/>
      <c r="VPZ70" s="1779"/>
      <c r="VQA70" s="1780"/>
      <c r="VQB70" s="1780"/>
      <c r="VQC70" s="1780"/>
      <c r="VQD70" s="1780"/>
      <c r="VQE70" s="1780"/>
      <c r="VQF70" s="1779"/>
      <c r="VQG70" s="1780"/>
      <c r="VQH70" s="1780"/>
      <c r="VQI70" s="1780"/>
      <c r="VQJ70" s="1780"/>
      <c r="VQK70" s="1780"/>
      <c r="VQL70" s="1779"/>
      <c r="VQM70" s="1780"/>
      <c r="VQN70" s="1780"/>
      <c r="VQO70" s="1780"/>
      <c r="VQP70" s="1780"/>
      <c r="VQQ70" s="1780"/>
      <c r="VQR70" s="1779"/>
      <c r="VQS70" s="1780"/>
      <c r="VQT70" s="1780"/>
      <c r="VQU70" s="1780"/>
      <c r="VQV70" s="1780"/>
      <c r="VQW70" s="1780"/>
      <c r="VQX70" s="1779"/>
      <c r="VQY70" s="1780"/>
      <c r="VQZ70" s="1780"/>
      <c r="VRA70" s="1780"/>
      <c r="VRB70" s="1780"/>
      <c r="VRC70" s="1780"/>
      <c r="VRD70" s="1779"/>
      <c r="VRE70" s="1780"/>
      <c r="VRF70" s="1780"/>
      <c r="VRG70" s="1780"/>
      <c r="VRH70" s="1780"/>
      <c r="VRI70" s="1780"/>
      <c r="VRJ70" s="1779"/>
      <c r="VRK70" s="1780"/>
      <c r="VRL70" s="1780"/>
      <c r="VRM70" s="1780"/>
      <c r="VRN70" s="1780"/>
      <c r="VRO70" s="1780"/>
      <c r="VRP70" s="1779"/>
      <c r="VRQ70" s="1780"/>
      <c r="VRR70" s="1780"/>
      <c r="VRS70" s="1780"/>
      <c r="VRT70" s="1780"/>
      <c r="VRU70" s="1780"/>
      <c r="VRV70" s="1779"/>
      <c r="VRW70" s="1780"/>
      <c r="VRX70" s="1780"/>
      <c r="VRY70" s="1780"/>
      <c r="VRZ70" s="1780"/>
      <c r="VSA70" s="1780"/>
      <c r="VSB70" s="1779"/>
      <c r="VSC70" s="1780"/>
      <c r="VSD70" s="1780"/>
      <c r="VSE70" s="1780"/>
      <c r="VSF70" s="1780"/>
      <c r="VSG70" s="1780"/>
      <c r="VSH70" s="1779"/>
      <c r="VSI70" s="1780"/>
      <c r="VSJ70" s="1780"/>
      <c r="VSK70" s="1780"/>
      <c r="VSL70" s="1780"/>
      <c r="VSM70" s="1780"/>
      <c r="VSN70" s="1779"/>
      <c r="VSO70" s="1780"/>
      <c r="VSP70" s="1780"/>
      <c r="VSQ70" s="1780"/>
      <c r="VSR70" s="1780"/>
      <c r="VSS70" s="1780"/>
      <c r="VST70" s="1779"/>
      <c r="VSU70" s="1780"/>
      <c r="VSV70" s="1780"/>
      <c r="VSW70" s="1780"/>
      <c r="VSX70" s="1780"/>
      <c r="VSY70" s="1780"/>
      <c r="VSZ70" s="1779"/>
      <c r="VTA70" s="1780"/>
      <c r="VTB70" s="1780"/>
      <c r="VTC70" s="1780"/>
      <c r="VTD70" s="1780"/>
      <c r="VTE70" s="1780"/>
      <c r="VTF70" s="1779"/>
      <c r="VTG70" s="1780"/>
      <c r="VTH70" s="1780"/>
      <c r="VTI70" s="1780"/>
      <c r="VTJ70" s="1780"/>
      <c r="VTK70" s="1780"/>
      <c r="VTL70" s="1779"/>
      <c r="VTM70" s="1780"/>
      <c r="VTN70" s="1780"/>
      <c r="VTO70" s="1780"/>
      <c r="VTP70" s="1780"/>
      <c r="VTQ70" s="1780"/>
      <c r="VTR70" s="1779"/>
      <c r="VTS70" s="1780"/>
      <c r="VTT70" s="1780"/>
      <c r="VTU70" s="1780"/>
      <c r="VTV70" s="1780"/>
      <c r="VTW70" s="1780"/>
      <c r="VTX70" s="1779"/>
      <c r="VTY70" s="1780"/>
      <c r="VTZ70" s="1780"/>
      <c r="VUA70" s="1780"/>
      <c r="VUB70" s="1780"/>
      <c r="VUC70" s="1780"/>
      <c r="VUD70" s="1779"/>
      <c r="VUE70" s="1780"/>
      <c r="VUF70" s="1780"/>
      <c r="VUG70" s="1780"/>
      <c r="VUH70" s="1780"/>
      <c r="VUI70" s="1780"/>
      <c r="VUJ70" s="1779"/>
      <c r="VUK70" s="1780"/>
      <c r="VUL70" s="1780"/>
      <c r="VUM70" s="1780"/>
      <c r="VUN70" s="1780"/>
      <c r="VUO70" s="1780"/>
      <c r="VUP70" s="1779"/>
      <c r="VUQ70" s="1780"/>
      <c r="VUR70" s="1780"/>
      <c r="VUS70" s="1780"/>
      <c r="VUT70" s="1780"/>
      <c r="VUU70" s="1780"/>
      <c r="VUV70" s="1779"/>
      <c r="VUW70" s="1780"/>
      <c r="VUX70" s="1780"/>
      <c r="VUY70" s="1780"/>
      <c r="VUZ70" s="1780"/>
      <c r="VVA70" s="1780"/>
      <c r="VVB70" s="1779"/>
      <c r="VVC70" s="1780"/>
      <c r="VVD70" s="1780"/>
      <c r="VVE70" s="1780"/>
      <c r="VVF70" s="1780"/>
      <c r="VVG70" s="1780"/>
      <c r="VVH70" s="1779"/>
      <c r="VVI70" s="1780"/>
      <c r="VVJ70" s="1780"/>
      <c r="VVK70" s="1780"/>
      <c r="VVL70" s="1780"/>
      <c r="VVM70" s="1780"/>
      <c r="VVN70" s="1779"/>
      <c r="VVO70" s="1780"/>
      <c r="VVP70" s="1780"/>
      <c r="VVQ70" s="1780"/>
      <c r="VVR70" s="1780"/>
      <c r="VVS70" s="1780"/>
      <c r="VVT70" s="1779"/>
      <c r="VVU70" s="1780"/>
      <c r="VVV70" s="1780"/>
      <c r="VVW70" s="1780"/>
      <c r="VVX70" s="1780"/>
      <c r="VVY70" s="1780"/>
      <c r="VVZ70" s="1779"/>
      <c r="VWA70" s="1780"/>
      <c r="VWB70" s="1780"/>
      <c r="VWC70" s="1780"/>
      <c r="VWD70" s="1780"/>
      <c r="VWE70" s="1780"/>
      <c r="VWF70" s="1779"/>
      <c r="VWG70" s="1780"/>
      <c r="VWH70" s="1780"/>
      <c r="VWI70" s="1780"/>
      <c r="VWJ70" s="1780"/>
      <c r="VWK70" s="1780"/>
      <c r="VWL70" s="1779"/>
      <c r="VWM70" s="1780"/>
      <c r="VWN70" s="1780"/>
      <c r="VWO70" s="1780"/>
      <c r="VWP70" s="1780"/>
      <c r="VWQ70" s="1780"/>
      <c r="VWR70" s="1779"/>
      <c r="VWS70" s="1780"/>
      <c r="VWT70" s="1780"/>
      <c r="VWU70" s="1780"/>
      <c r="VWV70" s="1780"/>
      <c r="VWW70" s="1780"/>
      <c r="VWX70" s="1779"/>
      <c r="VWY70" s="1780"/>
      <c r="VWZ70" s="1780"/>
      <c r="VXA70" s="1780"/>
      <c r="VXB70" s="1780"/>
      <c r="VXC70" s="1780"/>
      <c r="VXD70" s="1779"/>
      <c r="VXE70" s="1780"/>
      <c r="VXF70" s="1780"/>
      <c r="VXG70" s="1780"/>
      <c r="VXH70" s="1780"/>
      <c r="VXI70" s="1780"/>
      <c r="VXJ70" s="1779"/>
      <c r="VXK70" s="1780"/>
      <c r="VXL70" s="1780"/>
      <c r="VXM70" s="1780"/>
      <c r="VXN70" s="1780"/>
      <c r="VXO70" s="1780"/>
      <c r="VXP70" s="1779"/>
      <c r="VXQ70" s="1780"/>
      <c r="VXR70" s="1780"/>
      <c r="VXS70" s="1780"/>
      <c r="VXT70" s="1780"/>
      <c r="VXU70" s="1780"/>
      <c r="VXV70" s="1779"/>
      <c r="VXW70" s="1780"/>
      <c r="VXX70" s="1780"/>
      <c r="VXY70" s="1780"/>
      <c r="VXZ70" s="1780"/>
      <c r="VYA70" s="1780"/>
      <c r="VYB70" s="1779"/>
      <c r="VYC70" s="1780"/>
      <c r="VYD70" s="1780"/>
      <c r="VYE70" s="1780"/>
      <c r="VYF70" s="1780"/>
      <c r="VYG70" s="1780"/>
      <c r="VYH70" s="1779"/>
      <c r="VYI70" s="1780"/>
      <c r="VYJ70" s="1780"/>
      <c r="VYK70" s="1780"/>
      <c r="VYL70" s="1780"/>
      <c r="VYM70" s="1780"/>
      <c r="VYN70" s="1779"/>
      <c r="VYO70" s="1780"/>
      <c r="VYP70" s="1780"/>
      <c r="VYQ70" s="1780"/>
      <c r="VYR70" s="1780"/>
      <c r="VYS70" s="1780"/>
      <c r="VYT70" s="1779"/>
      <c r="VYU70" s="1780"/>
      <c r="VYV70" s="1780"/>
      <c r="VYW70" s="1780"/>
      <c r="VYX70" s="1780"/>
      <c r="VYY70" s="1780"/>
      <c r="VYZ70" s="1779"/>
      <c r="VZA70" s="1780"/>
      <c r="VZB70" s="1780"/>
      <c r="VZC70" s="1780"/>
      <c r="VZD70" s="1780"/>
      <c r="VZE70" s="1780"/>
      <c r="VZF70" s="1779"/>
      <c r="VZG70" s="1780"/>
      <c r="VZH70" s="1780"/>
      <c r="VZI70" s="1780"/>
      <c r="VZJ70" s="1780"/>
      <c r="VZK70" s="1780"/>
      <c r="VZL70" s="1779"/>
      <c r="VZM70" s="1780"/>
      <c r="VZN70" s="1780"/>
      <c r="VZO70" s="1780"/>
      <c r="VZP70" s="1780"/>
      <c r="VZQ70" s="1780"/>
      <c r="VZR70" s="1779"/>
      <c r="VZS70" s="1780"/>
      <c r="VZT70" s="1780"/>
      <c r="VZU70" s="1780"/>
      <c r="VZV70" s="1780"/>
      <c r="VZW70" s="1780"/>
      <c r="VZX70" s="1779"/>
      <c r="VZY70" s="1780"/>
      <c r="VZZ70" s="1780"/>
      <c r="WAA70" s="1780"/>
      <c r="WAB70" s="1780"/>
      <c r="WAC70" s="1780"/>
      <c r="WAD70" s="1779"/>
      <c r="WAE70" s="1780"/>
      <c r="WAF70" s="1780"/>
      <c r="WAG70" s="1780"/>
      <c r="WAH70" s="1780"/>
      <c r="WAI70" s="1780"/>
      <c r="WAJ70" s="1779"/>
      <c r="WAK70" s="1780"/>
      <c r="WAL70" s="1780"/>
      <c r="WAM70" s="1780"/>
      <c r="WAN70" s="1780"/>
      <c r="WAO70" s="1780"/>
      <c r="WAP70" s="1779"/>
      <c r="WAQ70" s="1780"/>
      <c r="WAR70" s="1780"/>
      <c r="WAS70" s="1780"/>
      <c r="WAT70" s="1780"/>
      <c r="WAU70" s="1780"/>
      <c r="WAV70" s="1779"/>
      <c r="WAW70" s="1780"/>
      <c r="WAX70" s="1780"/>
      <c r="WAY70" s="1780"/>
      <c r="WAZ70" s="1780"/>
      <c r="WBA70" s="1780"/>
      <c r="WBB70" s="1779"/>
      <c r="WBC70" s="1780"/>
      <c r="WBD70" s="1780"/>
      <c r="WBE70" s="1780"/>
      <c r="WBF70" s="1780"/>
      <c r="WBG70" s="1780"/>
      <c r="WBH70" s="1779"/>
      <c r="WBI70" s="1780"/>
      <c r="WBJ70" s="1780"/>
      <c r="WBK70" s="1780"/>
      <c r="WBL70" s="1780"/>
      <c r="WBM70" s="1780"/>
      <c r="WBN70" s="1779"/>
      <c r="WBO70" s="1780"/>
      <c r="WBP70" s="1780"/>
      <c r="WBQ70" s="1780"/>
      <c r="WBR70" s="1780"/>
      <c r="WBS70" s="1780"/>
      <c r="WBT70" s="1779"/>
      <c r="WBU70" s="1780"/>
      <c r="WBV70" s="1780"/>
      <c r="WBW70" s="1780"/>
      <c r="WBX70" s="1780"/>
      <c r="WBY70" s="1780"/>
      <c r="WBZ70" s="1779"/>
      <c r="WCA70" s="1780"/>
      <c r="WCB70" s="1780"/>
      <c r="WCC70" s="1780"/>
      <c r="WCD70" s="1780"/>
      <c r="WCE70" s="1780"/>
      <c r="WCF70" s="1779"/>
      <c r="WCG70" s="1780"/>
      <c r="WCH70" s="1780"/>
      <c r="WCI70" s="1780"/>
      <c r="WCJ70" s="1780"/>
      <c r="WCK70" s="1780"/>
      <c r="WCL70" s="1779"/>
      <c r="WCM70" s="1780"/>
      <c r="WCN70" s="1780"/>
      <c r="WCO70" s="1780"/>
      <c r="WCP70" s="1780"/>
      <c r="WCQ70" s="1780"/>
      <c r="WCR70" s="1779"/>
      <c r="WCS70" s="1780"/>
      <c r="WCT70" s="1780"/>
      <c r="WCU70" s="1780"/>
      <c r="WCV70" s="1780"/>
      <c r="WCW70" s="1780"/>
      <c r="WCX70" s="1779"/>
      <c r="WCY70" s="1780"/>
      <c r="WCZ70" s="1780"/>
      <c r="WDA70" s="1780"/>
      <c r="WDB70" s="1780"/>
      <c r="WDC70" s="1780"/>
      <c r="WDD70" s="1779"/>
      <c r="WDE70" s="1780"/>
      <c r="WDF70" s="1780"/>
      <c r="WDG70" s="1780"/>
      <c r="WDH70" s="1780"/>
      <c r="WDI70" s="1780"/>
      <c r="WDJ70" s="1779"/>
      <c r="WDK70" s="1780"/>
      <c r="WDL70" s="1780"/>
      <c r="WDM70" s="1780"/>
      <c r="WDN70" s="1780"/>
      <c r="WDO70" s="1780"/>
      <c r="WDP70" s="1779"/>
      <c r="WDQ70" s="1780"/>
      <c r="WDR70" s="1780"/>
      <c r="WDS70" s="1780"/>
      <c r="WDT70" s="1780"/>
      <c r="WDU70" s="1780"/>
      <c r="WDV70" s="1779"/>
      <c r="WDW70" s="1780"/>
      <c r="WDX70" s="1780"/>
      <c r="WDY70" s="1780"/>
      <c r="WDZ70" s="1780"/>
      <c r="WEA70" s="1780"/>
      <c r="WEB70" s="1779"/>
      <c r="WEC70" s="1780"/>
      <c r="WED70" s="1780"/>
      <c r="WEE70" s="1780"/>
      <c r="WEF70" s="1780"/>
      <c r="WEG70" s="1780"/>
      <c r="WEH70" s="1779"/>
      <c r="WEI70" s="1780"/>
      <c r="WEJ70" s="1780"/>
      <c r="WEK70" s="1780"/>
      <c r="WEL70" s="1780"/>
      <c r="WEM70" s="1780"/>
      <c r="WEN70" s="1779"/>
      <c r="WEO70" s="1780"/>
      <c r="WEP70" s="1780"/>
      <c r="WEQ70" s="1780"/>
      <c r="WER70" s="1780"/>
      <c r="WES70" s="1780"/>
      <c r="WET70" s="1779"/>
      <c r="WEU70" s="1780"/>
      <c r="WEV70" s="1780"/>
      <c r="WEW70" s="1780"/>
      <c r="WEX70" s="1780"/>
      <c r="WEY70" s="1780"/>
      <c r="WEZ70" s="1779"/>
      <c r="WFA70" s="1780"/>
      <c r="WFB70" s="1780"/>
      <c r="WFC70" s="1780"/>
      <c r="WFD70" s="1780"/>
      <c r="WFE70" s="1780"/>
      <c r="WFF70" s="1779"/>
      <c r="WFG70" s="1780"/>
      <c r="WFH70" s="1780"/>
      <c r="WFI70" s="1780"/>
      <c r="WFJ70" s="1780"/>
      <c r="WFK70" s="1780"/>
      <c r="WFL70" s="1779"/>
      <c r="WFM70" s="1780"/>
      <c r="WFN70" s="1780"/>
      <c r="WFO70" s="1780"/>
      <c r="WFP70" s="1780"/>
      <c r="WFQ70" s="1780"/>
      <c r="WFR70" s="1779"/>
      <c r="WFS70" s="1780"/>
      <c r="WFT70" s="1780"/>
      <c r="WFU70" s="1780"/>
      <c r="WFV70" s="1780"/>
      <c r="WFW70" s="1780"/>
      <c r="WFX70" s="1779"/>
      <c r="WFY70" s="1780"/>
      <c r="WFZ70" s="1780"/>
      <c r="WGA70" s="1780"/>
      <c r="WGB70" s="1780"/>
      <c r="WGC70" s="1780"/>
      <c r="WGD70" s="1779"/>
      <c r="WGE70" s="1780"/>
      <c r="WGF70" s="1780"/>
      <c r="WGG70" s="1780"/>
      <c r="WGH70" s="1780"/>
      <c r="WGI70" s="1780"/>
      <c r="WGJ70" s="1779"/>
      <c r="WGK70" s="1780"/>
      <c r="WGL70" s="1780"/>
      <c r="WGM70" s="1780"/>
      <c r="WGN70" s="1780"/>
      <c r="WGO70" s="1780"/>
      <c r="WGP70" s="1779"/>
      <c r="WGQ70" s="1780"/>
      <c r="WGR70" s="1780"/>
      <c r="WGS70" s="1780"/>
      <c r="WGT70" s="1780"/>
      <c r="WGU70" s="1780"/>
      <c r="WGV70" s="1779"/>
      <c r="WGW70" s="1780"/>
      <c r="WGX70" s="1780"/>
      <c r="WGY70" s="1780"/>
      <c r="WGZ70" s="1780"/>
      <c r="WHA70" s="1780"/>
      <c r="WHB70" s="1779"/>
      <c r="WHC70" s="1780"/>
      <c r="WHD70" s="1780"/>
      <c r="WHE70" s="1780"/>
      <c r="WHF70" s="1780"/>
      <c r="WHG70" s="1780"/>
      <c r="WHH70" s="1779"/>
      <c r="WHI70" s="1780"/>
      <c r="WHJ70" s="1780"/>
      <c r="WHK70" s="1780"/>
      <c r="WHL70" s="1780"/>
      <c r="WHM70" s="1780"/>
      <c r="WHN70" s="1779"/>
      <c r="WHO70" s="1780"/>
      <c r="WHP70" s="1780"/>
      <c r="WHQ70" s="1780"/>
      <c r="WHR70" s="1780"/>
      <c r="WHS70" s="1780"/>
      <c r="WHT70" s="1779"/>
      <c r="WHU70" s="1780"/>
      <c r="WHV70" s="1780"/>
      <c r="WHW70" s="1780"/>
      <c r="WHX70" s="1780"/>
      <c r="WHY70" s="1780"/>
      <c r="WHZ70" s="1779"/>
      <c r="WIA70" s="1780"/>
      <c r="WIB70" s="1780"/>
      <c r="WIC70" s="1780"/>
      <c r="WID70" s="1780"/>
      <c r="WIE70" s="1780"/>
      <c r="WIF70" s="1779"/>
      <c r="WIG70" s="1780"/>
      <c r="WIH70" s="1780"/>
      <c r="WII70" s="1780"/>
      <c r="WIJ70" s="1780"/>
      <c r="WIK70" s="1780"/>
      <c r="WIL70" s="1779"/>
      <c r="WIM70" s="1780"/>
      <c r="WIN70" s="1780"/>
      <c r="WIO70" s="1780"/>
      <c r="WIP70" s="1780"/>
      <c r="WIQ70" s="1780"/>
      <c r="WIR70" s="1779"/>
      <c r="WIS70" s="1780"/>
      <c r="WIT70" s="1780"/>
      <c r="WIU70" s="1780"/>
      <c r="WIV70" s="1780"/>
      <c r="WIW70" s="1780"/>
      <c r="WIX70" s="1779"/>
      <c r="WIY70" s="1780"/>
      <c r="WIZ70" s="1780"/>
      <c r="WJA70" s="1780"/>
      <c r="WJB70" s="1780"/>
      <c r="WJC70" s="1780"/>
      <c r="WJD70" s="1779"/>
      <c r="WJE70" s="1780"/>
      <c r="WJF70" s="1780"/>
      <c r="WJG70" s="1780"/>
      <c r="WJH70" s="1780"/>
      <c r="WJI70" s="1780"/>
      <c r="WJJ70" s="1779"/>
      <c r="WJK70" s="1780"/>
      <c r="WJL70" s="1780"/>
      <c r="WJM70" s="1780"/>
      <c r="WJN70" s="1780"/>
      <c r="WJO70" s="1780"/>
      <c r="WJP70" s="1779"/>
      <c r="WJQ70" s="1780"/>
      <c r="WJR70" s="1780"/>
      <c r="WJS70" s="1780"/>
      <c r="WJT70" s="1780"/>
      <c r="WJU70" s="1780"/>
      <c r="WJV70" s="1779"/>
      <c r="WJW70" s="1780"/>
      <c r="WJX70" s="1780"/>
      <c r="WJY70" s="1780"/>
      <c r="WJZ70" s="1780"/>
      <c r="WKA70" s="1780"/>
      <c r="WKB70" s="1779"/>
      <c r="WKC70" s="1780"/>
      <c r="WKD70" s="1780"/>
      <c r="WKE70" s="1780"/>
      <c r="WKF70" s="1780"/>
      <c r="WKG70" s="1780"/>
      <c r="WKH70" s="1779"/>
      <c r="WKI70" s="1780"/>
      <c r="WKJ70" s="1780"/>
      <c r="WKK70" s="1780"/>
      <c r="WKL70" s="1780"/>
      <c r="WKM70" s="1780"/>
      <c r="WKN70" s="1779"/>
      <c r="WKO70" s="1780"/>
      <c r="WKP70" s="1780"/>
      <c r="WKQ70" s="1780"/>
      <c r="WKR70" s="1780"/>
      <c r="WKS70" s="1780"/>
      <c r="WKT70" s="1779"/>
      <c r="WKU70" s="1780"/>
      <c r="WKV70" s="1780"/>
      <c r="WKW70" s="1780"/>
      <c r="WKX70" s="1780"/>
      <c r="WKY70" s="1780"/>
      <c r="WKZ70" s="1779"/>
      <c r="WLA70" s="1780"/>
      <c r="WLB70" s="1780"/>
      <c r="WLC70" s="1780"/>
      <c r="WLD70" s="1780"/>
      <c r="WLE70" s="1780"/>
      <c r="WLF70" s="1779"/>
      <c r="WLG70" s="1780"/>
      <c r="WLH70" s="1780"/>
      <c r="WLI70" s="1780"/>
      <c r="WLJ70" s="1780"/>
      <c r="WLK70" s="1780"/>
      <c r="WLL70" s="1779"/>
      <c r="WLM70" s="1780"/>
      <c r="WLN70" s="1780"/>
      <c r="WLO70" s="1780"/>
      <c r="WLP70" s="1780"/>
      <c r="WLQ70" s="1780"/>
      <c r="WLR70" s="1779"/>
      <c r="WLS70" s="1780"/>
      <c r="WLT70" s="1780"/>
      <c r="WLU70" s="1780"/>
      <c r="WLV70" s="1780"/>
      <c r="WLW70" s="1780"/>
      <c r="WLX70" s="1779"/>
      <c r="WLY70" s="1780"/>
      <c r="WLZ70" s="1780"/>
      <c r="WMA70" s="1780"/>
      <c r="WMB70" s="1780"/>
      <c r="WMC70" s="1780"/>
      <c r="WMD70" s="1779"/>
      <c r="WME70" s="1780"/>
      <c r="WMF70" s="1780"/>
      <c r="WMG70" s="1780"/>
      <c r="WMH70" s="1780"/>
      <c r="WMI70" s="1780"/>
      <c r="WMJ70" s="1779"/>
      <c r="WMK70" s="1780"/>
      <c r="WML70" s="1780"/>
      <c r="WMM70" s="1780"/>
      <c r="WMN70" s="1780"/>
      <c r="WMO70" s="1780"/>
      <c r="WMP70" s="1779"/>
      <c r="WMQ70" s="1780"/>
      <c r="WMR70" s="1780"/>
      <c r="WMS70" s="1780"/>
      <c r="WMT70" s="1780"/>
      <c r="WMU70" s="1780"/>
      <c r="WMV70" s="1779"/>
      <c r="WMW70" s="1780"/>
      <c r="WMX70" s="1780"/>
      <c r="WMY70" s="1780"/>
      <c r="WMZ70" s="1780"/>
      <c r="WNA70" s="1780"/>
      <c r="WNB70" s="1779"/>
      <c r="WNC70" s="1780"/>
      <c r="WND70" s="1780"/>
      <c r="WNE70" s="1780"/>
      <c r="WNF70" s="1780"/>
      <c r="WNG70" s="1780"/>
      <c r="WNH70" s="1779"/>
      <c r="WNI70" s="1780"/>
      <c r="WNJ70" s="1780"/>
      <c r="WNK70" s="1780"/>
      <c r="WNL70" s="1780"/>
      <c r="WNM70" s="1780"/>
      <c r="WNN70" s="1779"/>
      <c r="WNO70" s="1780"/>
      <c r="WNP70" s="1780"/>
      <c r="WNQ70" s="1780"/>
      <c r="WNR70" s="1780"/>
      <c r="WNS70" s="1780"/>
      <c r="WNT70" s="1779"/>
      <c r="WNU70" s="1780"/>
      <c r="WNV70" s="1780"/>
      <c r="WNW70" s="1780"/>
      <c r="WNX70" s="1780"/>
      <c r="WNY70" s="1780"/>
      <c r="WNZ70" s="1779"/>
      <c r="WOA70" s="1780"/>
      <c r="WOB70" s="1780"/>
      <c r="WOC70" s="1780"/>
      <c r="WOD70" s="1780"/>
      <c r="WOE70" s="1780"/>
      <c r="WOF70" s="1779"/>
      <c r="WOG70" s="1780"/>
      <c r="WOH70" s="1780"/>
      <c r="WOI70" s="1780"/>
      <c r="WOJ70" s="1780"/>
      <c r="WOK70" s="1780"/>
      <c r="WOL70" s="1779"/>
      <c r="WOM70" s="1780"/>
      <c r="WON70" s="1780"/>
      <c r="WOO70" s="1780"/>
      <c r="WOP70" s="1780"/>
      <c r="WOQ70" s="1780"/>
      <c r="WOR70" s="1779"/>
      <c r="WOS70" s="1780"/>
      <c r="WOT70" s="1780"/>
      <c r="WOU70" s="1780"/>
      <c r="WOV70" s="1780"/>
      <c r="WOW70" s="1780"/>
      <c r="WOX70" s="1779"/>
      <c r="WOY70" s="1780"/>
      <c r="WOZ70" s="1780"/>
      <c r="WPA70" s="1780"/>
      <c r="WPB70" s="1780"/>
      <c r="WPC70" s="1780"/>
      <c r="WPD70" s="1779"/>
      <c r="WPE70" s="1780"/>
      <c r="WPF70" s="1780"/>
      <c r="WPG70" s="1780"/>
      <c r="WPH70" s="1780"/>
      <c r="WPI70" s="1780"/>
      <c r="WPJ70" s="1779"/>
      <c r="WPK70" s="1780"/>
      <c r="WPL70" s="1780"/>
      <c r="WPM70" s="1780"/>
      <c r="WPN70" s="1780"/>
      <c r="WPO70" s="1780"/>
      <c r="WPP70" s="1779"/>
      <c r="WPQ70" s="1780"/>
      <c r="WPR70" s="1780"/>
      <c r="WPS70" s="1780"/>
      <c r="WPT70" s="1780"/>
      <c r="WPU70" s="1780"/>
      <c r="WPV70" s="1779"/>
      <c r="WPW70" s="1780"/>
      <c r="WPX70" s="1780"/>
      <c r="WPY70" s="1780"/>
      <c r="WPZ70" s="1780"/>
      <c r="WQA70" s="1780"/>
      <c r="WQB70" s="1779"/>
      <c r="WQC70" s="1780"/>
      <c r="WQD70" s="1780"/>
      <c r="WQE70" s="1780"/>
      <c r="WQF70" s="1780"/>
      <c r="WQG70" s="1780"/>
      <c r="WQH70" s="1779"/>
      <c r="WQI70" s="1780"/>
      <c r="WQJ70" s="1780"/>
      <c r="WQK70" s="1780"/>
      <c r="WQL70" s="1780"/>
      <c r="WQM70" s="1780"/>
      <c r="WQN70" s="1779"/>
      <c r="WQO70" s="1780"/>
      <c r="WQP70" s="1780"/>
      <c r="WQQ70" s="1780"/>
      <c r="WQR70" s="1780"/>
      <c r="WQS70" s="1780"/>
      <c r="WQT70" s="1779"/>
      <c r="WQU70" s="1780"/>
      <c r="WQV70" s="1780"/>
      <c r="WQW70" s="1780"/>
      <c r="WQX70" s="1780"/>
      <c r="WQY70" s="1780"/>
      <c r="WQZ70" s="1779"/>
      <c r="WRA70" s="1780"/>
      <c r="WRB70" s="1780"/>
      <c r="WRC70" s="1780"/>
      <c r="WRD70" s="1780"/>
      <c r="WRE70" s="1780"/>
      <c r="WRF70" s="1779"/>
      <c r="WRG70" s="1780"/>
      <c r="WRH70" s="1780"/>
      <c r="WRI70" s="1780"/>
      <c r="WRJ70" s="1780"/>
      <c r="WRK70" s="1780"/>
      <c r="WRL70" s="1779"/>
      <c r="WRM70" s="1780"/>
      <c r="WRN70" s="1780"/>
      <c r="WRO70" s="1780"/>
      <c r="WRP70" s="1780"/>
      <c r="WRQ70" s="1780"/>
      <c r="WRR70" s="1779"/>
      <c r="WRS70" s="1780"/>
      <c r="WRT70" s="1780"/>
      <c r="WRU70" s="1780"/>
      <c r="WRV70" s="1780"/>
      <c r="WRW70" s="1780"/>
      <c r="WRX70" s="1779"/>
      <c r="WRY70" s="1780"/>
      <c r="WRZ70" s="1780"/>
      <c r="WSA70" s="1780"/>
      <c r="WSB70" s="1780"/>
      <c r="WSC70" s="1780"/>
      <c r="WSD70" s="1779"/>
      <c r="WSE70" s="1780"/>
      <c r="WSF70" s="1780"/>
      <c r="WSG70" s="1780"/>
      <c r="WSH70" s="1780"/>
      <c r="WSI70" s="1780"/>
      <c r="WSJ70" s="1779"/>
      <c r="WSK70" s="1780"/>
      <c r="WSL70" s="1780"/>
      <c r="WSM70" s="1780"/>
      <c r="WSN70" s="1780"/>
      <c r="WSO70" s="1780"/>
      <c r="WSP70" s="1779"/>
      <c r="WSQ70" s="1780"/>
      <c r="WSR70" s="1780"/>
      <c r="WSS70" s="1780"/>
      <c r="WST70" s="1780"/>
      <c r="WSU70" s="1780"/>
      <c r="WSV70" s="1779"/>
      <c r="WSW70" s="1780"/>
      <c r="WSX70" s="1780"/>
      <c r="WSY70" s="1780"/>
      <c r="WSZ70" s="1780"/>
      <c r="WTA70" s="1780"/>
      <c r="WTB70" s="1779"/>
      <c r="WTC70" s="1780"/>
      <c r="WTD70" s="1780"/>
      <c r="WTE70" s="1780"/>
      <c r="WTF70" s="1780"/>
      <c r="WTG70" s="1780"/>
      <c r="WTH70" s="1779"/>
      <c r="WTI70" s="1780"/>
      <c r="WTJ70" s="1780"/>
      <c r="WTK70" s="1780"/>
      <c r="WTL70" s="1780"/>
      <c r="WTM70" s="1780"/>
      <c r="WTN70" s="1779"/>
      <c r="WTO70" s="1780"/>
      <c r="WTP70" s="1780"/>
      <c r="WTQ70" s="1780"/>
      <c r="WTR70" s="1780"/>
      <c r="WTS70" s="1780"/>
      <c r="WTT70" s="1779"/>
      <c r="WTU70" s="1780"/>
      <c r="WTV70" s="1780"/>
      <c r="WTW70" s="1780"/>
      <c r="WTX70" s="1780"/>
      <c r="WTY70" s="1780"/>
      <c r="WTZ70" s="1779"/>
      <c r="WUA70" s="1780"/>
      <c r="WUB70" s="1780"/>
      <c r="WUC70" s="1780"/>
      <c r="WUD70" s="1780"/>
      <c r="WUE70" s="1780"/>
      <c r="WUF70" s="1779"/>
      <c r="WUG70" s="1780"/>
      <c r="WUH70" s="1780"/>
      <c r="WUI70" s="1780"/>
      <c r="WUJ70" s="1780"/>
      <c r="WUK70" s="1780"/>
      <c r="WUL70" s="1779"/>
      <c r="WUM70" s="1780"/>
      <c r="WUN70" s="1780"/>
      <c r="WUO70" s="1780"/>
      <c r="WUP70" s="1780"/>
      <c r="WUQ70" s="1780"/>
      <c r="WUR70" s="1779"/>
      <c r="WUS70" s="1780"/>
      <c r="WUT70" s="1780"/>
      <c r="WUU70" s="1780"/>
      <c r="WUV70" s="1780"/>
      <c r="WUW70" s="1780"/>
      <c r="WUX70" s="1779"/>
      <c r="WUY70" s="1780"/>
      <c r="WUZ70" s="1780"/>
      <c r="WVA70" s="1780"/>
      <c r="WVB70" s="1780"/>
      <c r="WVC70" s="1780"/>
      <c r="WVD70" s="1779"/>
      <c r="WVE70" s="1780"/>
      <c r="WVF70" s="1780"/>
      <c r="WVG70" s="1780"/>
      <c r="WVH70" s="1780"/>
      <c r="WVI70" s="1780"/>
      <c r="WVJ70" s="1779"/>
      <c r="WVK70" s="1780"/>
      <c r="WVL70" s="1780"/>
      <c r="WVM70" s="1780"/>
      <c r="WVN70" s="1780"/>
      <c r="WVO70" s="1780"/>
      <c r="WVP70" s="1779"/>
      <c r="WVQ70" s="1780"/>
      <c r="WVR70" s="1780"/>
      <c r="WVS70" s="1780"/>
      <c r="WVT70" s="1780"/>
      <c r="WVU70" s="1780"/>
      <c r="WVV70" s="1779"/>
      <c r="WVW70" s="1780"/>
      <c r="WVX70" s="1780"/>
      <c r="WVY70" s="1780"/>
      <c r="WVZ70" s="1780"/>
      <c r="WWA70" s="1780"/>
      <c r="WWB70" s="1779"/>
      <c r="WWC70" s="1780"/>
      <c r="WWD70" s="1780"/>
      <c r="WWE70" s="1780"/>
      <c r="WWF70" s="1780"/>
      <c r="WWG70" s="1780"/>
      <c r="WWH70" s="1779"/>
      <c r="WWI70" s="1780"/>
      <c r="WWJ70" s="1780"/>
      <c r="WWK70" s="1780"/>
      <c r="WWL70" s="1780"/>
      <c r="WWM70" s="1780"/>
      <c r="WWN70" s="1779"/>
      <c r="WWO70" s="1780"/>
      <c r="WWP70" s="1780"/>
      <c r="WWQ70" s="1780"/>
      <c r="WWR70" s="1780"/>
      <c r="WWS70" s="1780"/>
      <c r="WWT70" s="1779"/>
      <c r="WWU70" s="1780"/>
      <c r="WWV70" s="1780"/>
      <c r="WWW70" s="1780"/>
      <c r="WWX70" s="1780"/>
      <c r="WWY70" s="1780"/>
      <c r="WWZ70" s="1779"/>
      <c r="WXA70" s="1780"/>
      <c r="WXB70" s="1780"/>
      <c r="WXC70" s="1780"/>
      <c r="WXD70" s="1780"/>
      <c r="WXE70" s="1780"/>
      <c r="WXF70" s="1779"/>
      <c r="WXG70" s="1780"/>
      <c r="WXH70" s="1780"/>
      <c r="WXI70" s="1780"/>
      <c r="WXJ70" s="1780"/>
      <c r="WXK70" s="1780"/>
      <c r="WXL70" s="1779"/>
      <c r="WXM70" s="1780"/>
      <c r="WXN70" s="1780"/>
      <c r="WXO70" s="1780"/>
      <c r="WXP70" s="1780"/>
      <c r="WXQ70" s="1780"/>
      <c r="WXR70" s="1779"/>
      <c r="WXS70" s="1780"/>
      <c r="WXT70" s="1780"/>
      <c r="WXU70" s="1780"/>
      <c r="WXV70" s="1780"/>
      <c r="WXW70" s="1780"/>
      <c r="WXX70" s="1779"/>
      <c r="WXY70" s="1780"/>
      <c r="WXZ70" s="1780"/>
      <c r="WYA70" s="1780"/>
      <c r="WYB70" s="1780"/>
      <c r="WYC70" s="1780"/>
      <c r="WYD70" s="1779"/>
      <c r="WYE70" s="1780"/>
      <c r="WYF70" s="1780"/>
      <c r="WYG70" s="1780"/>
      <c r="WYH70" s="1780"/>
      <c r="WYI70" s="1780"/>
      <c r="WYJ70" s="1779"/>
      <c r="WYK70" s="1780"/>
      <c r="WYL70" s="1780"/>
      <c r="WYM70" s="1780"/>
      <c r="WYN70" s="1780"/>
      <c r="WYO70" s="1780"/>
      <c r="WYP70" s="1779"/>
      <c r="WYQ70" s="1780"/>
      <c r="WYR70" s="1780"/>
      <c r="WYS70" s="1780"/>
      <c r="WYT70" s="1780"/>
      <c r="WYU70" s="1780"/>
      <c r="WYV70" s="1779"/>
      <c r="WYW70" s="1780"/>
      <c r="WYX70" s="1780"/>
      <c r="WYY70" s="1780"/>
      <c r="WYZ70" s="1780"/>
      <c r="WZA70" s="1780"/>
      <c r="WZB70" s="1779"/>
      <c r="WZC70" s="1780"/>
      <c r="WZD70" s="1780"/>
      <c r="WZE70" s="1780"/>
      <c r="WZF70" s="1780"/>
      <c r="WZG70" s="1780"/>
      <c r="WZH70" s="1779"/>
      <c r="WZI70" s="1780"/>
      <c r="WZJ70" s="1780"/>
      <c r="WZK70" s="1780"/>
      <c r="WZL70" s="1780"/>
      <c r="WZM70" s="1780"/>
      <c r="WZN70" s="1779"/>
      <c r="WZO70" s="1780"/>
      <c r="WZP70" s="1780"/>
      <c r="WZQ70" s="1780"/>
      <c r="WZR70" s="1780"/>
      <c r="WZS70" s="1780"/>
      <c r="WZT70" s="1779"/>
      <c r="WZU70" s="1780"/>
      <c r="WZV70" s="1780"/>
      <c r="WZW70" s="1780"/>
      <c r="WZX70" s="1780"/>
      <c r="WZY70" s="1780"/>
      <c r="WZZ70" s="1779"/>
      <c r="XAA70" s="1780"/>
      <c r="XAB70" s="1780"/>
      <c r="XAC70" s="1780"/>
      <c r="XAD70" s="1780"/>
      <c r="XAE70" s="1780"/>
      <c r="XAF70" s="1779"/>
      <c r="XAG70" s="1780"/>
      <c r="XAH70" s="1780"/>
      <c r="XAI70" s="1780"/>
      <c r="XAJ70" s="1780"/>
      <c r="XAK70" s="1780"/>
      <c r="XAL70" s="1779"/>
      <c r="XAM70" s="1780"/>
      <c r="XAN70" s="1780"/>
      <c r="XAO70" s="1780"/>
      <c r="XAP70" s="1780"/>
      <c r="XAQ70" s="1780"/>
      <c r="XAR70" s="1779"/>
      <c r="XAS70" s="1780"/>
      <c r="XAT70" s="1780"/>
      <c r="XAU70" s="1780"/>
      <c r="XAV70" s="1780"/>
      <c r="XAW70" s="1780"/>
      <c r="XAX70" s="1779"/>
      <c r="XAY70" s="1780"/>
      <c r="XAZ70" s="1780"/>
      <c r="XBA70" s="1780"/>
      <c r="XBB70" s="1780"/>
      <c r="XBC70" s="1780"/>
      <c r="XBD70" s="1779"/>
      <c r="XBE70" s="1780"/>
      <c r="XBF70" s="1780"/>
      <c r="XBG70" s="1780"/>
      <c r="XBH70" s="1780"/>
      <c r="XBI70" s="1780"/>
      <c r="XBJ70" s="1779"/>
      <c r="XBK70" s="1780"/>
      <c r="XBL70" s="1780"/>
      <c r="XBM70" s="1780"/>
      <c r="XBN70" s="1780"/>
      <c r="XBO70" s="1780"/>
      <c r="XBP70" s="1779"/>
      <c r="XBQ70" s="1780"/>
      <c r="XBR70" s="1780"/>
      <c r="XBS70" s="1780"/>
      <c r="XBT70" s="1780"/>
      <c r="XBU70" s="1780"/>
      <c r="XBV70" s="1779"/>
      <c r="XBW70" s="1780"/>
      <c r="XBX70" s="1780"/>
      <c r="XBY70" s="1780"/>
      <c r="XBZ70" s="1780"/>
      <c r="XCA70" s="1780"/>
      <c r="XCB70" s="1779"/>
      <c r="XCC70" s="1780"/>
      <c r="XCD70" s="1780"/>
      <c r="XCE70" s="1780"/>
      <c r="XCF70" s="1780"/>
      <c r="XCG70" s="1780"/>
      <c r="XCH70" s="1779"/>
      <c r="XCI70" s="1780"/>
      <c r="XCJ70" s="1780"/>
      <c r="XCK70" s="1780"/>
      <c r="XCL70" s="1780"/>
      <c r="XCM70" s="1780"/>
      <c r="XCN70" s="1779"/>
      <c r="XCO70" s="1780"/>
      <c r="XCP70" s="1780"/>
      <c r="XCQ70" s="1780"/>
      <c r="XCR70" s="1780"/>
      <c r="XCS70" s="1780"/>
      <c r="XCT70" s="1779"/>
      <c r="XCU70" s="1780"/>
      <c r="XCV70" s="1780"/>
      <c r="XCW70" s="1780"/>
      <c r="XCX70" s="1780"/>
      <c r="XCY70" s="1780"/>
      <c r="XCZ70" s="1779"/>
      <c r="XDA70" s="1780"/>
      <c r="XDB70" s="1780"/>
      <c r="XDC70" s="1780"/>
      <c r="XDD70" s="1780"/>
      <c r="XDE70" s="1780"/>
      <c r="XDF70" s="1779"/>
      <c r="XDG70" s="1780"/>
      <c r="XDH70" s="1780"/>
      <c r="XDI70" s="1780"/>
      <c r="XDJ70" s="1780"/>
      <c r="XDK70" s="1780"/>
      <c r="XDL70" s="1779"/>
      <c r="XDM70" s="1780"/>
      <c r="XDN70" s="1780"/>
      <c r="XDO70" s="1780"/>
      <c r="XDP70" s="1780"/>
      <c r="XDQ70" s="1780"/>
      <c r="XDR70" s="1779"/>
      <c r="XDS70" s="1780"/>
      <c r="XDT70" s="1780"/>
      <c r="XDU70" s="1780"/>
      <c r="XDV70" s="1780"/>
      <c r="XDW70" s="1780"/>
      <c r="XDX70" s="1779"/>
      <c r="XDY70" s="1780"/>
      <c r="XDZ70" s="1780"/>
      <c r="XEA70" s="1780"/>
      <c r="XEB70" s="1780"/>
      <c r="XEC70" s="1780"/>
      <c r="XED70" s="1779"/>
      <c r="XEE70" s="1780"/>
      <c r="XEF70" s="1780"/>
      <c r="XEG70" s="1780"/>
      <c r="XEH70" s="1780"/>
      <c r="XEI70" s="1780"/>
      <c r="XEJ70" s="1779"/>
      <c r="XEK70" s="1780"/>
      <c r="XEL70" s="1780"/>
      <c r="XEM70" s="1780"/>
    </row>
    <row r="71" spans="1:16367">
      <c r="A71" s="22"/>
      <c r="B71" s="22"/>
      <c r="C71" s="2"/>
      <c r="D71" s="2"/>
      <c r="E71" s="12"/>
      <c r="F71" s="22"/>
      <c r="G71" s="22"/>
    </row>
    <row r="72" spans="1:16367" ht="42.75" customHeight="1">
      <c r="A72" s="1783" t="s">
        <v>813</v>
      </c>
      <c r="B72" s="1783"/>
      <c r="C72" s="1783"/>
      <c r="D72" s="1783"/>
      <c r="E72" s="1783"/>
      <c r="F72" s="1783"/>
    </row>
    <row r="73" spans="1:16367" s="641" customFormat="1" ht="32.25" customHeight="1">
      <c r="A73" s="1783" t="s">
        <v>814</v>
      </c>
      <c r="B73" s="1783"/>
      <c r="C73" s="1783"/>
      <c r="D73" s="1783"/>
      <c r="E73" s="1783"/>
      <c r="F73" s="1783"/>
    </row>
    <row r="74" spans="1:16367" s="641" customFormat="1" ht="43.5" customHeight="1">
      <c r="A74" s="1783" t="s">
        <v>815</v>
      </c>
      <c r="B74" s="1783"/>
      <c r="C74" s="1783"/>
      <c r="D74" s="1783"/>
      <c r="E74" s="1783"/>
      <c r="F74" s="1783"/>
    </row>
    <row r="81" spans="1:5">
      <c r="A81" s="6"/>
      <c r="B81" s="6"/>
      <c r="C81" s="6"/>
      <c r="D81" s="2"/>
      <c r="E81" s="8"/>
    </row>
    <row r="82" spans="1:5">
      <c r="A82" s="6"/>
      <c r="B82" s="6"/>
      <c r="C82" s="6"/>
      <c r="D82" s="2"/>
      <c r="E82" s="8"/>
    </row>
    <row r="83" spans="1:5">
      <c r="A83" s="6"/>
      <c r="B83" s="6"/>
      <c r="C83" s="6"/>
      <c r="D83" s="2"/>
      <c r="E83" s="8"/>
    </row>
    <row r="84" spans="1:5">
      <c r="A84" s="6"/>
      <c r="B84" s="6"/>
      <c r="C84" s="6"/>
      <c r="D84" s="2"/>
      <c r="E84" s="8"/>
    </row>
    <row r="85" spans="1:5">
      <c r="A85" s="6"/>
      <c r="B85" s="6"/>
      <c r="C85" s="6"/>
      <c r="D85" s="2"/>
      <c r="E85" s="8"/>
    </row>
    <row r="86" spans="1:5">
      <c r="A86" s="6"/>
      <c r="B86" s="6"/>
      <c r="C86" s="6"/>
      <c r="D86" s="2"/>
      <c r="E86" s="8"/>
    </row>
    <row r="87" spans="1:5">
      <c r="A87" s="6"/>
      <c r="B87" s="6"/>
      <c r="C87" s="6"/>
      <c r="D87" s="2"/>
      <c r="E87" s="8"/>
    </row>
    <row r="88" spans="1:5">
      <c r="A88" s="6"/>
      <c r="B88" s="6"/>
      <c r="C88" s="6"/>
      <c r="D88" s="2"/>
      <c r="E88" s="8"/>
    </row>
    <row r="89" spans="1:5">
      <c r="A89" s="6"/>
      <c r="B89" s="6"/>
      <c r="C89" s="6"/>
      <c r="D89" s="2"/>
      <c r="E89" s="8"/>
    </row>
    <row r="90" spans="1:5">
      <c r="A90" s="6"/>
      <c r="B90" s="6"/>
      <c r="C90" s="6"/>
      <c r="D90" s="2"/>
      <c r="E90" s="8"/>
    </row>
    <row r="91" spans="1:5">
      <c r="A91" s="6"/>
      <c r="B91" s="6"/>
      <c r="C91" s="6"/>
      <c r="D91" s="2"/>
      <c r="E91" s="8"/>
    </row>
    <row r="92" spans="1:5">
      <c r="A92" s="6"/>
      <c r="B92" s="6"/>
      <c r="C92" s="6"/>
      <c r="D92" s="2"/>
      <c r="E92" s="8"/>
    </row>
    <row r="93" spans="1:5">
      <c r="A93" s="6"/>
      <c r="B93" s="6"/>
      <c r="C93" s="6"/>
      <c r="D93" s="2"/>
      <c r="E93" s="8"/>
    </row>
    <row r="94" spans="1:5">
      <c r="A94" s="6"/>
      <c r="B94" s="6"/>
      <c r="C94" s="6"/>
      <c r="D94" s="2"/>
      <c r="E94" s="8"/>
    </row>
    <row r="95" spans="1:5">
      <c r="A95" s="6"/>
      <c r="B95" s="6"/>
      <c r="C95" s="6"/>
      <c r="D95" s="2"/>
      <c r="E95" s="8"/>
    </row>
    <row r="96" spans="1:5">
      <c r="A96" s="6"/>
      <c r="B96" s="6"/>
      <c r="C96" s="6"/>
      <c r="D96" s="2"/>
      <c r="E96" s="8"/>
    </row>
    <row r="97" spans="1:5">
      <c r="A97" s="6"/>
      <c r="B97" s="6"/>
      <c r="C97" s="6"/>
      <c r="D97" s="2"/>
      <c r="E97" s="8"/>
    </row>
    <row r="98" spans="1:5">
      <c r="A98" s="6"/>
      <c r="B98" s="6"/>
      <c r="C98" s="6"/>
      <c r="D98" s="2"/>
      <c r="E98" s="8"/>
    </row>
    <row r="99" spans="1:5">
      <c r="A99" s="6"/>
      <c r="B99" s="6"/>
      <c r="C99" s="6"/>
      <c r="D99" s="2"/>
      <c r="E99" s="8"/>
    </row>
    <row r="100" spans="1:5">
      <c r="A100" s="6"/>
      <c r="B100" s="6"/>
      <c r="C100" s="6"/>
      <c r="D100" s="2"/>
      <c r="E100" s="8"/>
    </row>
    <row r="101" spans="1:5">
      <c r="A101" s="6"/>
      <c r="B101" s="6"/>
      <c r="C101" s="6"/>
      <c r="D101" s="2"/>
      <c r="E101" s="8"/>
    </row>
    <row r="102" spans="1:5">
      <c r="A102" s="6"/>
      <c r="B102" s="6"/>
      <c r="C102" s="6"/>
      <c r="D102" s="2"/>
      <c r="E102" s="8"/>
    </row>
    <row r="103" spans="1:5">
      <c r="A103" s="6"/>
      <c r="B103" s="6"/>
      <c r="C103" s="6"/>
      <c r="D103" s="2"/>
      <c r="E103" s="8"/>
    </row>
    <row r="104" spans="1:5">
      <c r="A104" s="6"/>
      <c r="B104" s="6"/>
      <c r="C104" s="6"/>
      <c r="D104" s="2"/>
      <c r="E104" s="8"/>
    </row>
    <row r="105" spans="1:5">
      <c r="A105" s="6"/>
      <c r="B105" s="6"/>
      <c r="C105" s="6"/>
      <c r="D105" s="2"/>
      <c r="E105" s="8"/>
    </row>
    <row r="106" spans="1:5">
      <c r="A106" s="6"/>
      <c r="B106" s="6"/>
      <c r="C106" s="6"/>
      <c r="D106" s="2"/>
      <c r="E106" s="8"/>
    </row>
    <row r="107" spans="1:5">
      <c r="A107" s="6"/>
      <c r="B107" s="6"/>
      <c r="C107" s="6"/>
      <c r="D107" s="2"/>
      <c r="E107" s="8"/>
    </row>
    <row r="108" spans="1:5">
      <c r="A108" s="6"/>
      <c r="B108" s="6"/>
      <c r="C108" s="6"/>
      <c r="D108" s="2"/>
      <c r="E108" s="8"/>
    </row>
    <row r="109" spans="1:5">
      <c r="A109" s="6"/>
      <c r="B109" s="6"/>
      <c r="C109" s="6"/>
      <c r="D109" s="2"/>
      <c r="E109" s="8"/>
    </row>
    <row r="110" spans="1:5">
      <c r="A110" s="6"/>
      <c r="B110" s="6"/>
      <c r="C110" s="6"/>
      <c r="D110" s="2"/>
      <c r="E110" s="8"/>
    </row>
    <row r="111" spans="1:5">
      <c r="A111" s="6"/>
      <c r="B111" s="6"/>
      <c r="C111" s="6"/>
      <c r="D111" s="2"/>
      <c r="E111" s="8"/>
    </row>
    <row r="112" spans="1:5">
      <c r="A112" s="6"/>
      <c r="B112" s="6"/>
      <c r="C112" s="6"/>
      <c r="D112" s="2"/>
      <c r="E112" s="8"/>
    </row>
    <row r="113" spans="1:5">
      <c r="A113" s="6"/>
      <c r="B113" s="6"/>
      <c r="C113" s="6"/>
      <c r="D113" s="2"/>
      <c r="E113" s="8"/>
    </row>
    <row r="114" spans="1:5">
      <c r="A114" s="6"/>
      <c r="B114" s="6"/>
      <c r="C114" s="6"/>
      <c r="D114" s="2"/>
      <c r="E114" s="8"/>
    </row>
    <row r="115" spans="1:5">
      <c r="A115" s="6"/>
      <c r="B115" s="6"/>
      <c r="C115" s="6"/>
      <c r="D115" s="2"/>
      <c r="E115" s="8"/>
    </row>
    <row r="116" spans="1:5">
      <c r="A116" s="6"/>
      <c r="B116" s="6"/>
      <c r="C116" s="6"/>
      <c r="D116" s="2"/>
      <c r="E116" s="8"/>
    </row>
    <row r="117" spans="1:5">
      <c r="A117" s="6"/>
      <c r="B117" s="6"/>
      <c r="C117" s="6"/>
      <c r="D117" s="2"/>
      <c r="E117" s="8"/>
    </row>
    <row r="118" spans="1:5">
      <c r="A118" s="6"/>
      <c r="B118" s="6"/>
      <c r="C118" s="6"/>
      <c r="D118" s="2"/>
      <c r="E118" s="8"/>
    </row>
    <row r="119" spans="1:5">
      <c r="A119" s="6"/>
      <c r="B119" s="6"/>
      <c r="C119" s="6"/>
      <c r="D119" s="2"/>
      <c r="E119" s="8"/>
    </row>
    <row r="120" spans="1:5">
      <c r="A120" s="6"/>
      <c r="B120" s="6"/>
      <c r="C120" s="6"/>
      <c r="D120" s="2"/>
      <c r="E120" s="8"/>
    </row>
    <row r="121" spans="1:5">
      <c r="A121" s="6"/>
      <c r="B121" s="6"/>
      <c r="C121" s="6"/>
      <c r="D121" s="2"/>
      <c r="E121" s="8"/>
    </row>
    <row r="122" spans="1:5">
      <c r="A122" s="6"/>
      <c r="B122" s="6"/>
      <c r="C122" s="6"/>
      <c r="D122" s="2"/>
      <c r="E122" s="8"/>
    </row>
    <row r="123" spans="1:5">
      <c r="A123" s="6"/>
      <c r="B123" s="6"/>
      <c r="C123" s="6"/>
      <c r="D123" s="2"/>
      <c r="E123" s="8"/>
    </row>
    <row r="124" spans="1:5">
      <c r="A124" s="6"/>
      <c r="B124" s="6"/>
      <c r="C124" s="6"/>
      <c r="D124" s="2"/>
      <c r="E124" s="8"/>
    </row>
    <row r="125" spans="1:5">
      <c r="A125" s="6"/>
      <c r="B125" s="6"/>
      <c r="C125" s="6"/>
      <c r="D125" s="2"/>
      <c r="E125" s="8"/>
    </row>
    <row r="126" spans="1:5">
      <c r="A126" s="6"/>
      <c r="B126" s="6"/>
      <c r="C126" s="6"/>
      <c r="D126" s="2"/>
      <c r="E126" s="8"/>
    </row>
    <row r="127" spans="1:5">
      <c r="A127" s="6"/>
      <c r="B127" s="6"/>
      <c r="C127" s="6"/>
      <c r="D127" s="2"/>
      <c r="E127" s="8"/>
    </row>
    <row r="128" spans="1:5">
      <c r="A128" s="6"/>
      <c r="B128" s="6"/>
      <c r="C128" s="6"/>
      <c r="D128" s="2"/>
      <c r="E128" s="8"/>
    </row>
    <row r="129" spans="1:5">
      <c r="A129" s="6"/>
      <c r="B129" s="6"/>
      <c r="C129" s="6"/>
      <c r="D129" s="2"/>
      <c r="E129" s="8"/>
    </row>
    <row r="130" spans="1:5">
      <c r="A130" s="6"/>
      <c r="B130" s="6"/>
      <c r="C130" s="6"/>
      <c r="D130" s="2"/>
      <c r="E130" s="8"/>
    </row>
    <row r="131" spans="1:5">
      <c r="A131" s="6"/>
      <c r="B131" s="6"/>
      <c r="C131" s="6"/>
      <c r="D131" s="2"/>
      <c r="E131" s="8"/>
    </row>
    <row r="132" spans="1:5">
      <c r="A132" s="6"/>
      <c r="B132" s="6"/>
      <c r="C132" s="6"/>
      <c r="D132" s="2"/>
      <c r="E132" s="8"/>
    </row>
    <row r="133" spans="1:5">
      <c r="A133" s="6"/>
      <c r="B133" s="6"/>
      <c r="C133" s="6"/>
      <c r="D133" s="2"/>
      <c r="E133" s="8"/>
    </row>
    <row r="134" spans="1:5">
      <c r="A134" s="6"/>
      <c r="B134" s="6"/>
      <c r="C134" s="6"/>
      <c r="D134" s="2"/>
      <c r="E134" s="8"/>
    </row>
    <row r="135" spans="1:5">
      <c r="A135" s="6"/>
      <c r="B135" s="6"/>
      <c r="C135" s="6"/>
      <c r="D135" s="2"/>
      <c r="E135" s="8"/>
    </row>
    <row r="136" spans="1:5">
      <c r="A136" s="6"/>
      <c r="B136" s="6"/>
      <c r="C136" s="6"/>
      <c r="D136" s="2"/>
      <c r="E136" s="8"/>
    </row>
    <row r="137" spans="1:5">
      <c r="A137" s="6"/>
      <c r="B137" s="6"/>
      <c r="C137" s="6"/>
      <c r="D137" s="2"/>
      <c r="E137" s="8"/>
    </row>
    <row r="138" spans="1:5">
      <c r="A138" s="6"/>
      <c r="B138" s="6"/>
      <c r="C138" s="6"/>
      <c r="D138" s="2"/>
      <c r="E138" s="8"/>
    </row>
    <row r="139" spans="1:5">
      <c r="A139" s="6"/>
      <c r="B139" s="6"/>
      <c r="C139" s="6"/>
      <c r="D139" s="2"/>
      <c r="E139" s="8"/>
    </row>
    <row r="140" spans="1:5">
      <c r="A140" s="6"/>
      <c r="B140" s="6"/>
      <c r="C140" s="6"/>
      <c r="D140" s="2"/>
      <c r="E140" s="8"/>
    </row>
    <row r="141" spans="1:5">
      <c r="A141" s="6"/>
      <c r="B141" s="6"/>
      <c r="C141" s="6"/>
      <c r="D141" s="2"/>
      <c r="E141" s="8"/>
    </row>
    <row r="142" spans="1:5">
      <c r="A142" s="6"/>
      <c r="B142" s="6"/>
      <c r="C142" s="6"/>
      <c r="D142" s="2"/>
      <c r="E142" s="8"/>
    </row>
    <row r="143" spans="1:5">
      <c r="A143" s="6"/>
      <c r="B143" s="6"/>
      <c r="C143" s="6"/>
      <c r="D143" s="2"/>
      <c r="E143" s="8"/>
    </row>
    <row r="144" spans="1:5">
      <c r="A144" s="6"/>
      <c r="B144" s="6"/>
      <c r="C144" s="6"/>
      <c r="D144" s="2"/>
      <c r="E144" s="8"/>
    </row>
    <row r="145" spans="1:5">
      <c r="A145" s="6"/>
      <c r="B145" s="6"/>
      <c r="C145" s="6"/>
      <c r="D145" s="2"/>
      <c r="E145" s="8"/>
    </row>
    <row r="146" spans="1:5">
      <c r="A146" s="6"/>
      <c r="B146" s="6"/>
      <c r="C146" s="6"/>
      <c r="D146" s="2"/>
      <c r="E146" s="8"/>
    </row>
    <row r="147" spans="1:5">
      <c r="A147" s="6"/>
      <c r="B147" s="6"/>
      <c r="C147" s="6"/>
      <c r="D147" s="2"/>
      <c r="E147" s="8"/>
    </row>
    <row r="148" spans="1:5">
      <c r="A148" s="6"/>
      <c r="B148" s="6"/>
      <c r="C148" s="6"/>
      <c r="D148" s="2"/>
      <c r="E148" s="8"/>
    </row>
    <row r="149" spans="1:5">
      <c r="A149" s="6"/>
      <c r="B149" s="6"/>
      <c r="C149" s="6"/>
      <c r="D149" s="2"/>
      <c r="E149" s="8"/>
    </row>
    <row r="150" spans="1:5">
      <c r="A150" s="6"/>
      <c r="B150" s="6"/>
      <c r="C150" s="6"/>
      <c r="D150" s="2"/>
      <c r="E150" s="8"/>
    </row>
    <row r="151" spans="1:5">
      <c r="A151" s="6"/>
      <c r="B151" s="6"/>
      <c r="C151" s="6"/>
      <c r="D151" s="2"/>
      <c r="E151" s="8"/>
    </row>
    <row r="152" spans="1:5">
      <c r="A152" s="6"/>
      <c r="B152" s="6"/>
      <c r="C152" s="6"/>
      <c r="D152" s="2"/>
      <c r="E152" s="8"/>
    </row>
    <row r="153" spans="1:5">
      <c r="A153" s="6"/>
      <c r="B153" s="6"/>
      <c r="C153" s="6"/>
      <c r="D153" s="2"/>
      <c r="E153" s="8"/>
    </row>
    <row r="154" spans="1:5">
      <c r="A154" s="6"/>
      <c r="B154" s="6"/>
      <c r="C154" s="6"/>
      <c r="D154" s="2"/>
      <c r="E154" s="8"/>
    </row>
    <row r="155" spans="1:5">
      <c r="A155" s="6"/>
      <c r="B155" s="6"/>
      <c r="C155" s="6"/>
      <c r="D155" s="2"/>
      <c r="E155" s="8"/>
    </row>
    <row r="156" spans="1:5">
      <c r="A156" s="6"/>
      <c r="B156" s="6"/>
      <c r="C156" s="6"/>
      <c r="D156" s="2"/>
      <c r="E156" s="8"/>
    </row>
    <row r="157" spans="1:5">
      <c r="A157" s="6"/>
      <c r="B157" s="6"/>
      <c r="C157" s="6"/>
      <c r="D157" s="2"/>
      <c r="E157" s="8"/>
    </row>
    <row r="158" spans="1:5">
      <c r="A158" s="6"/>
      <c r="B158" s="6"/>
      <c r="C158" s="6"/>
      <c r="D158" s="2"/>
      <c r="E158" s="8"/>
    </row>
    <row r="159" spans="1:5">
      <c r="A159" s="6"/>
      <c r="B159" s="6"/>
      <c r="C159" s="6"/>
      <c r="D159" s="2"/>
      <c r="E159" s="8"/>
    </row>
    <row r="160" spans="1:5">
      <c r="A160" s="6"/>
      <c r="B160" s="6"/>
      <c r="C160" s="6"/>
      <c r="D160" s="2"/>
      <c r="E160" s="8"/>
    </row>
    <row r="161" spans="1:5">
      <c r="A161" s="6"/>
      <c r="B161" s="6"/>
      <c r="C161" s="6"/>
      <c r="D161" s="2"/>
      <c r="E161" s="8"/>
    </row>
    <row r="162" spans="1:5">
      <c r="A162" s="6"/>
      <c r="B162" s="6"/>
      <c r="C162" s="6"/>
      <c r="D162" s="2"/>
      <c r="E162" s="8"/>
    </row>
    <row r="163" spans="1:5">
      <c r="A163" s="6"/>
      <c r="B163" s="6"/>
      <c r="C163" s="6"/>
      <c r="D163" s="2"/>
      <c r="E163" s="8"/>
    </row>
    <row r="164" spans="1:5">
      <c r="A164" s="6"/>
      <c r="B164" s="6"/>
      <c r="C164" s="6"/>
      <c r="D164" s="2"/>
      <c r="E164" s="8"/>
    </row>
    <row r="165" spans="1:5">
      <c r="A165" s="6"/>
      <c r="B165" s="6"/>
      <c r="C165" s="6"/>
      <c r="D165" s="2"/>
      <c r="E165" s="8"/>
    </row>
    <row r="166" spans="1:5">
      <c r="A166" s="6"/>
      <c r="B166" s="6"/>
      <c r="C166" s="6"/>
      <c r="D166" s="2"/>
      <c r="E166" s="8"/>
    </row>
    <row r="167" spans="1:5">
      <c r="A167" s="6"/>
      <c r="B167" s="6"/>
      <c r="C167" s="6"/>
      <c r="D167" s="2"/>
      <c r="E167" s="8"/>
    </row>
    <row r="168" spans="1:5">
      <c r="A168" s="6"/>
      <c r="B168" s="6"/>
      <c r="C168" s="6"/>
      <c r="D168" s="2"/>
      <c r="E168" s="8"/>
    </row>
    <row r="169" spans="1:5">
      <c r="A169" s="6"/>
      <c r="B169" s="6"/>
      <c r="C169" s="6"/>
      <c r="D169" s="2"/>
      <c r="E169" s="8"/>
    </row>
    <row r="170" spans="1:5">
      <c r="A170" s="6"/>
      <c r="B170" s="6"/>
      <c r="C170" s="6"/>
      <c r="D170" s="2"/>
      <c r="E170" s="8"/>
    </row>
    <row r="171" spans="1:5">
      <c r="A171" s="6"/>
      <c r="B171" s="6"/>
      <c r="C171" s="6"/>
      <c r="D171" s="2"/>
      <c r="E171" s="8"/>
    </row>
    <row r="172" spans="1:5">
      <c r="A172" s="6"/>
      <c r="B172" s="6"/>
      <c r="C172" s="6"/>
      <c r="D172" s="2"/>
      <c r="E172" s="8"/>
    </row>
    <row r="173" spans="1:5">
      <c r="A173" s="6"/>
      <c r="B173" s="6"/>
      <c r="C173" s="6"/>
      <c r="D173" s="2"/>
      <c r="E173" s="8"/>
    </row>
    <row r="174" spans="1:5">
      <c r="A174" s="6"/>
      <c r="B174" s="6"/>
      <c r="C174" s="6"/>
      <c r="D174" s="2"/>
      <c r="E174" s="8"/>
    </row>
    <row r="175" spans="1:5">
      <c r="A175" s="6"/>
      <c r="B175" s="6"/>
      <c r="C175" s="6"/>
      <c r="D175" s="2"/>
      <c r="E175" s="8"/>
    </row>
    <row r="176" spans="1:5">
      <c r="A176" s="6"/>
      <c r="B176" s="6"/>
      <c r="C176" s="6"/>
      <c r="D176" s="2"/>
      <c r="E176" s="8"/>
    </row>
    <row r="177" spans="1:5">
      <c r="A177" s="6"/>
      <c r="B177" s="6"/>
      <c r="C177" s="6"/>
      <c r="D177" s="2"/>
      <c r="E177" s="8"/>
    </row>
    <row r="178" spans="1:5">
      <c r="A178" s="6"/>
      <c r="B178" s="6"/>
      <c r="C178" s="6"/>
      <c r="D178" s="2"/>
      <c r="E178" s="8"/>
    </row>
    <row r="179" spans="1:5">
      <c r="A179" s="6"/>
      <c r="B179" s="6"/>
      <c r="C179" s="6"/>
      <c r="D179" s="2"/>
      <c r="E179" s="8"/>
    </row>
    <row r="180" spans="1:5">
      <c r="A180" s="6"/>
      <c r="B180" s="6"/>
      <c r="C180" s="6"/>
      <c r="D180" s="2"/>
      <c r="E180" s="8"/>
    </row>
    <row r="181" spans="1:5">
      <c r="A181" s="6"/>
      <c r="B181" s="6"/>
      <c r="C181" s="6"/>
      <c r="D181" s="2"/>
      <c r="E181" s="8"/>
    </row>
    <row r="182" spans="1:5">
      <c r="A182" s="6"/>
      <c r="B182" s="6"/>
      <c r="C182" s="6"/>
      <c r="D182" s="2"/>
      <c r="E182" s="8"/>
    </row>
    <row r="183" spans="1:5">
      <c r="A183" s="6"/>
      <c r="B183" s="6"/>
      <c r="C183" s="6"/>
      <c r="D183" s="2"/>
      <c r="E183" s="8"/>
    </row>
    <row r="184" spans="1:5">
      <c r="A184" s="6"/>
      <c r="B184" s="6"/>
      <c r="C184" s="6"/>
      <c r="D184" s="2"/>
      <c r="E184" s="8"/>
    </row>
    <row r="185" spans="1:5">
      <c r="A185" s="6"/>
      <c r="B185" s="6"/>
      <c r="C185" s="6"/>
      <c r="D185" s="2"/>
      <c r="E185" s="8"/>
    </row>
    <row r="186" spans="1:5">
      <c r="A186" s="6"/>
      <c r="B186" s="6"/>
      <c r="C186" s="6"/>
      <c r="D186" s="2"/>
      <c r="E186" s="8"/>
    </row>
    <row r="187" spans="1:5">
      <c r="A187" s="6"/>
      <c r="B187" s="6"/>
      <c r="C187" s="6"/>
      <c r="D187" s="2"/>
      <c r="E187" s="8"/>
    </row>
    <row r="188" spans="1:5">
      <c r="A188" s="6"/>
      <c r="B188" s="6"/>
      <c r="C188" s="6"/>
      <c r="D188" s="2"/>
      <c r="E188" s="8"/>
    </row>
    <row r="189" spans="1:5">
      <c r="A189" s="6"/>
      <c r="B189" s="6"/>
      <c r="C189" s="6"/>
      <c r="D189" s="2"/>
      <c r="E189" s="8"/>
    </row>
    <row r="190" spans="1:5">
      <c r="A190" s="6"/>
      <c r="B190" s="6"/>
      <c r="C190" s="6"/>
      <c r="D190" s="2"/>
      <c r="E190" s="8"/>
    </row>
    <row r="191" spans="1:5">
      <c r="A191" s="6"/>
      <c r="B191" s="6"/>
      <c r="C191" s="6"/>
      <c r="D191" s="2"/>
      <c r="E191" s="8"/>
    </row>
    <row r="192" spans="1:5">
      <c r="A192" s="6"/>
      <c r="B192" s="6"/>
      <c r="C192" s="6"/>
      <c r="D192" s="2"/>
      <c r="E192" s="8"/>
    </row>
    <row r="193" spans="1:5">
      <c r="A193" s="6"/>
      <c r="B193" s="6"/>
      <c r="C193" s="6"/>
      <c r="D193" s="2"/>
      <c r="E193" s="8"/>
    </row>
    <row r="194" spans="1:5">
      <c r="A194" s="6"/>
      <c r="B194" s="6"/>
      <c r="C194" s="6"/>
      <c r="D194" s="2"/>
      <c r="E194" s="8"/>
    </row>
    <row r="195" spans="1:5">
      <c r="A195" s="6"/>
      <c r="B195" s="6"/>
      <c r="C195" s="6"/>
      <c r="D195" s="2"/>
      <c r="E195" s="8"/>
    </row>
    <row r="196" spans="1:5">
      <c r="A196" s="6"/>
      <c r="B196" s="6"/>
      <c r="C196" s="6"/>
      <c r="D196" s="2"/>
      <c r="E196" s="8"/>
    </row>
    <row r="197" spans="1:5">
      <c r="A197" s="6"/>
      <c r="B197" s="6"/>
      <c r="C197" s="6"/>
      <c r="D197" s="2"/>
      <c r="E197" s="8"/>
    </row>
    <row r="198" spans="1:5">
      <c r="A198" s="6"/>
      <c r="B198" s="6"/>
      <c r="C198" s="6"/>
      <c r="D198" s="2"/>
      <c r="E198" s="8"/>
    </row>
    <row r="199" spans="1:5">
      <c r="A199" s="6"/>
      <c r="B199" s="6"/>
      <c r="C199" s="6"/>
      <c r="D199" s="2"/>
      <c r="E199" s="8"/>
    </row>
    <row r="200" spans="1:5">
      <c r="A200" s="6"/>
      <c r="B200" s="6"/>
      <c r="C200" s="6"/>
      <c r="D200" s="2"/>
      <c r="E200" s="8"/>
    </row>
    <row r="201" spans="1:5">
      <c r="A201" s="6"/>
      <c r="B201" s="6"/>
      <c r="C201" s="6"/>
      <c r="D201" s="2"/>
      <c r="E201" s="8"/>
    </row>
    <row r="202" spans="1:5">
      <c r="A202" s="6"/>
      <c r="B202" s="6"/>
      <c r="C202" s="6"/>
      <c r="D202" s="2"/>
      <c r="E202" s="8"/>
    </row>
    <row r="203" spans="1:5">
      <c r="A203" s="6"/>
      <c r="B203" s="6"/>
      <c r="C203" s="6"/>
      <c r="D203" s="2"/>
      <c r="E203" s="8"/>
    </row>
    <row r="204" spans="1:5">
      <c r="A204" s="6"/>
      <c r="B204" s="6"/>
      <c r="C204" s="6"/>
      <c r="D204" s="2"/>
      <c r="E204" s="8"/>
    </row>
    <row r="205" spans="1:5">
      <c r="A205" s="6"/>
      <c r="B205" s="6"/>
      <c r="C205" s="6"/>
      <c r="D205" s="2"/>
      <c r="E205" s="8"/>
    </row>
    <row r="206" spans="1:5">
      <c r="A206" s="6"/>
      <c r="B206" s="6"/>
      <c r="C206" s="6"/>
      <c r="D206" s="2"/>
      <c r="E206" s="8"/>
    </row>
    <row r="207" spans="1:5">
      <c r="A207" s="6"/>
      <c r="B207" s="6"/>
      <c r="C207" s="6"/>
      <c r="D207" s="2"/>
      <c r="E207" s="8"/>
    </row>
    <row r="208" spans="1:5">
      <c r="A208" s="6"/>
      <c r="B208" s="6"/>
      <c r="C208" s="6"/>
      <c r="D208" s="2"/>
      <c r="E208" s="8"/>
    </row>
    <row r="209" spans="1:5">
      <c r="A209" s="6"/>
      <c r="B209" s="6"/>
      <c r="C209" s="6"/>
      <c r="D209" s="2"/>
      <c r="E209" s="8"/>
    </row>
    <row r="210" spans="1:5">
      <c r="A210" s="6"/>
      <c r="B210" s="6"/>
      <c r="C210" s="6"/>
      <c r="D210" s="2"/>
      <c r="E210" s="8"/>
    </row>
    <row r="211" spans="1:5">
      <c r="A211" s="6"/>
      <c r="B211" s="6"/>
      <c r="C211" s="6"/>
      <c r="D211" s="2"/>
      <c r="E211" s="8"/>
    </row>
    <row r="212" spans="1:5">
      <c r="A212" s="6"/>
      <c r="B212" s="6"/>
      <c r="C212" s="6"/>
      <c r="D212" s="2"/>
      <c r="E212" s="8"/>
    </row>
    <row r="213" spans="1:5">
      <c r="A213" s="6"/>
      <c r="B213" s="6"/>
      <c r="C213" s="6"/>
      <c r="D213" s="2"/>
      <c r="E213" s="8"/>
    </row>
    <row r="214" spans="1:5">
      <c r="A214" s="6"/>
      <c r="B214" s="6"/>
      <c r="C214" s="6"/>
      <c r="D214" s="2"/>
      <c r="E214" s="8"/>
    </row>
    <row r="215" spans="1:5">
      <c r="A215" s="6"/>
      <c r="B215" s="6"/>
      <c r="C215" s="6"/>
      <c r="D215" s="2"/>
      <c r="E215" s="8"/>
    </row>
    <row r="216" spans="1:5">
      <c r="A216" s="6"/>
      <c r="B216" s="6"/>
      <c r="C216" s="6"/>
      <c r="D216" s="2"/>
      <c r="E216" s="8"/>
    </row>
    <row r="217" spans="1:5">
      <c r="A217" s="6"/>
      <c r="B217" s="6"/>
      <c r="C217" s="6"/>
      <c r="D217" s="2"/>
      <c r="E217" s="8"/>
    </row>
    <row r="218" spans="1:5">
      <c r="A218" s="6"/>
      <c r="B218" s="6"/>
      <c r="C218" s="6"/>
      <c r="D218" s="2"/>
      <c r="E218" s="8"/>
    </row>
    <row r="219" spans="1:5">
      <c r="A219" s="6"/>
      <c r="B219" s="6"/>
      <c r="C219" s="6"/>
      <c r="D219" s="2"/>
      <c r="E219" s="8"/>
    </row>
    <row r="220" spans="1:5">
      <c r="A220" s="6"/>
      <c r="B220" s="6"/>
      <c r="C220" s="6"/>
      <c r="D220" s="2"/>
      <c r="E220" s="8"/>
    </row>
    <row r="221" spans="1:5">
      <c r="A221" s="6"/>
      <c r="B221" s="6"/>
      <c r="C221" s="6"/>
      <c r="D221" s="2"/>
      <c r="E221" s="8"/>
    </row>
    <row r="222" spans="1:5">
      <c r="A222" s="6"/>
      <c r="B222" s="6"/>
      <c r="C222" s="6"/>
      <c r="D222" s="2"/>
      <c r="E222" s="8"/>
    </row>
    <row r="223" spans="1:5">
      <c r="A223" s="6"/>
      <c r="B223" s="6"/>
      <c r="C223" s="6"/>
      <c r="D223" s="2"/>
      <c r="E223" s="8"/>
    </row>
    <row r="224" spans="1:5">
      <c r="A224" s="6"/>
      <c r="B224" s="6"/>
      <c r="C224" s="6"/>
      <c r="D224" s="2"/>
      <c r="E224" s="8"/>
    </row>
    <row r="225" spans="1:5">
      <c r="A225" s="6"/>
      <c r="B225" s="6"/>
      <c r="C225" s="6"/>
      <c r="D225" s="2"/>
      <c r="E225" s="8"/>
    </row>
    <row r="226" spans="1:5">
      <c r="A226" s="6"/>
      <c r="B226" s="6"/>
      <c r="C226" s="6"/>
      <c r="D226" s="2"/>
      <c r="E226" s="8"/>
    </row>
    <row r="227" spans="1:5">
      <c r="A227" s="6"/>
      <c r="B227" s="6"/>
      <c r="C227" s="6"/>
      <c r="D227" s="2"/>
      <c r="E227" s="8"/>
    </row>
    <row r="228" spans="1:5">
      <c r="A228" s="6"/>
      <c r="B228" s="6"/>
      <c r="C228" s="6"/>
      <c r="D228" s="2"/>
      <c r="E228" s="8"/>
    </row>
    <row r="229" spans="1:5">
      <c r="A229" s="6"/>
      <c r="B229" s="6"/>
      <c r="C229" s="6"/>
      <c r="D229" s="2"/>
      <c r="E229" s="8"/>
    </row>
    <row r="230" spans="1:5">
      <c r="A230" s="6"/>
      <c r="B230" s="6"/>
      <c r="C230" s="6"/>
      <c r="D230" s="2"/>
      <c r="E230" s="8"/>
    </row>
    <row r="231" spans="1:5">
      <c r="A231" s="6"/>
      <c r="B231" s="6"/>
      <c r="C231" s="6"/>
      <c r="D231" s="2"/>
      <c r="E231" s="8"/>
    </row>
    <row r="232" spans="1:5">
      <c r="A232" s="6"/>
      <c r="B232" s="6"/>
      <c r="C232" s="6"/>
      <c r="D232" s="2"/>
      <c r="E232" s="8"/>
    </row>
    <row r="233" spans="1:5">
      <c r="A233" s="6"/>
      <c r="B233" s="6"/>
      <c r="C233" s="6"/>
      <c r="D233" s="2"/>
      <c r="E233" s="8"/>
    </row>
    <row r="234" spans="1:5">
      <c r="A234" s="6"/>
      <c r="B234" s="6"/>
      <c r="C234" s="6"/>
      <c r="D234" s="2"/>
      <c r="E234" s="8"/>
    </row>
    <row r="235" spans="1:5">
      <c r="A235" s="6"/>
      <c r="B235" s="6"/>
      <c r="C235" s="6"/>
      <c r="D235" s="2"/>
      <c r="E235" s="8"/>
    </row>
    <row r="236" spans="1:5">
      <c r="A236" s="6"/>
      <c r="B236" s="6"/>
      <c r="C236" s="6"/>
      <c r="D236" s="2"/>
      <c r="E236" s="8"/>
    </row>
    <row r="237" spans="1:5">
      <c r="A237" s="6"/>
      <c r="B237" s="6"/>
      <c r="C237" s="6"/>
      <c r="D237" s="2"/>
      <c r="E237" s="8"/>
    </row>
    <row r="238" spans="1:5">
      <c r="A238" s="6"/>
      <c r="B238" s="6"/>
      <c r="C238" s="6"/>
      <c r="D238" s="2"/>
      <c r="E238" s="8"/>
    </row>
    <row r="239" spans="1:5">
      <c r="A239" s="6"/>
      <c r="B239" s="6"/>
      <c r="C239" s="6"/>
      <c r="D239" s="2"/>
      <c r="E239" s="8"/>
    </row>
    <row r="240" spans="1:5">
      <c r="A240" s="6"/>
      <c r="B240" s="6"/>
      <c r="C240" s="6"/>
      <c r="D240" s="2"/>
      <c r="E240" s="8"/>
    </row>
    <row r="241" spans="1:5">
      <c r="A241" s="6"/>
      <c r="B241" s="6"/>
      <c r="C241" s="6"/>
      <c r="D241" s="2"/>
      <c r="E241" s="8"/>
    </row>
    <row r="242" spans="1:5">
      <c r="A242" s="6"/>
      <c r="B242" s="6"/>
      <c r="C242" s="6"/>
      <c r="D242" s="2"/>
      <c r="E242" s="8"/>
    </row>
    <row r="243" spans="1:5">
      <c r="A243" s="6"/>
      <c r="B243" s="6"/>
      <c r="C243" s="6"/>
      <c r="D243" s="2"/>
      <c r="E243" s="8"/>
    </row>
    <row r="244" spans="1:5">
      <c r="A244" s="6"/>
      <c r="B244" s="6"/>
      <c r="C244" s="6"/>
      <c r="D244" s="2"/>
      <c r="E244" s="8"/>
    </row>
    <row r="245" spans="1:5">
      <c r="A245" s="6"/>
      <c r="B245" s="6"/>
      <c r="C245" s="6"/>
      <c r="D245" s="2"/>
      <c r="E245" s="8"/>
    </row>
    <row r="246" spans="1:5">
      <c r="A246" s="6"/>
      <c r="B246" s="6"/>
      <c r="C246" s="6"/>
      <c r="D246" s="2"/>
      <c r="E246" s="8"/>
    </row>
    <row r="247" spans="1:5">
      <c r="A247" s="6"/>
      <c r="B247" s="6"/>
      <c r="C247" s="6"/>
      <c r="D247" s="2"/>
      <c r="E247" s="8"/>
    </row>
    <row r="248" spans="1:5">
      <c r="A248" s="6"/>
      <c r="B248" s="6"/>
      <c r="C248" s="6"/>
      <c r="D248" s="2"/>
      <c r="E248" s="8"/>
    </row>
    <row r="249" spans="1:5">
      <c r="A249" s="6"/>
      <c r="B249" s="6"/>
      <c r="C249" s="6"/>
      <c r="D249" s="2"/>
      <c r="E249" s="8"/>
    </row>
    <row r="250" spans="1:5">
      <c r="A250" s="6"/>
      <c r="B250" s="6"/>
      <c r="C250" s="6"/>
      <c r="D250" s="2"/>
      <c r="E250" s="8"/>
    </row>
    <row r="251" spans="1:5">
      <c r="A251" s="6"/>
      <c r="B251" s="6"/>
      <c r="C251" s="6"/>
      <c r="D251" s="2"/>
      <c r="E251" s="8"/>
    </row>
    <row r="252" spans="1:5">
      <c r="A252" s="6"/>
      <c r="B252" s="6"/>
      <c r="C252" s="6"/>
      <c r="D252" s="2"/>
      <c r="E252" s="8"/>
    </row>
    <row r="253" spans="1:5">
      <c r="A253" s="6"/>
      <c r="B253" s="6"/>
      <c r="C253" s="6"/>
      <c r="D253" s="2"/>
      <c r="E253" s="8"/>
    </row>
    <row r="254" spans="1:5">
      <c r="A254" s="6"/>
      <c r="B254" s="6"/>
      <c r="C254" s="6"/>
      <c r="D254" s="2"/>
      <c r="E254" s="8"/>
    </row>
    <row r="255" spans="1:5">
      <c r="A255" s="6"/>
      <c r="B255" s="6"/>
      <c r="C255" s="6"/>
      <c r="D255" s="2"/>
      <c r="E255" s="8"/>
    </row>
    <row r="256" spans="1:5">
      <c r="A256" s="6"/>
      <c r="B256" s="6"/>
      <c r="C256" s="6"/>
      <c r="D256" s="2"/>
      <c r="E256" s="8"/>
    </row>
    <row r="257" spans="1:5">
      <c r="A257" s="6"/>
      <c r="B257" s="6"/>
      <c r="C257" s="6"/>
      <c r="D257" s="2"/>
      <c r="E257" s="8"/>
    </row>
    <row r="258" spans="1:5">
      <c r="A258" s="6"/>
      <c r="B258" s="6"/>
      <c r="C258" s="6"/>
      <c r="D258" s="2"/>
      <c r="E258" s="8"/>
    </row>
    <row r="259" spans="1:5">
      <c r="A259" s="6"/>
      <c r="B259" s="6"/>
      <c r="C259" s="6"/>
      <c r="D259" s="2"/>
      <c r="E259" s="8"/>
    </row>
    <row r="260" spans="1:5">
      <c r="A260" s="6"/>
      <c r="B260" s="6"/>
      <c r="C260" s="6"/>
      <c r="D260" s="2"/>
      <c r="E260" s="8"/>
    </row>
    <row r="261" spans="1:5">
      <c r="A261" s="6"/>
      <c r="B261" s="6"/>
      <c r="C261" s="6"/>
      <c r="D261" s="2"/>
      <c r="E261" s="8"/>
    </row>
    <row r="262" spans="1:5">
      <c r="A262" s="6"/>
      <c r="B262" s="6"/>
      <c r="C262" s="6"/>
      <c r="D262" s="2"/>
      <c r="E262" s="8"/>
    </row>
    <row r="263" spans="1:5">
      <c r="A263" s="6"/>
      <c r="B263" s="6"/>
      <c r="C263" s="6"/>
      <c r="D263" s="2"/>
      <c r="E263" s="8"/>
    </row>
    <row r="264" spans="1:5">
      <c r="A264" s="6"/>
      <c r="B264" s="6"/>
      <c r="C264" s="6"/>
      <c r="D264" s="2"/>
      <c r="E264" s="8"/>
    </row>
    <row r="265" spans="1:5">
      <c r="A265" s="6"/>
      <c r="B265" s="6"/>
      <c r="C265" s="6"/>
      <c r="D265" s="2"/>
      <c r="E265" s="8"/>
    </row>
    <row r="266" spans="1:5">
      <c r="A266" s="6"/>
      <c r="B266" s="6"/>
      <c r="C266" s="6"/>
      <c r="D266" s="2"/>
      <c r="E266" s="8"/>
    </row>
    <row r="267" spans="1:5">
      <c r="A267" s="6"/>
      <c r="B267" s="6"/>
      <c r="C267" s="6"/>
      <c r="D267" s="2"/>
      <c r="E267" s="8"/>
    </row>
    <row r="268" spans="1:5">
      <c r="A268" s="6"/>
      <c r="B268" s="6"/>
      <c r="C268" s="6"/>
      <c r="D268" s="2"/>
      <c r="E268" s="8"/>
    </row>
    <row r="269" spans="1:5">
      <c r="A269" s="6"/>
      <c r="B269" s="6"/>
      <c r="C269" s="6"/>
      <c r="D269" s="2"/>
      <c r="E269" s="8"/>
    </row>
    <row r="270" spans="1:5">
      <c r="A270" s="6"/>
      <c r="B270" s="6"/>
      <c r="C270" s="6"/>
      <c r="D270" s="2"/>
      <c r="E270" s="8"/>
    </row>
    <row r="271" spans="1:5">
      <c r="A271" s="6"/>
      <c r="B271" s="6"/>
      <c r="C271" s="6"/>
      <c r="D271" s="2"/>
      <c r="E271" s="8"/>
    </row>
    <row r="272" spans="1:5">
      <c r="A272" s="6"/>
      <c r="B272" s="6"/>
      <c r="C272" s="6"/>
      <c r="D272" s="2"/>
      <c r="E272" s="8"/>
    </row>
    <row r="273" spans="1:5">
      <c r="A273" s="6"/>
      <c r="B273" s="6"/>
      <c r="C273" s="6"/>
      <c r="D273" s="2"/>
      <c r="E273" s="8"/>
    </row>
    <row r="274" spans="1:5">
      <c r="A274" s="6"/>
      <c r="B274" s="6"/>
      <c r="C274" s="6"/>
      <c r="D274" s="2"/>
      <c r="E274" s="8"/>
    </row>
    <row r="275" spans="1:5">
      <c r="A275" s="6"/>
      <c r="B275" s="6"/>
      <c r="C275" s="6"/>
      <c r="D275" s="2"/>
      <c r="E275" s="8"/>
    </row>
    <row r="276" spans="1:5">
      <c r="A276" s="6"/>
      <c r="B276" s="6"/>
      <c r="C276" s="6"/>
      <c r="D276" s="2"/>
      <c r="E276" s="8"/>
    </row>
    <row r="277" spans="1:5">
      <c r="A277" s="6"/>
      <c r="B277" s="6"/>
      <c r="C277" s="6"/>
      <c r="D277" s="2"/>
      <c r="E277" s="8"/>
    </row>
    <row r="278" spans="1:5">
      <c r="A278" s="6"/>
      <c r="B278" s="6"/>
      <c r="C278" s="6"/>
      <c r="D278" s="2"/>
      <c r="E278" s="8"/>
    </row>
    <row r="279" spans="1:5">
      <c r="A279" s="6"/>
      <c r="B279" s="6"/>
      <c r="C279" s="6"/>
      <c r="D279" s="2"/>
      <c r="E279" s="8"/>
    </row>
    <row r="280" spans="1:5">
      <c r="A280" s="6"/>
      <c r="B280" s="6"/>
      <c r="C280" s="6"/>
      <c r="D280" s="2"/>
      <c r="E280" s="8"/>
    </row>
    <row r="281" spans="1:5">
      <c r="A281" s="6"/>
      <c r="B281" s="6"/>
      <c r="C281" s="6"/>
      <c r="D281" s="2"/>
      <c r="E281" s="8"/>
    </row>
    <row r="282" spans="1:5">
      <c r="A282" s="6"/>
      <c r="B282" s="6"/>
      <c r="C282" s="6"/>
      <c r="D282" s="2"/>
      <c r="E282" s="8"/>
    </row>
    <row r="283" spans="1:5">
      <c r="A283" s="6"/>
      <c r="B283" s="6"/>
      <c r="C283" s="6"/>
      <c r="D283" s="2"/>
      <c r="E283" s="8"/>
    </row>
    <row r="284" spans="1:5">
      <c r="A284" s="6"/>
      <c r="B284" s="6"/>
      <c r="C284" s="6"/>
      <c r="D284" s="2"/>
      <c r="E284" s="8"/>
    </row>
    <row r="285" spans="1:5">
      <c r="A285" s="6"/>
      <c r="B285" s="6"/>
      <c r="C285" s="6"/>
      <c r="D285" s="2"/>
      <c r="E285" s="8"/>
    </row>
    <row r="286" spans="1:5">
      <c r="A286" s="6"/>
      <c r="B286" s="6"/>
      <c r="C286" s="6"/>
      <c r="D286" s="2"/>
      <c r="E286" s="8"/>
    </row>
    <row r="287" spans="1:5">
      <c r="A287" s="6"/>
      <c r="B287" s="6"/>
      <c r="C287" s="6"/>
      <c r="D287" s="2"/>
      <c r="E287" s="8"/>
    </row>
    <row r="288" spans="1:5">
      <c r="A288" s="6"/>
      <c r="B288" s="6"/>
      <c r="C288" s="6"/>
      <c r="D288" s="2"/>
      <c r="E288" s="8"/>
    </row>
    <row r="289" spans="1:5">
      <c r="A289" s="6"/>
      <c r="B289" s="6"/>
      <c r="C289" s="6"/>
      <c r="D289" s="2"/>
      <c r="E289" s="8"/>
    </row>
    <row r="290" spans="1:5">
      <c r="A290" s="6"/>
      <c r="B290" s="6"/>
      <c r="C290" s="6"/>
      <c r="D290" s="2"/>
      <c r="E290" s="8"/>
    </row>
    <row r="291" spans="1:5">
      <c r="A291" s="6"/>
      <c r="B291" s="6"/>
      <c r="C291" s="6"/>
      <c r="D291" s="2"/>
      <c r="E291" s="8"/>
    </row>
    <row r="292" spans="1:5">
      <c r="A292" s="6"/>
      <c r="B292" s="6"/>
      <c r="C292" s="6"/>
      <c r="D292" s="2"/>
      <c r="E292" s="8"/>
    </row>
    <row r="293" spans="1:5">
      <c r="A293" s="6"/>
      <c r="B293" s="6"/>
      <c r="C293" s="6"/>
      <c r="D293" s="2"/>
      <c r="E293" s="8"/>
    </row>
    <row r="294" spans="1:5">
      <c r="A294" s="6"/>
      <c r="B294" s="6"/>
      <c r="C294" s="6"/>
      <c r="D294" s="2"/>
      <c r="E294" s="8"/>
    </row>
    <row r="295" spans="1:5">
      <c r="A295" s="8"/>
      <c r="B295" s="8"/>
      <c r="C295" s="8"/>
      <c r="D295" s="12"/>
      <c r="E295" s="8"/>
    </row>
    <row r="296" spans="1:5">
      <c r="A296" s="8"/>
      <c r="B296" s="8"/>
      <c r="C296" s="8"/>
      <c r="D296" s="12"/>
      <c r="E296" s="8"/>
    </row>
    <row r="297" spans="1:5">
      <c r="A297" s="8"/>
      <c r="B297" s="8"/>
      <c r="C297" s="8"/>
      <c r="D297" s="12"/>
      <c r="E297" s="8"/>
    </row>
    <row r="298" spans="1:5">
      <c r="A298" s="8"/>
      <c r="B298" s="8"/>
      <c r="C298" s="8"/>
      <c r="D298" s="12"/>
      <c r="E298" s="8"/>
    </row>
    <row r="299" spans="1:5">
      <c r="A299" s="8"/>
      <c r="B299" s="8"/>
      <c r="C299" s="8"/>
      <c r="D299" s="12"/>
      <c r="E299" s="8"/>
    </row>
    <row r="300" spans="1:5">
      <c r="A300" s="8"/>
      <c r="B300" s="8"/>
      <c r="C300" s="8"/>
      <c r="D300" s="12"/>
      <c r="E300" s="8"/>
    </row>
    <row r="301" spans="1:5">
      <c r="A301" s="8"/>
      <c r="B301" s="8"/>
      <c r="C301" s="8"/>
      <c r="D301" s="12"/>
      <c r="E301" s="8"/>
    </row>
    <row r="302" spans="1:5">
      <c r="A302" s="8"/>
      <c r="B302" s="8"/>
      <c r="C302" s="8"/>
      <c r="D302" s="12"/>
      <c r="E302" s="8"/>
    </row>
    <row r="303" spans="1:5">
      <c r="A303" s="8"/>
      <c r="B303" s="8"/>
      <c r="C303" s="8"/>
      <c r="D303" s="12"/>
      <c r="E303" s="8"/>
    </row>
    <row r="304" spans="1:5">
      <c r="A304" s="8"/>
      <c r="B304" s="8"/>
      <c r="C304" s="8"/>
      <c r="D304" s="12"/>
      <c r="E304" s="8"/>
    </row>
    <row r="305" spans="1:5">
      <c r="A305" s="8"/>
      <c r="B305" s="8"/>
      <c r="C305" s="8"/>
      <c r="D305" s="12"/>
      <c r="E305" s="8"/>
    </row>
    <row r="306" spans="1:5">
      <c r="A306" s="8"/>
      <c r="B306" s="8"/>
      <c r="C306" s="8"/>
      <c r="D306" s="12"/>
      <c r="E306" s="8"/>
    </row>
    <row r="307" spans="1:5">
      <c r="A307" s="8"/>
      <c r="B307" s="8"/>
      <c r="C307" s="8"/>
      <c r="D307" s="12"/>
      <c r="E307" s="8"/>
    </row>
    <row r="308" spans="1:5">
      <c r="A308" s="8"/>
      <c r="B308" s="8"/>
      <c r="C308" s="8"/>
      <c r="D308" s="12"/>
      <c r="E308" s="8"/>
    </row>
    <row r="309" spans="1:5">
      <c r="A309" s="8"/>
      <c r="B309" s="8"/>
      <c r="C309" s="8"/>
      <c r="D309" s="12"/>
      <c r="E309" s="8"/>
    </row>
    <row r="310" spans="1:5">
      <c r="A310" s="8"/>
      <c r="B310" s="8"/>
      <c r="C310" s="8"/>
      <c r="D310" s="12"/>
      <c r="E310" s="8"/>
    </row>
    <row r="311" spans="1:5">
      <c r="A311" s="8"/>
      <c r="B311" s="8"/>
      <c r="C311" s="8"/>
      <c r="D311" s="12"/>
      <c r="E311" s="8"/>
    </row>
    <row r="312" spans="1:5">
      <c r="A312" s="8"/>
      <c r="B312" s="8"/>
      <c r="C312" s="8"/>
      <c r="D312" s="12"/>
      <c r="E312" s="8"/>
    </row>
    <row r="313" spans="1:5">
      <c r="A313" s="8"/>
      <c r="B313" s="8"/>
      <c r="C313" s="8"/>
      <c r="D313" s="12"/>
      <c r="E313" s="8"/>
    </row>
    <row r="314" spans="1:5">
      <c r="A314" s="8"/>
      <c r="B314" s="8"/>
      <c r="C314" s="8"/>
      <c r="D314" s="12"/>
      <c r="E314" s="8"/>
    </row>
    <row r="315" spans="1:5">
      <c r="A315" s="8"/>
      <c r="B315" s="8"/>
      <c r="C315" s="8"/>
      <c r="D315" s="12"/>
      <c r="E315" s="8"/>
    </row>
    <row r="316" spans="1:5">
      <c r="A316" s="8"/>
      <c r="B316" s="8"/>
      <c r="C316" s="8"/>
      <c r="D316" s="12"/>
      <c r="E316" s="8"/>
    </row>
    <row r="317" spans="1:5">
      <c r="A317" s="8"/>
      <c r="B317" s="8"/>
      <c r="C317" s="8"/>
      <c r="D317" s="12"/>
      <c r="E317" s="8"/>
    </row>
    <row r="318" spans="1:5">
      <c r="A318" s="8"/>
      <c r="B318" s="8"/>
      <c r="C318" s="8"/>
      <c r="D318" s="12"/>
      <c r="E318" s="8"/>
    </row>
    <row r="319" spans="1:5">
      <c r="A319" s="8"/>
      <c r="B319" s="8"/>
      <c r="C319" s="8"/>
      <c r="D319" s="12"/>
      <c r="E319" s="8"/>
    </row>
    <row r="320" spans="1:5">
      <c r="A320" s="8"/>
      <c r="B320" s="8"/>
      <c r="C320" s="8"/>
      <c r="D320" s="12"/>
      <c r="E320" s="8"/>
    </row>
    <row r="321" spans="1:5">
      <c r="A321" s="8"/>
      <c r="B321" s="8"/>
      <c r="C321" s="8"/>
      <c r="D321" s="12"/>
      <c r="E321" s="8"/>
    </row>
    <row r="322" spans="1:5">
      <c r="A322" s="8"/>
      <c r="B322" s="8"/>
      <c r="C322" s="8"/>
      <c r="D322" s="12"/>
      <c r="E322" s="8"/>
    </row>
    <row r="323" spans="1:5">
      <c r="A323" s="8"/>
      <c r="B323" s="8"/>
      <c r="C323" s="8"/>
      <c r="D323" s="12"/>
      <c r="E323" s="8"/>
    </row>
    <row r="324" spans="1:5">
      <c r="A324" s="8"/>
      <c r="B324" s="8"/>
      <c r="C324" s="8"/>
      <c r="D324" s="12"/>
      <c r="E324" s="8"/>
    </row>
    <row r="325" spans="1:5">
      <c r="A325" s="8"/>
      <c r="B325" s="8"/>
      <c r="C325" s="8"/>
      <c r="D325" s="12"/>
      <c r="E325" s="8"/>
    </row>
    <row r="326" spans="1:5">
      <c r="A326" s="8"/>
      <c r="B326" s="8"/>
      <c r="C326" s="8"/>
      <c r="D326" s="12"/>
      <c r="E326" s="8"/>
    </row>
    <row r="327" spans="1:5">
      <c r="A327" s="8"/>
      <c r="B327" s="8"/>
      <c r="C327" s="8"/>
      <c r="D327" s="12"/>
      <c r="E327" s="8"/>
    </row>
    <row r="328" spans="1:5">
      <c r="A328" s="8"/>
      <c r="B328" s="8"/>
      <c r="C328" s="8"/>
      <c r="D328" s="12"/>
      <c r="E328" s="8"/>
    </row>
    <row r="329" spans="1:5">
      <c r="A329" s="8"/>
      <c r="B329" s="8"/>
      <c r="C329" s="8"/>
      <c r="D329" s="12"/>
      <c r="E329" s="8"/>
    </row>
    <row r="330" spans="1:5">
      <c r="A330" s="8"/>
      <c r="B330" s="8"/>
      <c r="C330" s="8"/>
      <c r="D330" s="12"/>
      <c r="E330" s="8"/>
    </row>
    <row r="331" spans="1:5">
      <c r="A331" s="8"/>
      <c r="B331" s="8"/>
      <c r="C331" s="8"/>
      <c r="D331" s="12"/>
      <c r="E331" s="8"/>
    </row>
    <row r="332" spans="1:5">
      <c r="A332" s="8"/>
      <c r="B332" s="8"/>
      <c r="C332" s="8"/>
      <c r="D332" s="12"/>
      <c r="E332" s="8"/>
    </row>
    <row r="333" spans="1:5">
      <c r="A333" s="8"/>
      <c r="B333" s="8"/>
      <c r="C333" s="8"/>
      <c r="D333" s="12"/>
      <c r="E333" s="8"/>
    </row>
    <row r="334" spans="1:5">
      <c r="A334" s="8"/>
      <c r="B334" s="8"/>
      <c r="C334" s="8"/>
      <c r="D334" s="12"/>
      <c r="E334" s="8"/>
    </row>
    <row r="335" spans="1:5">
      <c r="A335" s="8"/>
      <c r="B335" s="8"/>
      <c r="C335" s="8"/>
      <c r="D335" s="12"/>
      <c r="E335" s="8"/>
    </row>
    <row r="336" spans="1:5">
      <c r="A336" s="8"/>
      <c r="B336" s="8"/>
      <c r="C336" s="8"/>
      <c r="D336" s="12"/>
      <c r="E336" s="8"/>
    </row>
    <row r="337" spans="1:5">
      <c r="A337" s="8"/>
      <c r="B337" s="8"/>
      <c r="C337" s="8"/>
      <c r="D337" s="12"/>
      <c r="E337" s="8"/>
    </row>
    <row r="338" spans="1:5">
      <c r="A338" s="8"/>
      <c r="B338" s="8"/>
      <c r="C338" s="8"/>
      <c r="D338" s="12"/>
      <c r="E338" s="8"/>
    </row>
    <row r="339" spans="1:5">
      <c r="A339" s="8"/>
      <c r="B339" s="8"/>
      <c r="C339" s="8"/>
      <c r="D339" s="12"/>
      <c r="E339" s="8"/>
    </row>
    <row r="340" spans="1:5">
      <c r="A340" s="8"/>
      <c r="B340" s="8"/>
      <c r="C340" s="8"/>
      <c r="D340" s="12"/>
      <c r="E340" s="8"/>
    </row>
    <row r="341" spans="1:5">
      <c r="A341" s="8"/>
      <c r="B341" s="8"/>
      <c r="C341" s="8"/>
      <c r="D341" s="12"/>
      <c r="E341" s="8"/>
    </row>
    <row r="342" spans="1:5">
      <c r="A342" s="8"/>
      <c r="B342" s="8"/>
      <c r="C342" s="8"/>
      <c r="D342" s="12"/>
      <c r="E342" s="8"/>
    </row>
    <row r="343" spans="1:5">
      <c r="A343" s="8"/>
      <c r="B343" s="8"/>
      <c r="C343" s="8"/>
      <c r="D343" s="12"/>
      <c r="E343" s="8"/>
    </row>
    <row r="344" spans="1:5">
      <c r="A344" s="8"/>
      <c r="B344" s="8"/>
      <c r="C344" s="8"/>
      <c r="D344" s="12"/>
      <c r="E344" s="8"/>
    </row>
    <row r="345" spans="1:5">
      <c r="A345" s="8"/>
      <c r="B345" s="8"/>
      <c r="C345" s="8"/>
      <c r="D345" s="12"/>
      <c r="E345" s="8"/>
    </row>
    <row r="346" spans="1:5">
      <c r="A346" s="8"/>
      <c r="B346" s="8"/>
      <c r="C346" s="8"/>
      <c r="D346" s="12"/>
      <c r="E346" s="8"/>
    </row>
    <row r="347" spans="1:5">
      <c r="A347" s="8"/>
      <c r="B347" s="8"/>
      <c r="C347" s="8"/>
      <c r="D347" s="12"/>
      <c r="E347" s="8"/>
    </row>
    <row r="348" spans="1:5">
      <c r="A348" s="8"/>
      <c r="B348" s="8"/>
      <c r="C348" s="8"/>
      <c r="D348" s="12"/>
      <c r="E348" s="8"/>
    </row>
    <row r="349" spans="1:5">
      <c r="A349" s="8"/>
      <c r="B349" s="8"/>
      <c r="C349" s="8"/>
      <c r="D349" s="12"/>
      <c r="E349" s="8"/>
    </row>
    <row r="350" spans="1:5">
      <c r="A350" s="8"/>
      <c r="B350" s="8"/>
      <c r="C350" s="8"/>
      <c r="D350" s="12"/>
      <c r="E350" s="8"/>
    </row>
    <row r="351" spans="1:5">
      <c r="A351" s="8"/>
      <c r="B351" s="8"/>
      <c r="C351" s="8"/>
      <c r="D351" s="12"/>
      <c r="E351" s="8"/>
    </row>
    <row r="352" spans="1:5">
      <c r="A352" s="8"/>
      <c r="B352" s="8"/>
      <c r="C352" s="8"/>
      <c r="D352" s="12"/>
      <c r="E352" s="8"/>
    </row>
    <row r="353" spans="1:5">
      <c r="A353" s="8"/>
      <c r="B353" s="8"/>
      <c r="C353" s="8"/>
      <c r="D353" s="12"/>
      <c r="E353" s="8"/>
    </row>
    <row r="354" spans="1:5">
      <c r="A354" s="8"/>
      <c r="B354" s="8"/>
      <c r="C354" s="8"/>
      <c r="D354" s="12"/>
      <c r="E354" s="8"/>
    </row>
    <row r="355" spans="1:5">
      <c r="A355" s="8"/>
      <c r="B355" s="8"/>
      <c r="C355" s="8"/>
      <c r="D355" s="12"/>
      <c r="E355" s="8"/>
    </row>
    <row r="356" spans="1:5">
      <c r="A356" s="8"/>
      <c r="B356" s="8"/>
      <c r="C356" s="8"/>
      <c r="D356" s="12"/>
      <c r="E356" s="8"/>
    </row>
    <row r="357" spans="1:5">
      <c r="A357" s="8"/>
      <c r="B357" s="8"/>
      <c r="C357" s="8"/>
      <c r="D357" s="12"/>
      <c r="E357" s="8"/>
    </row>
    <row r="358" spans="1:5">
      <c r="A358" s="8"/>
      <c r="B358" s="8"/>
      <c r="C358" s="8"/>
      <c r="D358" s="12"/>
      <c r="E358" s="8"/>
    </row>
    <row r="359" spans="1:5">
      <c r="A359" s="8"/>
      <c r="B359" s="8"/>
      <c r="C359" s="8"/>
      <c r="D359" s="12"/>
      <c r="E359" s="8"/>
    </row>
    <row r="360" spans="1:5">
      <c r="A360" s="8"/>
      <c r="B360" s="8"/>
      <c r="C360" s="8"/>
      <c r="D360" s="12"/>
      <c r="E360" s="8"/>
    </row>
    <row r="361" spans="1:5">
      <c r="A361" s="8"/>
      <c r="B361" s="8"/>
      <c r="C361" s="8"/>
      <c r="D361" s="12"/>
      <c r="E361" s="8"/>
    </row>
    <row r="362" spans="1:5">
      <c r="A362" s="8"/>
      <c r="B362" s="8"/>
      <c r="C362" s="8"/>
      <c r="D362" s="12"/>
      <c r="E362" s="8"/>
    </row>
    <row r="363" spans="1:5">
      <c r="A363" s="8"/>
      <c r="B363" s="8"/>
      <c r="C363" s="8"/>
      <c r="D363" s="12"/>
      <c r="E363" s="8"/>
    </row>
    <row r="364" spans="1:5">
      <c r="A364" s="8"/>
      <c r="B364" s="8"/>
      <c r="C364" s="8"/>
      <c r="D364" s="12"/>
      <c r="E364" s="8"/>
    </row>
    <row r="365" spans="1:5">
      <c r="A365" s="8"/>
      <c r="B365" s="8"/>
      <c r="C365" s="8"/>
      <c r="D365" s="12"/>
      <c r="E365" s="8"/>
    </row>
    <row r="366" spans="1:5">
      <c r="A366" s="8"/>
      <c r="B366" s="8"/>
      <c r="C366" s="8"/>
      <c r="D366" s="12"/>
      <c r="E366" s="8"/>
    </row>
    <row r="367" spans="1:5">
      <c r="A367" s="8"/>
      <c r="B367" s="8"/>
      <c r="C367" s="8"/>
      <c r="D367" s="12"/>
      <c r="E367" s="8"/>
    </row>
    <row r="368" spans="1:5">
      <c r="A368" s="8"/>
      <c r="B368" s="8"/>
      <c r="C368" s="8"/>
      <c r="D368" s="12"/>
      <c r="E368" s="8"/>
    </row>
    <row r="369" spans="1:5">
      <c r="A369" s="8"/>
      <c r="B369" s="8"/>
      <c r="C369" s="8"/>
      <c r="D369" s="12"/>
      <c r="E369" s="8"/>
    </row>
    <row r="370" spans="1:5">
      <c r="A370" s="8"/>
      <c r="B370" s="8"/>
      <c r="C370" s="8"/>
      <c r="D370" s="12"/>
      <c r="E370" s="8"/>
    </row>
    <row r="371" spans="1:5">
      <c r="A371" s="8"/>
      <c r="B371" s="8"/>
      <c r="C371" s="8"/>
      <c r="D371" s="12"/>
      <c r="E371" s="8"/>
    </row>
    <row r="372" spans="1:5">
      <c r="A372" s="8"/>
      <c r="B372" s="8"/>
      <c r="C372" s="8"/>
      <c r="D372" s="12"/>
      <c r="E372" s="8"/>
    </row>
    <row r="373" spans="1:5">
      <c r="A373" s="8"/>
      <c r="B373" s="8"/>
      <c r="C373" s="8"/>
      <c r="D373" s="12"/>
      <c r="E373" s="8"/>
    </row>
    <row r="374" spans="1:5">
      <c r="A374" s="8"/>
      <c r="B374" s="8"/>
      <c r="C374" s="8"/>
      <c r="D374" s="12"/>
      <c r="E374" s="8"/>
    </row>
    <row r="375" spans="1:5">
      <c r="A375" s="8"/>
      <c r="B375" s="8"/>
      <c r="C375" s="8"/>
      <c r="D375" s="12"/>
      <c r="E375" s="8"/>
    </row>
    <row r="376" spans="1:5">
      <c r="A376" s="8"/>
      <c r="B376" s="8"/>
      <c r="C376" s="8"/>
      <c r="D376" s="12"/>
      <c r="E376" s="8"/>
    </row>
    <row r="377" spans="1:5">
      <c r="A377" s="8"/>
      <c r="B377" s="8"/>
      <c r="C377" s="8"/>
      <c r="D377" s="12"/>
      <c r="E377" s="8"/>
    </row>
    <row r="378" spans="1:5">
      <c r="A378" s="8"/>
      <c r="B378" s="8"/>
      <c r="C378" s="8"/>
      <c r="D378" s="12"/>
      <c r="E378" s="8"/>
    </row>
    <row r="379" spans="1:5">
      <c r="A379" s="8"/>
      <c r="B379" s="8"/>
      <c r="C379" s="8"/>
      <c r="D379" s="12"/>
      <c r="E379" s="8"/>
    </row>
    <row r="380" spans="1:5">
      <c r="A380" s="8"/>
      <c r="B380" s="8"/>
      <c r="C380" s="8"/>
      <c r="D380" s="12"/>
      <c r="E380" s="8"/>
    </row>
    <row r="381" spans="1:5">
      <c r="A381" s="8"/>
      <c r="B381" s="8"/>
      <c r="C381" s="8"/>
      <c r="D381" s="12"/>
      <c r="E381" s="8"/>
    </row>
    <row r="382" spans="1:5">
      <c r="A382" s="8"/>
      <c r="B382" s="8"/>
      <c r="C382" s="8"/>
      <c r="D382" s="12"/>
      <c r="E382" s="8"/>
    </row>
    <row r="383" spans="1:5">
      <c r="A383" s="8"/>
      <c r="B383" s="8"/>
      <c r="C383" s="8"/>
      <c r="D383" s="12"/>
      <c r="E383" s="8"/>
    </row>
    <row r="384" spans="1:5">
      <c r="A384" s="8"/>
      <c r="B384" s="8"/>
      <c r="C384" s="8"/>
      <c r="D384" s="12"/>
      <c r="E384" s="8"/>
    </row>
    <row r="385" spans="1:5">
      <c r="A385" s="8"/>
      <c r="B385" s="8"/>
      <c r="C385" s="8"/>
      <c r="D385" s="12"/>
      <c r="E385" s="8"/>
    </row>
    <row r="386" spans="1:5">
      <c r="A386" s="8"/>
      <c r="B386" s="8"/>
      <c r="C386" s="8"/>
      <c r="D386" s="12"/>
      <c r="E386" s="8"/>
    </row>
    <row r="387" spans="1:5">
      <c r="A387" s="8"/>
      <c r="B387" s="8"/>
      <c r="C387" s="8"/>
      <c r="D387" s="12"/>
      <c r="E387" s="8"/>
    </row>
    <row r="388" spans="1:5">
      <c r="A388" s="8"/>
      <c r="B388" s="8"/>
      <c r="C388" s="8"/>
      <c r="D388" s="12"/>
      <c r="E388" s="8"/>
    </row>
    <row r="389" spans="1:5">
      <c r="A389" s="8"/>
      <c r="B389" s="8"/>
      <c r="C389" s="8"/>
      <c r="D389" s="12"/>
      <c r="E389" s="8"/>
    </row>
    <row r="390" spans="1:5">
      <c r="A390" s="8"/>
      <c r="B390" s="8"/>
      <c r="C390" s="8"/>
      <c r="D390" s="12"/>
      <c r="E390" s="8"/>
    </row>
    <row r="391" spans="1:5">
      <c r="A391" s="8"/>
      <c r="B391" s="8"/>
      <c r="C391" s="8"/>
      <c r="D391" s="12"/>
      <c r="E391" s="8"/>
    </row>
    <row r="392" spans="1:5">
      <c r="A392" s="8"/>
      <c r="B392" s="8"/>
      <c r="C392" s="8"/>
      <c r="D392" s="12"/>
      <c r="E392" s="8"/>
    </row>
    <row r="393" spans="1:5">
      <c r="A393" s="8"/>
      <c r="B393" s="8"/>
      <c r="C393" s="8"/>
      <c r="D393" s="12"/>
      <c r="E393" s="8"/>
    </row>
    <row r="394" spans="1:5">
      <c r="A394" s="8"/>
      <c r="B394" s="8"/>
      <c r="C394" s="8"/>
      <c r="D394" s="12"/>
      <c r="E394" s="8"/>
    </row>
    <row r="395" spans="1:5">
      <c r="A395" s="8"/>
      <c r="B395" s="8"/>
      <c r="C395" s="8"/>
      <c r="D395" s="12"/>
      <c r="E395" s="8"/>
    </row>
    <row r="396" spans="1:5">
      <c r="A396" s="8"/>
      <c r="B396" s="8"/>
      <c r="C396" s="8"/>
      <c r="D396" s="12"/>
      <c r="E396" s="8"/>
    </row>
    <row r="397" spans="1:5">
      <c r="A397" s="8"/>
      <c r="B397" s="8"/>
      <c r="C397" s="8"/>
      <c r="D397" s="12"/>
      <c r="E397" s="8"/>
    </row>
    <row r="398" spans="1:5">
      <c r="A398" s="8"/>
      <c r="B398" s="8"/>
      <c r="C398" s="8"/>
      <c r="D398" s="12"/>
      <c r="E398" s="8"/>
    </row>
    <row r="399" spans="1:5">
      <c r="A399" s="8"/>
      <c r="B399" s="8"/>
      <c r="C399" s="8"/>
      <c r="D399" s="12"/>
      <c r="E399" s="8"/>
    </row>
    <row r="400" spans="1:5">
      <c r="A400" s="8"/>
      <c r="B400" s="8"/>
      <c r="C400" s="8"/>
      <c r="D400" s="12"/>
      <c r="E400" s="8"/>
    </row>
    <row r="401" spans="1:5">
      <c r="A401" s="8"/>
      <c r="B401" s="8"/>
      <c r="C401" s="8"/>
      <c r="D401" s="12"/>
      <c r="E401" s="8"/>
    </row>
    <row r="402" spans="1:5">
      <c r="A402" s="8"/>
      <c r="B402" s="8"/>
      <c r="C402" s="8"/>
      <c r="D402" s="12"/>
      <c r="E402" s="8"/>
    </row>
    <row r="403" spans="1:5">
      <c r="A403" s="8"/>
      <c r="B403" s="8"/>
      <c r="C403" s="8"/>
      <c r="D403" s="12"/>
      <c r="E403" s="8"/>
    </row>
    <row r="404" spans="1:5">
      <c r="A404" s="8"/>
      <c r="B404" s="8"/>
      <c r="C404" s="8"/>
      <c r="D404" s="12"/>
      <c r="E404" s="8"/>
    </row>
    <row r="405" spans="1:5">
      <c r="A405" s="8"/>
      <c r="B405" s="8"/>
      <c r="C405" s="8"/>
      <c r="D405" s="12"/>
      <c r="E405" s="8"/>
    </row>
    <row r="406" spans="1:5">
      <c r="A406" s="8"/>
      <c r="B406" s="8"/>
      <c r="C406" s="8"/>
      <c r="D406" s="12"/>
      <c r="E406" s="8"/>
    </row>
    <row r="407" spans="1:5">
      <c r="A407" s="8"/>
      <c r="B407" s="8"/>
      <c r="C407" s="8"/>
      <c r="D407" s="12"/>
      <c r="E407" s="8"/>
    </row>
    <row r="408" spans="1:5">
      <c r="A408" s="8"/>
      <c r="B408" s="8"/>
      <c r="C408" s="8"/>
      <c r="D408" s="12"/>
      <c r="E408" s="8"/>
    </row>
    <row r="409" spans="1:5">
      <c r="A409" s="8"/>
      <c r="B409" s="8"/>
      <c r="C409" s="8"/>
      <c r="D409" s="12"/>
      <c r="E409" s="8"/>
    </row>
    <row r="410" spans="1:5">
      <c r="A410" s="8"/>
      <c r="B410" s="8"/>
      <c r="C410" s="8"/>
      <c r="D410" s="12"/>
      <c r="E410" s="8"/>
    </row>
    <row r="411" spans="1:5">
      <c r="A411" s="8"/>
      <c r="B411" s="8"/>
      <c r="C411" s="8"/>
      <c r="D411" s="12"/>
      <c r="E411" s="8"/>
    </row>
    <row r="412" spans="1:5">
      <c r="A412" s="8"/>
      <c r="B412" s="8"/>
      <c r="C412" s="8"/>
      <c r="D412" s="12"/>
      <c r="E412" s="8"/>
    </row>
    <row r="413" spans="1:5">
      <c r="A413" s="8"/>
      <c r="B413" s="8"/>
      <c r="C413" s="8"/>
      <c r="D413" s="12"/>
      <c r="E413" s="8"/>
    </row>
    <row r="414" spans="1:5">
      <c r="A414" s="8"/>
      <c r="B414" s="8"/>
      <c r="C414" s="8"/>
      <c r="D414" s="12"/>
      <c r="E414" s="8"/>
    </row>
    <row r="415" spans="1:5">
      <c r="A415" s="8"/>
      <c r="B415" s="8"/>
      <c r="C415" s="8"/>
      <c r="D415" s="12"/>
      <c r="E415" s="8"/>
    </row>
    <row r="416" spans="1:5">
      <c r="A416" s="8"/>
      <c r="B416" s="8"/>
      <c r="C416" s="8"/>
      <c r="D416" s="12"/>
      <c r="E416" s="8"/>
    </row>
    <row r="417" spans="1:5">
      <c r="A417" s="8"/>
      <c r="B417" s="8"/>
      <c r="C417" s="8"/>
      <c r="D417" s="12"/>
      <c r="E417" s="8"/>
    </row>
    <row r="418" spans="1:5">
      <c r="A418" s="8"/>
      <c r="B418" s="8"/>
      <c r="C418" s="8"/>
      <c r="D418" s="12"/>
      <c r="E418" s="8"/>
    </row>
    <row r="419" spans="1:5">
      <c r="A419" s="8"/>
      <c r="B419" s="8"/>
      <c r="C419" s="8"/>
      <c r="D419" s="12"/>
      <c r="E419" s="8"/>
    </row>
    <row r="420" spans="1:5">
      <c r="A420" s="8"/>
      <c r="B420" s="8"/>
      <c r="C420" s="8"/>
      <c r="D420" s="12"/>
      <c r="E420" s="8"/>
    </row>
    <row r="421" spans="1:5">
      <c r="A421" s="8"/>
      <c r="B421" s="8"/>
      <c r="C421" s="8"/>
      <c r="D421" s="12"/>
      <c r="E421" s="8"/>
    </row>
    <row r="422" spans="1:5">
      <c r="A422" s="8"/>
      <c r="B422" s="8"/>
      <c r="C422" s="8"/>
      <c r="D422" s="12"/>
      <c r="E422" s="8"/>
    </row>
    <row r="423" spans="1:5">
      <c r="A423" s="8"/>
      <c r="B423" s="8"/>
      <c r="C423" s="8"/>
      <c r="D423" s="12"/>
      <c r="E423" s="8"/>
    </row>
    <row r="424" spans="1:5">
      <c r="A424" s="8"/>
      <c r="B424" s="8"/>
      <c r="C424" s="8"/>
      <c r="D424" s="12"/>
      <c r="E424" s="8"/>
    </row>
    <row r="425" spans="1:5">
      <c r="A425" s="8"/>
      <c r="B425" s="8"/>
      <c r="C425" s="8"/>
      <c r="D425" s="12"/>
      <c r="E425" s="8"/>
    </row>
    <row r="426" spans="1:5">
      <c r="A426" s="8"/>
      <c r="B426" s="8"/>
      <c r="C426" s="8"/>
      <c r="D426" s="12"/>
      <c r="E426" s="8"/>
    </row>
    <row r="427" spans="1:5">
      <c r="A427" s="8"/>
      <c r="B427" s="8"/>
      <c r="C427" s="8"/>
      <c r="D427" s="12"/>
      <c r="E427" s="8"/>
    </row>
    <row r="428" spans="1:5">
      <c r="A428" s="8"/>
      <c r="B428" s="8"/>
      <c r="C428" s="8"/>
      <c r="D428" s="12"/>
      <c r="E428" s="8"/>
    </row>
    <row r="429" spans="1:5">
      <c r="A429" s="8"/>
      <c r="B429" s="8"/>
      <c r="C429" s="8"/>
      <c r="D429" s="12"/>
      <c r="E429" s="8"/>
    </row>
    <row r="430" spans="1:5">
      <c r="A430" s="8"/>
      <c r="B430" s="8"/>
      <c r="C430" s="8"/>
      <c r="D430" s="12"/>
      <c r="E430" s="8"/>
    </row>
    <row r="431" spans="1:5">
      <c r="A431" s="8"/>
      <c r="B431" s="8"/>
      <c r="C431" s="8"/>
      <c r="D431" s="12"/>
      <c r="E431" s="8"/>
    </row>
    <row r="432" spans="1:5">
      <c r="A432" s="8"/>
      <c r="B432" s="8"/>
      <c r="C432" s="8"/>
      <c r="D432" s="12"/>
      <c r="E432" s="8"/>
    </row>
    <row r="433" spans="1:5">
      <c r="A433" s="8"/>
      <c r="B433" s="8"/>
      <c r="C433" s="8"/>
      <c r="D433" s="12"/>
      <c r="E433" s="8"/>
    </row>
    <row r="434" spans="1:5">
      <c r="A434" s="8"/>
      <c r="B434" s="8"/>
      <c r="C434" s="8"/>
      <c r="D434" s="12"/>
      <c r="E434" s="8"/>
    </row>
    <row r="435" spans="1:5">
      <c r="A435" s="8"/>
      <c r="B435" s="8"/>
      <c r="C435" s="8"/>
      <c r="D435" s="12"/>
      <c r="E435" s="8"/>
    </row>
    <row r="436" spans="1:5">
      <c r="A436" s="8"/>
      <c r="B436" s="8"/>
      <c r="C436" s="8"/>
      <c r="D436" s="12"/>
      <c r="E436" s="8"/>
    </row>
    <row r="437" spans="1:5">
      <c r="A437" s="8"/>
      <c r="B437" s="8"/>
      <c r="C437" s="8"/>
      <c r="D437" s="12"/>
      <c r="E437" s="8"/>
    </row>
    <row r="438" spans="1:5">
      <c r="A438" s="8"/>
      <c r="B438" s="8"/>
      <c r="C438" s="8"/>
      <c r="D438" s="12"/>
      <c r="E438" s="8"/>
    </row>
    <row r="439" spans="1:5">
      <c r="A439" s="8"/>
      <c r="B439" s="8"/>
      <c r="C439" s="8"/>
      <c r="D439" s="12"/>
      <c r="E439" s="8"/>
    </row>
    <row r="440" spans="1:5">
      <c r="A440" s="8"/>
      <c r="B440" s="8"/>
      <c r="C440" s="8"/>
      <c r="D440" s="12"/>
      <c r="E440" s="8"/>
    </row>
    <row r="441" spans="1:5">
      <c r="A441" s="8"/>
      <c r="B441" s="8"/>
      <c r="C441" s="8"/>
      <c r="D441" s="12"/>
      <c r="E441" s="8"/>
    </row>
    <row r="442" spans="1:5">
      <c r="A442" s="8"/>
      <c r="B442" s="8"/>
      <c r="C442" s="8"/>
      <c r="D442" s="12"/>
      <c r="E442" s="8"/>
    </row>
    <row r="443" spans="1:5">
      <c r="A443" s="8"/>
      <c r="B443" s="8"/>
      <c r="C443" s="8"/>
      <c r="D443" s="12"/>
      <c r="E443" s="8"/>
    </row>
    <row r="444" spans="1:5">
      <c r="A444" s="8"/>
      <c r="B444" s="8"/>
      <c r="C444" s="8"/>
      <c r="D444" s="12"/>
      <c r="E444" s="8"/>
    </row>
    <row r="445" spans="1:5">
      <c r="A445" s="8"/>
      <c r="B445" s="8"/>
      <c r="C445" s="8"/>
      <c r="D445" s="12"/>
      <c r="E445" s="8"/>
    </row>
    <row r="446" spans="1:5">
      <c r="A446" s="8"/>
      <c r="B446" s="8"/>
      <c r="C446" s="8"/>
      <c r="D446" s="12"/>
      <c r="E446" s="8"/>
    </row>
    <row r="447" spans="1:5">
      <c r="A447" s="8"/>
      <c r="B447" s="8"/>
      <c r="C447" s="8"/>
      <c r="D447" s="12"/>
      <c r="E447" s="8"/>
    </row>
    <row r="448" spans="1:5">
      <c r="A448" s="8"/>
      <c r="B448" s="8"/>
      <c r="C448" s="8"/>
      <c r="D448" s="12"/>
      <c r="E448" s="8"/>
    </row>
    <row r="449" spans="1:5">
      <c r="A449" s="8"/>
      <c r="B449" s="8"/>
      <c r="C449" s="8"/>
      <c r="D449" s="12"/>
      <c r="E449" s="8"/>
    </row>
    <row r="450" spans="1:5">
      <c r="A450" s="8"/>
      <c r="B450" s="8"/>
      <c r="C450" s="8"/>
      <c r="D450" s="12"/>
      <c r="E450" s="8"/>
    </row>
    <row r="451" spans="1:5">
      <c r="A451" s="8"/>
      <c r="B451" s="8"/>
      <c r="C451" s="8"/>
      <c r="D451" s="12"/>
      <c r="E451" s="8"/>
    </row>
    <row r="452" spans="1:5">
      <c r="A452" s="8"/>
      <c r="B452" s="8"/>
      <c r="C452" s="8"/>
      <c r="D452" s="12"/>
      <c r="E452" s="8"/>
    </row>
    <row r="453" spans="1:5">
      <c r="A453" s="8"/>
      <c r="B453" s="8"/>
      <c r="C453" s="8"/>
      <c r="D453" s="12"/>
      <c r="E453" s="8"/>
    </row>
    <row r="454" spans="1:5">
      <c r="A454" s="8"/>
      <c r="B454" s="8"/>
      <c r="C454" s="8"/>
      <c r="D454" s="12"/>
      <c r="E454" s="8"/>
    </row>
    <row r="455" spans="1:5">
      <c r="A455" s="8"/>
      <c r="B455" s="8"/>
      <c r="C455" s="8"/>
      <c r="D455" s="12"/>
      <c r="E455" s="8"/>
    </row>
    <row r="456" spans="1:5">
      <c r="A456" s="8"/>
      <c r="B456" s="8"/>
      <c r="C456" s="8"/>
      <c r="D456" s="12"/>
      <c r="E456" s="8"/>
    </row>
    <row r="457" spans="1:5">
      <c r="A457" s="8"/>
      <c r="B457" s="8"/>
      <c r="C457" s="8"/>
      <c r="D457" s="12"/>
      <c r="E457" s="8"/>
    </row>
    <row r="458" spans="1:5">
      <c r="A458" s="8"/>
      <c r="B458" s="8"/>
      <c r="C458" s="8"/>
      <c r="D458" s="12"/>
      <c r="E458" s="8"/>
    </row>
    <row r="459" spans="1:5">
      <c r="A459" s="8"/>
      <c r="B459" s="8"/>
      <c r="C459" s="8"/>
      <c r="D459" s="12"/>
      <c r="E459" s="8"/>
    </row>
    <row r="460" spans="1:5">
      <c r="A460" s="8"/>
      <c r="B460" s="8"/>
      <c r="C460" s="8"/>
      <c r="D460" s="12"/>
      <c r="E460" s="8"/>
    </row>
    <row r="461" spans="1:5">
      <c r="A461" s="8"/>
      <c r="B461" s="8"/>
      <c r="C461" s="8"/>
      <c r="D461" s="12"/>
      <c r="E461" s="8"/>
    </row>
    <row r="462" spans="1:5">
      <c r="A462" s="8"/>
      <c r="B462" s="8"/>
      <c r="C462" s="8"/>
      <c r="D462" s="12"/>
      <c r="E462" s="8"/>
    </row>
    <row r="463" spans="1:5">
      <c r="A463" s="8"/>
      <c r="B463" s="8"/>
      <c r="C463" s="8"/>
      <c r="D463" s="12"/>
      <c r="E463" s="8"/>
    </row>
    <row r="464" spans="1:5">
      <c r="A464" s="8"/>
      <c r="B464" s="8"/>
      <c r="C464" s="8"/>
      <c r="D464" s="12"/>
      <c r="E464" s="8"/>
    </row>
    <row r="465" spans="1:5">
      <c r="A465" s="8"/>
      <c r="B465" s="8"/>
      <c r="C465" s="8"/>
      <c r="D465" s="12"/>
      <c r="E465" s="8"/>
    </row>
    <row r="466" spans="1:5">
      <c r="A466" s="8"/>
      <c r="B466" s="8"/>
      <c r="C466" s="8"/>
      <c r="D466" s="12"/>
      <c r="E466" s="8"/>
    </row>
    <row r="467" spans="1:5">
      <c r="A467" s="8"/>
      <c r="B467" s="8"/>
      <c r="C467" s="8"/>
      <c r="D467" s="12"/>
      <c r="E467" s="8"/>
    </row>
    <row r="468" spans="1:5">
      <c r="A468" s="8"/>
      <c r="B468" s="8"/>
      <c r="C468" s="8"/>
      <c r="D468" s="12"/>
      <c r="E468" s="8"/>
    </row>
    <row r="469" spans="1:5">
      <c r="A469" s="8"/>
      <c r="B469" s="8"/>
      <c r="C469" s="8"/>
      <c r="D469" s="12"/>
      <c r="E469" s="8"/>
    </row>
    <row r="470" spans="1:5">
      <c r="A470" s="8"/>
      <c r="B470" s="8"/>
      <c r="C470" s="8"/>
      <c r="D470" s="12"/>
      <c r="E470" s="8"/>
    </row>
    <row r="471" spans="1:5">
      <c r="A471" s="8"/>
      <c r="B471" s="8"/>
      <c r="C471" s="8"/>
      <c r="D471" s="12"/>
      <c r="E471" s="8"/>
    </row>
    <row r="472" spans="1:5">
      <c r="A472" s="8"/>
      <c r="B472" s="8"/>
      <c r="C472" s="8"/>
      <c r="D472" s="12"/>
      <c r="E472" s="8"/>
    </row>
    <row r="473" spans="1:5">
      <c r="A473" s="8"/>
      <c r="B473" s="8"/>
      <c r="C473" s="8"/>
      <c r="D473" s="12"/>
      <c r="E473" s="8"/>
    </row>
    <row r="474" spans="1:5">
      <c r="A474" s="8"/>
      <c r="B474" s="8"/>
      <c r="C474" s="8"/>
      <c r="D474" s="12"/>
      <c r="E474" s="8"/>
    </row>
    <row r="475" spans="1:5">
      <c r="A475" s="8"/>
      <c r="B475" s="8"/>
      <c r="C475" s="8"/>
      <c r="D475" s="12"/>
      <c r="E475" s="8"/>
    </row>
    <row r="476" spans="1:5">
      <c r="A476" s="8"/>
      <c r="B476" s="8"/>
      <c r="C476" s="8"/>
      <c r="D476" s="12"/>
      <c r="E476" s="8"/>
    </row>
    <row r="477" spans="1:5">
      <c r="A477" s="8"/>
      <c r="B477" s="8"/>
      <c r="C477" s="8"/>
      <c r="D477" s="12"/>
      <c r="E477" s="8"/>
    </row>
    <row r="478" spans="1:5">
      <c r="A478" s="8"/>
      <c r="B478" s="8"/>
      <c r="C478" s="8"/>
      <c r="D478" s="12"/>
      <c r="E478" s="8"/>
    </row>
    <row r="479" spans="1:5">
      <c r="A479" s="8"/>
      <c r="B479" s="8"/>
      <c r="C479" s="8"/>
      <c r="D479" s="12"/>
      <c r="E479" s="8"/>
    </row>
    <row r="480" spans="1:5">
      <c r="A480" s="8"/>
      <c r="B480" s="8"/>
      <c r="C480" s="8"/>
      <c r="D480" s="12"/>
      <c r="E480" s="8"/>
    </row>
    <row r="481" spans="1:5">
      <c r="A481" s="8"/>
      <c r="B481" s="8"/>
      <c r="C481" s="8"/>
      <c r="D481" s="12"/>
      <c r="E481" s="8"/>
    </row>
    <row r="482" spans="1:5">
      <c r="A482" s="8"/>
      <c r="B482" s="8"/>
      <c r="C482" s="8"/>
      <c r="D482" s="12"/>
      <c r="E482" s="8"/>
    </row>
    <row r="483" spans="1:5">
      <c r="A483" s="8"/>
      <c r="B483" s="8"/>
      <c r="C483" s="8"/>
      <c r="D483" s="12"/>
      <c r="E483" s="8"/>
    </row>
    <row r="484" spans="1:5">
      <c r="A484" s="8"/>
      <c r="B484" s="8"/>
      <c r="C484" s="8"/>
      <c r="D484" s="12"/>
      <c r="E484" s="8"/>
    </row>
    <row r="485" spans="1:5">
      <c r="A485" s="8"/>
      <c r="B485" s="8"/>
      <c r="C485" s="8"/>
      <c r="D485" s="12"/>
      <c r="E485" s="8"/>
    </row>
    <row r="486" spans="1:5">
      <c r="A486" s="8"/>
      <c r="B486" s="8"/>
      <c r="C486" s="8"/>
      <c r="D486" s="12"/>
      <c r="E486" s="8"/>
    </row>
    <row r="487" spans="1:5">
      <c r="A487" s="8"/>
      <c r="B487" s="8"/>
      <c r="C487" s="8"/>
      <c r="D487" s="12"/>
      <c r="E487" s="8"/>
    </row>
    <row r="488" spans="1:5">
      <c r="A488" s="8"/>
      <c r="B488" s="8"/>
      <c r="C488" s="8"/>
      <c r="D488" s="12"/>
      <c r="E488" s="8"/>
    </row>
    <row r="489" spans="1:5">
      <c r="A489" s="8"/>
      <c r="B489" s="8"/>
      <c r="C489" s="8"/>
      <c r="D489" s="12"/>
      <c r="E489" s="8"/>
    </row>
    <row r="490" spans="1:5">
      <c r="A490" s="8"/>
      <c r="B490" s="8"/>
      <c r="C490" s="8"/>
      <c r="D490" s="12"/>
      <c r="E490" s="8"/>
    </row>
    <row r="491" spans="1:5">
      <c r="A491" s="8"/>
      <c r="B491" s="8"/>
      <c r="C491" s="8"/>
      <c r="D491" s="12"/>
      <c r="E491" s="8"/>
    </row>
    <row r="492" spans="1:5">
      <c r="A492" s="8"/>
      <c r="B492" s="8"/>
      <c r="C492" s="8"/>
      <c r="D492" s="12"/>
      <c r="E492" s="8"/>
    </row>
    <row r="493" spans="1:5">
      <c r="A493" s="8"/>
      <c r="B493" s="8"/>
      <c r="C493" s="8"/>
      <c r="D493" s="12"/>
      <c r="E493" s="8"/>
    </row>
    <row r="494" spans="1:5">
      <c r="A494" s="8"/>
      <c r="B494" s="8"/>
      <c r="C494" s="8"/>
      <c r="D494" s="12"/>
      <c r="E494" s="8"/>
    </row>
    <row r="495" spans="1:5">
      <c r="A495" s="8"/>
      <c r="B495" s="8"/>
      <c r="C495" s="8"/>
      <c r="D495" s="12"/>
      <c r="E495" s="8"/>
    </row>
    <row r="496" spans="1:5">
      <c r="A496" s="8"/>
      <c r="B496" s="8"/>
      <c r="C496" s="8"/>
      <c r="D496" s="12"/>
      <c r="E496" s="8"/>
    </row>
    <row r="497" spans="1:5">
      <c r="A497" s="8"/>
      <c r="B497" s="8"/>
      <c r="C497" s="8"/>
      <c r="D497" s="12"/>
      <c r="E497" s="8"/>
    </row>
    <row r="498" spans="1:5">
      <c r="A498" s="8"/>
      <c r="B498" s="8"/>
      <c r="C498" s="8"/>
      <c r="D498" s="12"/>
      <c r="E498" s="8"/>
    </row>
    <row r="499" spans="1:5">
      <c r="A499" s="8"/>
      <c r="B499" s="8"/>
      <c r="C499" s="8"/>
      <c r="D499" s="12"/>
      <c r="E499" s="8"/>
    </row>
    <row r="500" spans="1:5">
      <c r="A500" s="8"/>
      <c r="B500" s="8"/>
      <c r="C500" s="8"/>
      <c r="D500" s="12"/>
      <c r="E500" s="8"/>
    </row>
    <row r="501" spans="1:5">
      <c r="A501" s="8"/>
      <c r="B501" s="8"/>
      <c r="C501" s="8"/>
      <c r="D501" s="12"/>
      <c r="E501" s="8"/>
    </row>
    <row r="502" spans="1:5">
      <c r="A502" s="8"/>
      <c r="B502" s="8"/>
      <c r="C502" s="8"/>
      <c r="D502" s="12"/>
      <c r="E502" s="8"/>
    </row>
    <row r="503" spans="1:5">
      <c r="A503" s="8"/>
      <c r="B503" s="8"/>
      <c r="C503" s="8"/>
      <c r="D503" s="12"/>
      <c r="E503" s="8"/>
    </row>
    <row r="504" spans="1:5">
      <c r="A504" s="8"/>
      <c r="B504" s="8"/>
      <c r="C504" s="8"/>
      <c r="D504" s="12"/>
      <c r="E504" s="8"/>
    </row>
    <row r="505" spans="1:5">
      <c r="A505" s="8"/>
      <c r="B505" s="8"/>
      <c r="C505" s="8"/>
      <c r="D505" s="12"/>
      <c r="E505" s="8"/>
    </row>
    <row r="506" spans="1:5">
      <c r="A506" s="8"/>
      <c r="B506" s="8"/>
      <c r="C506" s="8"/>
      <c r="D506" s="12"/>
      <c r="E506" s="8"/>
    </row>
    <row r="507" spans="1:5">
      <c r="A507" s="8"/>
      <c r="B507" s="8"/>
      <c r="C507" s="8"/>
      <c r="D507" s="12"/>
      <c r="E507" s="8"/>
    </row>
    <row r="508" spans="1:5">
      <c r="A508" s="8"/>
      <c r="B508" s="8"/>
      <c r="C508" s="8"/>
      <c r="D508" s="12"/>
      <c r="E508" s="8"/>
    </row>
    <row r="509" spans="1:5">
      <c r="A509" s="8"/>
      <c r="B509" s="8"/>
      <c r="C509" s="8"/>
      <c r="D509" s="12"/>
      <c r="E509" s="8"/>
    </row>
    <row r="510" spans="1:5">
      <c r="A510" s="8"/>
      <c r="B510" s="8"/>
      <c r="C510" s="8"/>
      <c r="D510" s="12"/>
      <c r="E510" s="8"/>
    </row>
    <row r="511" spans="1:5">
      <c r="A511" s="8"/>
      <c r="B511" s="8"/>
      <c r="C511" s="8"/>
      <c r="D511" s="12"/>
      <c r="E511" s="8"/>
    </row>
    <row r="512" spans="1:5">
      <c r="A512" s="8"/>
      <c r="B512" s="8"/>
      <c r="C512" s="8"/>
      <c r="D512" s="12"/>
      <c r="E512" s="8"/>
    </row>
    <row r="513" spans="1:5">
      <c r="A513" s="8"/>
      <c r="B513" s="8"/>
      <c r="C513" s="8"/>
      <c r="D513" s="12"/>
      <c r="E513" s="8"/>
    </row>
    <row r="514" spans="1:5">
      <c r="A514" s="8"/>
      <c r="B514" s="8"/>
      <c r="C514" s="8"/>
      <c r="D514" s="12"/>
      <c r="E514" s="8"/>
    </row>
    <row r="515" spans="1:5">
      <c r="A515" s="8"/>
      <c r="B515" s="8"/>
      <c r="C515" s="8"/>
      <c r="D515" s="12"/>
      <c r="E515" s="8"/>
    </row>
    <row r="516" spans="1:5">
      <c r="A516" s="8"/>
      <c r="B516" s="8"/>
      <c r="C516" s="8"/>
      <c r="D516" s="12"/>
      <c r="E516" s="8"/>
    </row>
    <row r="517" spans="1:5">
      <c r="A517" s="8"/>
      <c r="B517" s="8"/>
      <c r="C517" s="8"/>
      <c r="D517" s="12"/>
      <c r="E517" s="8"/>
    </row>
    <row r="518" spans="1:5">
      <c r="A518" s="8"/>
      <c r="B518" s="8"/>
      <c r="C518" s="8"/>
      <c r="D518" s="12"/>
      <c r="E518" s="8"/>
    </row>
    <row r="519" spans="1:5">
      <c r="A519" s="8"/>
      <c r="B519" s="8"/>
      <c r="C519" s="8"/>
      <c r="D519" s="12"/>
      <c r="E519" s="8"/>
    </row>
    <row r="520" spans="1:5">
      <c r="A520" s="8"/>
      <c r="B520" s="8"/>
      <c r="C520" s="8"/>
      <c r="D520" s="12"/>
      <c r="E520" s="8"/>
    </row>
    <row r="521" spans="1:5">
      <c r="A521" s="8"/>
      <c r="B521" s="8"/>
      <c r="C521" s="8"/>
      <c r="D521" s="12"/>
      <c r="E521" s="8"/>
    </row>
    <row r="522" spans="1:5">
      <c r="A522" s="8"/>
      <c r="B522" s="8"/>
      <c r="C522" s="8"/>
      <c r="D522" s="12"/>
      <c r="E522" s="8"/>
    </row>
    <row r="523" spans="1:5">
      <c r="A523" s="8"/>
      <c r="B523" s="8"/>
      <c r="C523" s="8"/>
      <c r="D523" s="12"/>
      <c r="E523" s="8"/>
    </row>
    <row r="524" spans="1:5">
      <c r="A524" s="8"/>
      <c r="B524" s="8"/>
      <c r="C524" s="8"/>
      <c r="D524" s="12"/>
      <c r="E524" s="8"/>
    </row>
    <row r="525" spans="1:5">
      <c r="A525" s="8"/>
      <c r="B525" s="8"/>
      <c r="C525" s="8"/>
      <c r="D525" s="12"/>
      <c r="E525" s="8"/>
    </row>
    <row r="526" spans="1:5">
      <c r="A526" s="8"/>
      <c r="B526" s="8"/>
      <c r="C526" s="8"/>
      <c r="D526" s="12"/>
      <c r="E526" s="8"/>
    </row>
    <row r="527" spans="1:5">
      <c r="A527" s="8"/>
      <c r="B527" s="8"/>
      <c r="C527" s="8"/>
      <c r="D527" s="12"/>
      <c r="E527" s="8"/>
    </row>
    <row r="528" spans="1:5">
      <c r="A528" s="8"/>
      <c r="B528" s="8"/>
      <c r="C528" s="8"/>
      <c r="D528" s="12"/>
      <c r="E528" s="8"/>
    </row>
    <row r="529" spans="1:5">
      <c r="A529" s="8"/>
      <c r="B529" s="8"/>
      <c r="C529" s="8"/>
      <c r="D529" s="12"/>
      <c r="E529" s="8"/>
    </row>
    <row r="530" spans="1:5">
      <c r="A530" s="8"/>
      <c r="B530" s="8"/>
      <c r="C530" s="8"/>
      <c r="D530" s="12"/>
      <c r="E530" s="8"/>
    </row>
    <row r="531" spans="1:5">
      <c r="A531" s="8"/>
      <c r="B531" s="8"/>
      <c r="C531" s="8"/>
      <c r="D531" s="12"/>
      <c r="E531" s="8"/>
    </row>
    <row r="532" spans="1:5">
      <c r="A532" s="8"/>
      <c r="B532" s="8"/>
      <c r="C532" s="8"/>
      <c r="D532" s="12"/>
      <c r="E532" s="8"/>
    </row>
    <row r="533" spans="1:5">
      <c r="A533" s="8"/>
      <c r="B533" s="8"/>
      <c r="C533" s="8"/>
      <c r="D533" s="12"/>
      <c r="E533" s="8"/>
    </row>
    <row r="534" spans="1:5">
      <c r="A534" s="8"/>
      <c r="B534" s="8"/>
      <c r="C534" s="8"/>
      <c r="D534" s="12"/>
      <c r="E534" s="8"/>
    </row>
    <row r="535" spans="1:5">
      <c r="A535" s="8"/>
      <c r="B535" s="8"/>
      <c r="C535" s="8"/>
      <c r="D535" s="12"/>
      <c r="E535" s="8"/>
    </row>
    <row r="536" spans="1:5">
      <c r="A536" s="8"/>
      <c r="B536" s="8"/>
      <c r="C536" s="8"/>
      <c r="D536" s="12"/>
      <c r="E536" s="8"/>
    </row>
    <row r="537" spans="1:5">
      <c r="A537" s="8"/>
      <c r="B537" s="8"/>
      <c r="C537" s="8"/>
      <c r="D537" s="12"/>
      <c r="E537" s="8"/>
    </row>
    <row r="538" spans="1:5">
      <c r="A538" s="8"/>
      <c r="B538" s="8"/>
      <c r="C538" s="8"/>
      <c r="D538" s="12"/>
      <c r="E538" s="8"/>
    </row>
    <row r="539" spans="1:5">
      <c r="A539" s="8"/>
      <c r="B539" s="8"/>
      <c r="C539" s="8"/>
      <c r="D539" s="12"/>
      <c r="E539" s="8"/>
    </row>
    <row r="540" spans="1:5">
      <c r="A540" s="8"/>
      <c r="B540" s="8"/>
      <c r="C540" s="8"/>
      <c r="D540" s="12"/>
      <c r="E540" s="8"/>
    </row>
    <row r="541" spans="1:5">
      <c r="A541" s="8"/>
      <c r="B541" s="8"/>
      <c r="C541" s="8"/>
      <c r="D541" s="12"/>
      <c r="E541" s="8"/>
    </row>
    <row r="542" spans="1:5">
      <c r="A542" s="8"/>
      <c r="B542" s="8"/>
      <c r="C542" s="8"/>
      <c r="D542" s="12"/>
      <c r="E542" s="8"/>
    </row>
    <row r="543" spans="1:5">
      <c r="A543" s="8"/>
      <c r="B543" s="8"/>
      <c r="C543" s="8"/>
      <c r="D543" s="12"/>
      <c r="E543" s="8"/>
    </row>
    <row r="544" spans="1:5">
      <c r="A544" s="8"/>
      <c r="B544" s="8"/>
      <c r="C544" s="8"/>
      <c r="D544" s="12"/>
      <c r="E544" s="8"/>
    </row>
    <row r="545" spans="1:5">
      <c r="A545" s="8"/>
      <c r="B545" s="8"/>
      <c r="C545" s="8"/>
      <c r="D545" s="12"/>
      <c r="E545" s="8"/>
    </row>
    <row r="546" spans="1:5">
      <c r="A546" s="8"/>
      <c r="B546" s="8"/>
      <c r="C546" s="8"/>
      <c r="D546" s="12"/>
      <c r="E546" s="8"/>
    </row>
    <row r="547" spans="1:5">
      <c r="A547" s="8"/>
      <c r="B547" s="8"/>
      <c r="C547" s="8"/>
      <c r="D547" s="12"/>
      <c r="E547" s="8"/>
    </row>
    <row r="548" spans="1:5">
      <c r="A548" s="8"/>
      <c r="B548" s="8"/>
      <c r="C548" s="8"/>
      <c r="D548" s="12"/>
      <c r="E548" s="8"/>
    </row>
    <row r="549" spans="1:5">
      <c r="A549" s="8"/>
      <c r="B549" s="8"/>
      <c r="C549" s="8"/>
      <c r="D549" s="12"/>
      <c r="E549" s="8"/>
    </row>
    <row r="550" spans="1:5">
      <c r="A550" s="8"/>
      <c r="B550" s="8"/>
      <c r="C550" s="8"/>
      <c r="D550" s="12"/>
      <c r="E550" s="8"/>
    </row>
    <row r="551" spans="1:5">
      <c r="A551" s="8"/>
      <c r="B551" s="8"/>
      <c r="C551" s="8"/>
      <c r="D551" s="12"/>
      <c r="E551" s="8"/>
    </row>
    <row r="552" spans="1:5">
      <c r="A552" s="8"/>
      <c r="B552" s="8"/>
      <c r="C552" s="8"/>
      <c r="D552" s="12"/>
      <c r="E552" s="8"/>
    </row>
    <row r="553" spans="1:5">
      <c r="A553" s="8"/>
      <c r="B553" s="8"/>
      <c r="C553" s="8"/>
      <c r="D553" s="12"/>
      <c r="E553" s="8"/>
    </row>
    <row r="554" spans="1:5">
      <c r="A554" s="8"/>
      <c r="B554" s="8"/>
      <c r="C554" s="8"/>
      <c r="D554" s="12"/>
      <c r="E554" s="8"/>
    </row>
    <row r="555" spans="1:5">
      <c r="A555" s="8"/>
      <c r="B555" s="8"/>
      <c r="C555" s="8"/>
      <c r="D555" s="12"/>
      <c r="E555" s="8"/>
    </row>
    <row r="556" spans="1:5">
      <c r="A556" s="8"/>
      <c r="B556" s="8"/>
      <c r="C556" s="8"/>
      <c r="D556" s="12"/>
      <c r="E556" s="8"/>
    </row>
    <row r="557" spans="1:5">
      <c r="A557" s="8"/>
      <c r="B557" s="8"/>
      <c r="C557" s="8"/>
      <c r="D557" s="12"/>
      <c r="E557" s="8"/>
    </row>
    <row r="558" spans="1:5">
      <c r="A558" s="8"/>
      <c r="B558" s="8"/>
      <c r="C558" s="8"/>
      <c r="D558" s="12"/>
      <c r="E558" s="8"/>
    </row>
    <row r="559" spans="1:5">
      <c r="A559" s="8"/>
      <c r="B559" s="8"/>
      <c r="C559" s="8"/>
      <c r="D559" s="12"/>
      <c r="E559" s="8"/>
    </row>
    <row r="560" spans="1:5">
      <c r="A560" s="8"/>
      <c r="B560" s="8"/>
      <c r="C560" s="8"/>
      <c r="D560" s="12"/>
      <c r="E560" s="8"/>
    </row>
    <row r="561" spans="1:5">
      <c r="A561" s="8"/>
      <c r="B561" s="8"/>
      <c r="C561" s="8"/>
      <c r="D561" s="12"/>
      <c r="E561" s="8"/>
    </row>
    <row r="562" spans="1:5">
      <c r="A562" s="8"/>
      <c r="B562" s="8"/>
      <c r="C562" s="8"/>
      <c r="D562" s="12"/>
      <c r="E562" s="8"/>
    </row>
    <row r="563" spans="1:5">
      <c r="A563" s="8"/>
      <c r="B563" s="8"/>
      <c r="C563" s="8"/>
      <c r="D563" s="12"/>
      <c r="E563" s="8"/>
    </row>
    <row r="564" spans="1:5">
      <c r="A564" s="8"/>
      <c r="B564" s="8"/>
      <c r="C564" s="8"/>
      <c r="D564" s="12"/>
      <c r="E564" s="8"/>
    </row>
    <row r="565" spans="1:5">
      <c r="A565" s="8"/>
      <c r="B565" s="8"/>
      <c r="C565" s="8"/>
      <c r="D565" s="12"/>
      <c r="E565" s="8"/>
    </row>
    <row r="566" spans="1:5">
      <c r="A566" s="8"/>
      <c r="B566" s="8"/>
      <c r="C566" s="8"/>
      <c r="D566" s="12"/>
      <c r="E566" s="8"/>
    </row>
    <row r="567" spans="1:5">
      <c r="A567" s="8"/>
      <c r="B567" s="8"/>
      <c r="C567" s="8"/>
      <c r="D567" s="12"/>
      <c r="E567" s="8"/>
    </row>
    <row r="568" spans="1:5">
      <c r="A568" s="8"/>
      <c r="B568" s="8"/>
      <c r="C568" s="8"/>
      <c r="D568" s="12"/>
      <c r="E568" s="8"/>
    </row>
    <row r="569" spans="1:5">
      <c r="A569" s="8"/>
      <c r="B569" s="8"/>
      <c r="C569" s="8"/>
      <c r="D569" s="12"/>
      <c r="E569" s="8"/>
    </row>
    <row r="570" spans="1:5">
      <c r="A570" s="8"/>
      <c r="B570" s="8"/>
      <c r="C570" s="8"/>
      <c r="D570" s="12"/>
      <c r="E570" s="8"/>
    </row>
    <row r="571" spans="1:5">
      <c r="A571" s="8"/>
      <c r="B571" s="8"/>
      <c r="C571" s="8"/>
      <c r="D571" s="12"/>
      <c r="E571" s="8"/>
    </row>
    <row r="572" spans="1:5">
      <c r="A572" s="8"/>
      <c r="B572" s="8"/>
      <c r="C572" s="8"/>
      <c r="D572" s="12"/>
      <c r="E572" s="8"/>
    </row>
    <row r="573" spans="1:5">
      <c r="A573" s="8"/>
      <c r="B573" s="8"/>
      <c r="C573" s="8"/>
      <c r="D573" s="12"/>
      <c r="E573" s="8"/>
    </row>
    <row r="574" spans="1:5">
      <c r="A574" s="8"/>
      <c r="B574" s="8"/>
      <c r="C574" s="8"/>
      <c r="D574" s="12"/>
      <c r="E574" s="8"/>
    </row>
    <row r="575" spans="1:5">
      <c r="A575" s="8"/>
      <c r="B575" s="8"/>
      <c r="C575" s="8"/>
      <c r="D575" s="12"/>
      <c r="E575" s="8"/>
    </row>
    <row r="576" spans="1:5">
      <c r="A576" s="8"/>
      <c r="B576" s="8"/>
      <c r="C576" s="8"/>
      <c r="D576" s="12"/>
      <c r="E576" s="8"/>
    </row>
    <row r="577" spans="1:5">
      <c r="A577" s="8"/>
      <c r="B577" s="8"/>
      <c r="C577" s="8"/>
      <c r="D577" s="12"/>
      <c r="E577" s="8"/>
    </row>
    <row r="578" spans="1:5">
      <c r="A578" s="8"/>
      <c r="B578" s="8"/>
      <c r="C578" s="8"/>
      <c r="D578" s="12"/>
      <c r="E578" s="8"/>
    </row>
    <row r="579" spans="1:5">
      <c r="A579" s="8"/>
      <c r="B579" s="8"/>
      <c r="C579" s="8"/>
      <c r="D579" s="12"/>
      <c r="E579" s="8"/>
    </row>
    <row r="580" spans="1:5">
      <c r="A580" s="8"/>
      <c r="B580" s="8"/>
      <c r="C580" s="8"/>
      <c r="D580" s="12"/>
      <c r="E580" s="8"/>
    </row>
    <row r="581" spans="1:5">
      <c r="A581" s="8"/>
      <c r="B581" s="8"/>
      <c r="C581" s="8"/>
      <c r="D581" s="12"/>
      <c r="E581" s="8"/>
    </row>
    <row r="582" spans="1:5">
      <c r="A582" s="8"/>
      <c r="B582" s="8"/>
      <c r="C582" s="8"/>
      <c r="D582" s="12"/>
      <c r="E582" s="8"/>
    </row>
    <row r="583" spans="1:5">
      <c r="A583" s="8"/>
      <c r="B583" s="8"/>
      <c r="C583" s="8"/>
      <c r="D583" s="12"/>
      <c r="E583" s="8"/>
    </row>
    <row r="584" spans="1:5">
      <c r="A584" s="8"/>
      <c r="B584" s="8"/>
      <c r="C584" s="8"/>
      <c r="D584" s="12"/>
      <c r="E584" s="8"/>
    </row>
    <row r="585" spans="1:5">
      <c r="A585" s="8"/>
      <c r="B585" s="8"/>
      <c r="C585" s="8"/>
      <c r="D585" s="12"/>
      <c r="E585" s="8"/>
    </row>
    <row r="586" spans="1:5">
      <c r="A586" s="8"/>
      <c r="B586" s="8"/>
      <c r="C586" s="8"/>
      <c r="D586" s="12"/>
      <c r="E586" s="8"/>
    </row>
    <row r="587" spans="1:5">
      <c r="A587" s="8"/>
      <c r="B587" s="8"/>
      <c r="C587" s="8"/>
      <c r="D587" s="12"/>
      <c r="E587" s="8"/>
    </row>
    <row r="588" spans="1:5">
      <c r="A588" s="8"/>
      <c r="B588" s="8"/>
      <c r="C588" s="8"/>
      <c r="D588" s="12"/>
      <c r="E588" s="8"/>
    </row>
    <row r="589" spans="1:5">
      <c r="A589" s="8"/>
      <c r="B589" s="8"/>
      <c r="C589" s="8"/>
      <c r="D589" s="12"/>
      <c r="E589" s="8"/>
    </row>
    <row r="590" spans="1:5">
      <c r="A590" s="8"/>
      <c r="B590" s="8"/>
      <c r="C590" s="8"/>
      <c r="D590" s="12"/>
      <c r="E590" s="8"/>
    </row>
    <row r="591" spans="1:5">
      <c r="A591" s="8"/>
      <c r="B591" s="8"/>
      <c r="C591" s="8"/>
      <c r="D591" s="12"/>
      <c r="E591" s="8"/>
    </row>
    <row r="592" spans="1:5">
      <c r="A592" s="8"/>
      <c r="B592" s="8"/>
      <c r="C592" s="8"/>
      <c r="D592" s="12"/>
      <c r="E592" s="8"/>
    </row>
    <row r="593" spans="1:5">
      <c r="A593" s="8"/>
      <c r="B593" s="8"/>
      <c r="C593" s="8"/>
      <c r="D593" s="12"/>
      <c r="E593" s="8"/>
    </row>
    <row r="594" spans="1:5">
      <c r="A594" s="8"/>
      <c r="B594" s="8"/>
      <c r="C594" s="8"/>
      <c r="D594" s="12"/>
      <c r="E594" s="8"/>
    </row>
    <row r="595" spans="1:5">
      <c r="A595" s="8"/>
      <c r="B595" s="8"/>
      <c r="C595" s="8"/>
      <c r="D595" s="12"/>
      <c r="E595" s="8"/>
    </row>
    <row r="596" spans="1:5">
      <c r="A596" s="8"/>
      <c r="B596" s="8"/>
      <c r="C596" s="8"/>
      <c r="D596" s="12"/>
      <c r="E596" s="8"/>
    </row>
    <row r="597" spans="1:5">
      <c r="A597" s="8"/>
      <c r="B597" s="8"/>
      <c r="C597" s="8"/>
      <c r="D597" s="12"/>
      <c r="E597" s="8"/>
    </row>
    <row r="598" spans="1:5">
      <c r="A598" s="8"/>
      <c r="B598" s="8"/>
      <c r="C598" s="8"/>
      <c r="D598" s="12"/>
      <c r="E598" s="8"/>
    </row>
    <row r="599" spans="1:5">
      <c r="A599" s="8"/>
      <c r="B599" s="8"/>
      <c r="C599" s="8"/>
      <c r="D599" s="12"/>
      <c r="E599" s="8"/>
    </row>
    <row r="600" spans="1:5">
      <c r="A600" s="8"/>
      <c r="B600" s="8"/>
      <c r="C600" s="8"/>
      <c r="D600" s="12"/>
      <c r="E600" s="8"/>
    </row>
    <row r="601" spans="1:5">
      <c r="A601" s="8"/>
      <c r="B601" s="8"/>
      <c r="C601" s="8"/>
      <c r="D601" s="12"/>
      <c r="E601" s="8"/>
    </row>
    <row r="602" spans="1:5">
      <c r="A602" s="8"/>
      <c r="B602" s="8"/>
      <c r="C602" s="8"/>
      <c r="D602" s="12"/>
      <c r="E602" s="8"/>
    </row>
    <row r="603" spans="1:5">
      <c r="A603" s="8"/>
      <c r="B603" s="8"/>
      <c r="C603" s="8"/>
      <c r="D603" s="12"/>
      <c r="E603" s="8"/>
    </row>
    <row r="604" spans="1:5">
      <c r="A604" s="8"/>
      <c r="B604" s="8"/>
      <c r="C604" s="8"/>
      <c r="D604" s="12"/>
      <c r="E604" s="8"/>
    </row>
    <row r="605" spans="1:5">
      <c r="A605" s="8"/>
      <c r="B605" s="8"/>
      <c r="C605" s="8"/>
      <c r="D605" s="12"/>
      <c r="E605" s="8"/>
    </row>
    <row r="606" spans="1:5">
      <c r="A606" s="8"/>
      <c r="B606" s="8"/>
      <c r="C606" s="8"/>
      <c r="D606" s="12"/>
      <c r="E606" s="8"/>
    </row>
    <row r="607" spans="1:5">
      <c r="A607" s="8"/>
      <c r="B607" s="8"/>
      <c r="C607" s="8"/>
      <c r="D607" s="12"/>
      <c r="E607" s="8"/>
    </row>
    <row r="608" spans="1:5">
      <c r="A608" s="8"/>
      <c r="B608" s="8"/>
      <c r="C608" s="8"/>
      <c r="D608" s="12"/>
      <c r="E608" s="8"/>
    </row>
    <row r="609" spans="1:5">
      <c r="A609" s="8"/>
      <c r="B609" s="8"/>
      <c r="C609" s="8"/>
      <c r="D609" s="12"/>
      <c r="E609" s="8"/>
    </row>
    <row r="610" spans="1:5">
      <c r="A610" s="8"/>
      <c r="B610" s="8"/>
      <c r="C610" s="8"/>
      <c r="D610" s="12"/>
      <c r="E610" s="8"/>
    </row>
    <row r="611" spans="1:5">
      <c r="A611" s="8"/>
      <c r="B611" s="8"/>
      <c r="C611" s="8"/>
      <c r="D611" s="12"/>
      <c r="E611" s="8"/>
    </row>
    <row r="612" spans="1:5">
      <c r="A612" s="8"/>
      <c r="B612" s="8"/>
      <c r="C612" s="8"/>
      <c r="D612" s="12"/>
      <c r="E612" s="8"/>
    </row>
    <row r="613" spans="1:5">
      <c r="A613" s="8"/>
      <c r="B613" s="8"/>
      <c r="C613" s="8"/>
      <c r="D613" s="12"/>
      <c r="E613" s="8"/>
    </row>
    <row r="614" spans="1:5">
      <c r="A614" s="8"/>
      <c r="B614" s="8"/>
      <c r="C614" s="8"/>
      <c r="D614" s="12"/>
      <c r="E614" s="8"/>
    </row>
    <row r="615" spans="1:5">
      <c r="A615" s="8"/>
      <c r="B615" s="8"/>
      <c r="C615" s="8"/>
      <c r="D615" s="12"/>
      <c r="E615" s="8"/>
    </row>
    <row r="616" spans="1:5">
      <c r="A616" s="8"/>
      <c r="B616" s="8"/>
      <c r="C616" s="8"/>
      <c r="D616" s="12"/>
      <c r="E616" s="8"/>
    </row>
    <row r="617" spans="1:5">
      <c r="A617" s="8"/>
      <c r="B617" s="8"/>
      <c r="C617" s="8"/>
      <c r="D617" s="12"/>
      <c r="E617" s="8"/>
    </row>
    <row r="618" spans="1:5">
      <c r="A618" s="8"/>
      <c r="B618" s="8"/>
      <c r="C618" s="8"/>
      <c r="D618" s="12"/>
      <c r="E618" s="8"/>
    </row>
    <row r="619" spans="1:5">
      <c r="A619" s="8"/>
      <c r="B619" s="8"/>
      <c r="C619" s="8"/>
      <c r="D619" s="12"/>
      <c r="E619" s="8"/>
    </row>
    <row r="620" spans="1:5">
      <c r="A620" s="8"/>
      <c r="B620" s="8"/>
      <c r="C620" s="8"/>
      <c r="D620" s="12"/>
      <c r="E620" s="8"/>
    </row>
    <row r="621" spans="1:5">
      <c r="A621" s="8"/>
      <c r="B621" s="8"/>
      <c r="C621" s="8"/>
      <c r="D621" s="12"/>
      <c r="E621" s="8"/>
    </row>
    <row r="622" spans="1:5">
      <c r="A622" s="8"/>
      <c r="B622" s="8"/>
      <c r="C622" s="8"/>
      <c r="D622" s="12"/>
      <c r="E622" s="8"/>
    </row>
    <row r="623" spans="1:5">
      <c r="A623" s="8"/>
      <c r="B623" s="8"/>
      <c r="C623" s="8"/>
      <c r="D623" s="12"/>
      <c r="E623" s="8"/>
    </row>
    <row r="624" spans="1:5">
      <c r="A624" s="8"/>
      <c r="B624" s="8"/>
      <c r="C624" s="8"/>
      <c r="D624" s="12"/>
      <c r="E624" s="8"/>
    </row>
    <row r="625" spans="1:5">
      <c r="A625" s="8"/>
      <c r="B625" s="8"/>
      <c r="C625" s="8"/>
      <c r="D625" s="12"/>
      <c r="E625" s="8"/>
    </row>
    <row r="626" spans="1:5">
      <c r="A626" s="8"/>
      <c r="B626" s="8"/>
      <c r="C626" s="8"/>
      <c r="D626" s="12"/>
      <c r="E626" s="8"/>
    </row>
    <row r="627" spans="1:5">
      <c r="A627" s="8"/>
      <c r="B627" s="8"/>
      <c r="C627" s="8"/>
      <c r="D627" s="12"/>
      <c r="E627" s="8"/>
    </row>
    <row r="628" spans="1:5">
      <c r="A628" s="8"/>
      <c r="B628" s="8"/>
      <c r="C628" s="8"/>
      <c r="D628" s="12"/>
      <c r="E628" s="8"/>
    </row>
    <row r="629" spans="1:5">
      <c r="A629" s="8"/>
      <c r="B629" s="8"/>
      <c r="C629" s="8"/>
      <c r="D629" s="12"/>
      <c r="E629" s="8"/>
    </row>
    <row r="630" spans="1:5">
      <c r="A630" s="8"/>
      <c r="B630" s="8"/>
      <c r="C630" s="8"/>
      <c r="D630" s="12"/>
      <c r="E630" s="8"/>
    </row>
    <row r="631" spans="1:5">
      <c r="A631" s="8"/>
      <c r="B631" s="8"/>
      <c r="C631" s="8"/>
      <c r="D631" s="12"/>
      <c r="E631" s="8"/>
    </row>
    <row r="632" spans="1:5">
      <c r="A632" s="8"/>
      <c r="B632" s="8"/>
      <c r="C632" s="8"/>
      <c r="D632" s="12"/>
      <c r="E632" s="8"/>
    </row>
    <row r="633" spans="1:5">
      <c r="A633" s="8"/>
      <c r="B633" s="8"/>
      <c r="C633" s="8"/>
      <c r="D633" s="12"/>
      <c r="E633" s="8"/>
    </row>
    <row r="634" spans="1:5">
      <c r="A634" s="8"/>
      <c r="B634" s="8"/>
      <c r="C634" s="8"/>
      <c r="D634" s="12"/>
      <c r="E634" s="8"/>
    </row>
    <row r="635" spans="1:5">
      <c r="A635" s="8"/>
      <c r="B635" s="8"/>
      <c r="C635" s="8"/>
      <c r="D635" s="12"/>
      <c r="E635" s="8"/>
    </row>
    <row r="636" spans="1:5">
      <c r="A636" s="8"/>
      <c r="B636" s="8"/>
      <c r="C636" s="8"/>
      <c r="D636" s="12"/>
      <c r="E636" s="8"/>
    </row>
    <row r="637" spans="1:5">
      <c r="A637" s="8"/>
      <c r="B637" s="8"/>
      <c r="C637" s="8"/>
      <c r="D637" s="12"/>
      <c r="E637" s="8"/>
    </row>
    <row r="638" spans="1:5">
      <c r="A638" s="8"/>
      <c r="B638" s="8"/>
      <c r="C638" s="8"/>
      <c r="D638" s="12"/>
      <c r="E638" s="8"/>
    </row>
    <row r="639" spans="1:5">
      <c r="A639" s="8"/>
      <c r="B639" s="8"/>
      <c r="C639" s="8"/>
      <c r="D639" s="12"/>
      <c r="E639" s="8"/>
    </row>
    <row r="640" spans="1:5">
      <c r="A640" s="8"/>
      <c r="B640" s="8"/>
      <c r="C640" s="8"/>
      <c r="D640" s="12"/>
      <c r="E640" s="8"/>
    </row>
    <row r="641" spans="1:5">
      <c r="A641" s="8"/>
      <c r="B641" s="8"/>
      <c r="C641" s="8"/>
      <c r="D641" s="12"/>
      <c r="E641" s="8"/>
    </row>
    <row r="642" spans="1:5">
      <c r="A642" s="8"/>
      <c r="B642" s="8"/>
      <c r="C642" s="8"/>
      <c r="D642" s="12"/>
      <c r="E642" s="8"/>
    </row>
    <row r="643" spans="1:5">
      <c r="A643" s="8"/>
      <c r="B643" s="8"/>
      <c r="C643" s="8"/>
      <c r="D643" s="12"/>
      <c r="E643" s="8"/>
    </row>
    <row r="644" spans="1:5">
      <c r="A644" s="8"/>
      <c r="B644" s="8"/>
      <c r="C644" s="8"/>
      <c r="D644" s="12"/>
      <c r="E644" s="8"/>
    </row>
    <row r="645" spans="1:5">
      <c r="A645" s="8"/>
      <c r="B645" s="8"/>
      <c r="C645" s="8"/>
      <c r="D645" s="12"/>
      <c r="E645" s="8"/>
    </row>
    <row r="646" spans="1:5">
      <c r="A646" s="8"/>
      <c r="B646" s="8"/>
      <c r="C646" s="8"/>
      <c r="D646" s="12"/>
      <c r="E646" s="8"/>
    </row>
    <row r="647" spans="1:5">
      <c r="A647" s="8"/>
      <c r="B647" s="8"/>
      <c r="C647" s="8"/>
      <c r="D647" s="12"/>
      <c r="E647" s="8"/>
    </row>
    <row r="648" spans="1:5">
      <c r="A648" s="8"/>
      <c r="B648" s="8"/>
      <c r="C648" s="8"/>
      <c r="D648" s="12"/>
      <c r="E648" s="8"/>
    </row>
    <row r="649" spans="1:5">
      <c r="A649" s="8"/>
      <c r="B649" s="8"/>
      <c r="C649" s="8"/>
      <c r="D649" s="12"/>
      <c r="E649" s="8"/>
    </row>
    <row r="650" spans="1:5">
      <c r="A650" s="8"/>
      <c r="B650" s="8"/>
      <c r="C650" s="8"/>
      <c r="D650" s="12"/>
      <c r="E650" s="8"/>
    </row>
    <row r="651" spans="1:5">
      <c r="A651" s="8"/>
      <c r="B651" s="8"/>
      <c r="C651" s="8"/>
      <c r="D651" s="12"/>
      <c r="E651" s="8"/>
    </row>
    <row r="652" spans="1:5">
      <c r="A652" s="8"/>
      <c r="B652" s="8"/>
      <c r="C652" s="8"/>
      <c r="D652" s="12"/>
      <c r="E652" s="8"/>
    </row>
    <row r="653" spans="1:5">
      <c r="A653" s="8"/>
      <c r="B653" s="8"/>
      <c r="C653" s="8"/>
      <c r="D653" s="12"/>
      <c r="E653" s="8"/>
    </row>
    <row r="654" spans="1:5">
      <c r="A654" s="8"/>
      <c r="B654" s="8"/>
      <c r="C654" s="8"/>
      <c r="D654" s="12"/>
      <c r="E654" s="8"/>
    </row>
    <row r="655" spans="1:5">
      <c r="A655" s="8"/>
      <c r="B655" s="8"/>
      <c r="C655" s="8"/>
      <c r="D655" s="12"/>
      <c r="E655" s="8"/>
    </row>
    <row r="656" spans="1:5">
      <c r="A656" s="8"/>
      <c r="B656" s="8"/>
      <c r="C656" s="8"/>
      <c r="D656" s="12"/>
      <c r="E656" s="8"/>
    </row>
    <row r="657" spans="1:5">
      <c r="A657" s="8"/>
      <c r="B657" s="8"/>
      <c r="C657" s="8"/>
      <c r="D657" s="12"/>
      <c r="E657" s="8"/>
    </row>
    <row r="658" spans="1:5">
      <c r="A658" s="8"/>
      <c r="B658" s="8"/>
      <c r="C658" s="8"/>
      <c r="D658" s="12"/>
      <c r="E658" s="8"/>
    </row>
    <row r="659" spans="1:5">
      <c r="A659" s="8"/>
      <c r="B659" s="8"/>
      <c r="C659" s="8"/>
      <c r="D659" s="12"/>
      <c r="E659" s="8"/>
    </row>
    <row r="660" spans="1:5">
      <c r="A660" s="8"/>
      <c r="B660" s="8"/>
      <c r="C660" s="8"/>
      <c r="D660" s="12"/>
      <c r="E660" s="8"/>
    </row>
    <row r="661" spans="1:5">
      <c r="A661" s="8"/>
      <c r="B661" s="8"/>
      <c r="C661" s="8"/>
      <c r="D661" s="12"/>
      <c r="E661" s="8"/>
    </row>
    <row r="662" spans="1:5">
      <c r="A662" s="8"/>
      <c r="B662" s="8"/>
      <c r="C662" s="8"/>
      <c r="D662" s="12"/>
      <c r="E662" s="8"/>
    </row>
    <row r="663" spans="1:5">
      <c r="A663" s="8"/>
      <c r="B663" s="8"/>
      <c r="C663" s="8"/>
      <c r="D663" s="12"/>
      <c r="E663" s="8"/>
    </row>
    <row r="664" spans="1:5">
      <c r="A664" s="8"/>
      <c r="B664" s="8"/>
      <c r="C664" s="8"/>
      <c r="D664" s="12"/>
      <c r="E664" s="8"/>
    </row>
    <row r="665" spans="1:5">
      <c r="A665" s="8"/>
      <c r="B665" s="8"/>
      <c r="C665" s="8"/>
      <c r="D665" s="12"/>
      <c r="E665" s="8"/>
    </row>
    <row r="666" spans="1:5">
      <c r="A666" s="8"/>
      <c r="B666" s="8"/>
      <c r="C666" s="8"/>
      <c r="D666" s="12"/>
      <c r="E666" s="8"/>
    </row>
    <row r="667" spans="1:5">
      <c r="A667" s="8"/>
      <c r="B667" s="8"/>
      <c r="C667" s="8"/>
      <c r="D667" s="12"/>
      <c r="E667" s="8"/>
    </row>
    <row r="668" spans="1:5">
      <c r="A668" s="8"/>
      <c r="B668" s="8"/>
      <c r="C668" s="8"/>
      <c r="D668" s="12"/>
      <c r="E668" s="8"/>
    </row>
    <row r="669" spans="1:5">
      <c r="A669" s="8"/>
      <c r="B669" s="8"/>
      <c r="C669" s="8"/>
      <c r="D669" s="12"/>
      <c r="E669" s="8"/>
    </row>
    <row r="670" spans="1:5">
      <c r="A670" s="8"/>
      <c r="B670" s="8"/>
      <c r="C670" s="8"/>
      <c r="D670" s="12"/>
      <c r="E670" s="8"/>
    </row>
    <row r="671" spans="1:5">
      <c r="A671" s="8"/>
      <c r="B671" s="8"/>
      <c r="C671" s="8"/>
      <c r="D671" s="12"/>
      <c r="E671" s="8"/>
    </row>
    <row r="672" spans="1:5">
      <c r="A672" s="8"/>
      <c r="B672" s="8"/>
      <c r="C672" s="8"/>
      <c r="D672" s="12"/>
      <c r="E672" s="8"/>
    </row>
    <row r="673" spans="1:5">
      <c r="A673" s="8"/>
      <c r="B673" s="8"/>
      <c r="C673" s="8"/>
      <c r="D673" s="12"/>
      <c r="E673" s="8"/>
    </row>
    <row r="674" spans="1:5">
      <c r="A674" s="8"/>
      <c r="B674" s="8"/>
      <c r="C674" s="8"/>
      <c r="D674" s="12"/>
      <c r="E674" s="8"/>
    </row>
    <row r="675" spans="1:5">
      <c r="A675" s="8"/>
      <c r="B675" s="8"/>
      <c r="C675" s="8"/>
      <c r="D675" s="12"/>
      <c r="E675" s="8"/>
    </row>
    <row r="676" spans="1:5">
      <c r="A676" s="8"/>
      <c r="B676" s="8"/>
      <c r="C676" s="8"/>
      <c r="D676" s="12"/>
      <c r="E676" s="8"/>
    </row>
    <row r="677" spans="1:5">
      <c r="A677" s="8"/>
      <c r="B677" s="8"/>
      <c r="C677" s="8"/>
      <c r="D677" s="12"/>
      <c r="E677" s="8"/>
    </row>
    <row r="678" spans="1:5">
      <c r="A678" s="8"/>
      <c r="B678" s="8"/>
      <c r="C678" s="8"/>
      <c r="D678" s="12"/>
      <c r="E678" s="8"/>
    </row>
    <row r="679" spans="1:5">
      <c r="A679" s="8"/>
      <c r="B679" s="8"/>
      <c r="C679" s="8"/>
      <c r="D679" s="12"/>
      <c r="E679" s="8"/>
    </row>
    <row r="680" spans="1:5">
      <c r="A680" s="8"/>
      <c r="B680" s="8"/>
      <c r="C680" s="8"/>
      <c r="D680" s="12"/>
      <c r="E680" s="8"/>
    </row>
    <row r="681" spans="1:5">
      <c r="A681" s="8"/>
      <c r="B681" s="8"/>
      <c r="C681" s="8"/>
      <c r="D681" s="12"/>
      <c r="E681" s="8"/>
    </row>
    <row r="682" spans="1:5">
      <c r="A682" s="8"/>
      <c r="B682" s="8"/>
      <c r="C682" s="8"/>
      <c r="D682" s="12"/>
      <c r="E682" s="8"/>
    </row>
    <row r="683" spans="1:5">
      <c r="A683" s="8"/>
      <c r="B683" s="8"/>
      <c r="C683" s="8"/>
      <c r="D683" s="12"/>
      <c r="E683" s="8"/>
    </row>
    <row r="684" spans="1:5">
      <c r="A684" s="8"/>
      <c r="B684" s="8"/>
      <c r="C684" s="8"/>
      <c r="D684" s="12"/>
      <c r="E684" s="8"/>
    </row>
    <row r="685" spans="1:5">
      <c r="A685" s="8"/>
      <c r="B685" s="8"/>
      <c r="C685" s="8"/>
      <c r="D685" s="12"/>
      <c r="E685" s="8"/>
    </row>
    <row r="686" spans="1:5">
      <c r="A686" s="8"/>
      <c r="B686" s="8"/>
      <c r="C686" s="8"/>
      <c r="D686" s="12"/>
      <c r="E686" s="8"/>
    </row>
    <row r="687" spans="1:5">
      <c r="A687" s="8"/>
      <c r="B687" s="8"/>
      <c r="C687" s="8"/>
      <c r="D687" s="12"/>
      <c r="E687" s="8"/>
    </row>
    <row r="688" spans="1:5">
      <c r="A688" s="8"/>
      <c r="B688" s="8"/>
      <c r="C688" s="8"/>
      <c r="D688" s="12"/>
      <c r="E688" s="8"/>
    </row>
    <row r="689" spans="1:5">
      <c r="A689" s="8"/>
      <c r="B689" s="8"/>
      <c r="C689" s="8"/>
      <c r="D689" s="12"/>
      <c r="E689" s="8"/>
    </row>
    <row r="690" spans="1:5">
      <c r="A690" s="8"/>
      <c r="B690" s="8"/>
      <c r="C690" s="8"/>
      <c r="D690" s="12"/>
      <c r="E690" s="8"/>
    </row>
    <row r="691" spans="1:5">
      <c r="A691" s="8"/>
      <c r="B691" s="8"/>
      <c r="C691" s="8"/>
      <c r="D691" s="12"/>
      <c r="E691" s="8"/>
    </row>
    <row r="692" spans="1:5">
      <c r="A692" s="8"/>
      <c r="B692" s="8"/>
      <c r="C692" s="8"/>
      <c r="D692" s="12"/>
      <c r="E692" s="8"/>
    </row>
    <row r="693" spans="1:5">
      <c r="A693" s="8"/>
      <c r="B693" s="8"/>
      <c r="C693" s="8"/>
      <c r="D693" s="12"/>
      <c r="E693" s="8"/>
    </row>
    <row r="694" spans="1:5">
      <c r="A694" s="8"/>
      <c r="B694" s="8"/>
      <c r="C694" s="8"/>
      <c r="D694" s="12"/>
      <c r="E694" s="8"/>
    </row>
    <row r="695" spans="1:5">
      <c r="A695" s="8"/>
      <c r="B695" s="8"/>
      <c r="C695" s="8"/>
      <c r="D695" s="12"/>
      <c r="E695" s="8"/>
    </row>
    <row r="696" spans="1:5">
      <c r="E696" s="8"/>
    </row>
    <row r="697" spans="1:5">
      <c r="E697" s="8"/>
    </row>
    <row r="698" spans="1:5">
      <c r="E698" s="8"/>
    </row>
    <row r="699" spans="1:5">
      <c r="E699" s="8"/>
    </row>
    <row r="700" spans="1:5">
      <c r="E700" s="8"/>
    </row>
    <row r="701" spans="1:5">
      <c r="E701" s="8"/>
    </row>
    <row r="702" spans="1:5">
      <c r="E702" s="8"/>
    </row>
    <row r="703" spans="1:5">
      <c r="E703" s="8"/>
    </row>
    <row r="704" spans="1:5">
      <c r="E704" s="8"/>
    </row>
    <row r="705" spans="5:5">
      <c r="E705" s="8"/>
    </row>
    <row r="706" spans="5:5">
      <c r="E706" s="8"/>
    </row>
    <row r="707" spans="5:5">
      <c r="E707" s="8"/>
    </row>
    <row r="708" spans="5:5">
      <c r="E708" s="8"/>
    </row>
    <row r="709" spans="5:5">
      <c r="E709" s="8"/>
    </row>
    <row r="710" spans="5:5">
      <c r="E710" s="8"/>
    </row>
    <row r="711" spans="5:5">
      <c r="E711" s="8"/>
    </row>
    <row r="712" spans="5:5">
      <c r="E712" s="8"/>
    </row>
    <row r="713" spans="5:5">
      <c r="E713" s="8"/>
    </row>
    <row r="714" spans="5:5">
      <c r="E714" s="8"/>
    </row>
    <row r="715" spans="5:5">
      <c r="E715" s="8"/>
    </row>
    <row r="716" spans="5:5">
      <c r="E716" s="8"/>
    </row>
    <row r="717" spans="5:5">
      <c r="E717" s="8"/>
    </row>
    <row r="718" spans="5:5">
      <c r="E718" s="8"/>
    </row>
    <row r="719" spans="5:5">
      <c r="E719" s="8"/>
    </row>
    <row r="720" spans="5:5">
      <c r="E720" s="8"/>
    </row>
    <row r="721" spans="5:5">
      <c r="E721" s="8"/>
    </row>
    <row r="722" spans="5:5">
      <c r="E722" s="8"/>
    </row>
    <row r="723" spans="5:5">
      <c r="E723" s="8"/>
    </row>
    <row r="724" spans="5:5">
      <c r="E724" s="8"/>
    </row>
    <row r="725" spans="5:5">
      <c r="E725" s="8"/>
    </row>
    <row r="726" spans="5:5">
      <c r="E726" s="8"/>
    </row>
    <row r="727" spans="5:5">
      <c r="E727" s="8"/>
    </row>
    <row r="728" spans="5:5">
      <c r="E728" s="8"/>
    </row>
  </sheetData>
  <mergeCells count="8226">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zoomScaleSheetLayoutView="100" workbookViewId="0"/>
  </sheetViews>
  <sheetFormatPr defaultColWidth="9.140625" defaultRowHeight="12.75"/>
  <cols>
    <col min="1" max="1" width="17.7109375" style="19" customWidth="1"/>
    <col min="2" max="2" width="3.7109375" style="19" customWidth="1"/>
    <col min="3" max="3" width="47.42578125" style="19" customWidth="1"/>
    <col min="4" max="4" width="11.5703125" style="19" bestFit="1" customWidth="1"/>
    <col min="5" max="5" width="10.140625" style="19" bestFit="1" customWidth="1"/>
    <col min="6" max="6" width="9.7109375" style="19" customWidth="1"/>
    <col min="7" max="16384" width="9.140625" style="19"/>
  </cols>
  <sheetData>
    <row r="1" spans="1:6" ht="29.25" customHeight="1">
      <c r="A1" s="624" t="s">
        <v>999</v>
      </c>
      <c r="B1" s="607"/>
      <c r="C1" s="1389" t="s">
        <v>777</v>
      </c>
      <c r="D1" s="1389"/>
      <c r="E1" s="1389"/>
      <c r="F1" s="1390"/>
    </row>
    <row r="2" spans="1:6">
      <c r="A2" s="181" t="s">
        <v>998</v>
      </c>
      <c r="B2" s="133"/>
      <c r="C2" s="296"/>
      <c r="D2" s="296"/>
      <c r="E2" s="296"/>
      <c r="F2" s="779"/>
    </row>
    <row r="3" spans="1:6" ht="29.25" customHeight="1">
      <c r="A3" s="1803" t="s">
        <v>401</v>
      </c>
      <c r="B3" s="1804"/>
      <c r="C3" s="1804"/>
      <c r="D3" s="1804"/>
      <c r="E3" s="1804"/>
      <c r="F3" s="1805"/>
    </row>
    <row r="4" spans="1:6" ht="13.5" thickBot="1">
      <c r="A4" s="1097"/>
      <c r="B4" s="1098"/>
      <c r="C4" s="1098"/>
      <c r="D4" s="1095"/>
      <c r="E4" s="1095"/>
      <c r="F4" s="1096"/>
    </row>
    <row r="5" spans="1:6" ht="27.75" customHeight="1" thickBot="1">
      <c r="A5" s="570" t="s">
        <v>914</v>
      </c>
      <c r="B5" s="1368" t="s">
        <v>1031</v>
      </c>
      <c r="C5" s="1369"/>
      <c r="D5" s="1369"/>
      <c r="E5" s="1369"/>
      <c r="F5" s="1370"/>
    </row>
    <row r="6" spans="1:6" ht="13.5" thickBot="1">
      <c r="A6" s="129" t="s">
        <v>572</v>
      </c>
      <c r="B6" s="130"/>
      <c r="C6" s="1799">
        <f>Obsah!D4</f>
        <v>43465</v>
      </c>
      <c r="D6" s="1800"/>
      <c r="E6" s="1800"/>
      <c r="F6" s="1801"/>
    </row>
    <row r="7" spans="1:6" ht="39.75" customHeight="1" thickBot="1">
      <c r="A7" s="1802" t="s">
        <v>2129</v>
      </c>
      <c r="B7" s="1802"/>
      <c r="C7" s="1802"/>
      <c r="D7" s="1802"/>
      <c r="E7" s="1802"/>
      <c r="F7" s="1802"/>
    </row>
    <row r="8" spans="1:6" ht="15.75" customHeight="1" thickBot="1">
      <c r="A8" s="1802" t="s">
        <v>2130</v>
      </c>
      <c r="B8" s="1802"/>
      <c r="C8" s="1802"/>
      <c r="D8" s="1802"/>
      <c r="E8" s="1802"/>
      <c r="F8" s="1802"/>
    </row>
    <row r="9" spans="1:6" ht="13.5" thickBot="1">
      <c r="A9" s="1802" t="s">
        <v>2131</v>
      </c>
      <c r="B9" s="1802"/>
      <c r="C9" s="1802"/>
      <c r="D9" s="1802"/>
      <c r="E9" s="1802"/>
      <c r="F9" s="1802"/>
    </row>
    <row r="10" spans="1:6" ht="13.5" thickBot="1">
      <c r="A10" s="1802" t="s">
        <v>1030</v>
      </c>
      <c r="B10" s="1802"/>
      <c r="C10" s="1802"/>
      <c r="D10" s="1802"/>
      <c r="E10" s="1802"/>
      <c r="F10" s="1802"/>
    </row>
    <row r="11" spans="1:6" ht="13.5" thickBot="1">
      <c r="A11" s="1802" t="s">
        <v>2132</v>
      </c>
      <c r="B11" s="1802"/>
      <c r="C11" s="1802"/>
      <c r="D11" s="1802"/>
      <c r="E11" s="1802"/>
      <c r="F11" s="1802"/>
    </row>
    <row r="12" spans="1:6" ht="39" customHeight="1" thickBot="1">
      <c r="A12" s="1802" t="s">
        <v>2133</v>
      </c>
      <c r="B12" s="1802"/>
      <c r="C12" s="1802"/>
      <c r="D12" s="1802"/>
      <c r="E12" s="1802"/>
      <c r="F12" s="1802"/>
    </row>
    <row r="13" spans="1:6" ht="13.5" thickBot="1">
      <c r="A13" s="1809"/>
      <c r="B13" s="1810"/>
      <c r="C13" s="1810"/>
      <c r="D13" s="1810"/>
      <c r="E13" s="1810"/>
      <c r="F13" s="1811"/>
    </row>
    <row r="14" spans="1:6" ht="39" customHeight="1" thickBot="1">
      <c r="A14" s="1814"/>
      <c r="B14" s="1815"/>
      <c r="C14" s="1816"/>
      <c r="D14" s="1812" t="s">
        <v>997</v>
      </c>
      <c r="E14" s="1813"/>
      <c r="F14" s="806" t="s">
        <v>1000</v>
      </c>
    </row>
    <row r="15" spans="1:6" ht="13.5" thickBot="1">
      <c r="A15" s="1817"/>
      <c r="B15" s="1818"/>
      <c r="C15" s="1819"/>
      <c r="D15" s="780" t="s">
        <v>818</v>
      </c>
      <c r="E15" s="781" t="s">
        <v>1001</v>
      </c>
      <c r="F15" s="806" t="s">
        <v>818</v>
      </c>
    </row>
    <row r="16" spans="1:6" ht="13.5" thickBot="1">
      <c r="A16" s="782"/>
      <c r="B16" s="783">
        <v>1</v>
      </c>
      <c r="C16" s="784" t="s">
        <v>1002</v>
      </c>
      <c r="D16" s="1199">
        <f>43447716.123579-D22</f>
        <v>42633401.261248216</v>
      </c>
      <c r="E16" s="1199">
        <f>43399429.3685513-E22</f>
        <v>42813075.576527022</v>
      </c>
      <c r="F16" s="1199">
        <f>3475817.28988632-F22</f>
        <v>3249768.9626962002</v>
      </c>
    </row>
    <row r="17" spans="1:6" ht="26.25" thickBot="1">
      <c r="A17" s="782" t="s">
        <v>1003</v>
      </c>
      <c r="B17" s="783">
        <v>2</v>
      </c>
      <c r="C17" s="784" t="s">
        <v>1004</v>
      </c>
      <c r="D17" s="1199">
        <f>D16</f>
        <v>42633401.261248216</v>
      </c>
      <c r="E17" s="1199">
        <f>E16</f>
        <v>42813075.576527022</v>
      </c>
      <c r="F17" s="1199">
        <f>F16</f>
        <v>3249768.9626962002</v>
      </c>
    </row>
    <row r="18" spans="1:6" ht="19.5" customHeight="1" thickBot="1">
      <c r="A18" s="782" t="s">
        <v>1003</v>
      </c>
      <c r="B18" s="783">
        <v>3</v>
      </c>
      <c r="C18" s="784" t="s">
        <v>2149</v>
      </c>
      <c r="D18" s="1199"/>
      <c r="E18" s="1199"/>
      <c r="F18" s="1199"/>
    </row>
    <row r="19" spans="1:6" ht="26.25" thickBot="1">
      <c r="A19" s="782" t="s">
        <v>1003</v>
      </c>
      <c r="B19" s="783">
        <v>4</v>
      </c>
      <c r="C19" s="784" t="s">
        <v>2150</v>
      </c>
      <c r="D19" s="1199"/>
      <c r="E19" s="1199"/>
      <c r="F19" s="1199"/>
    </row>
    <row r="20" spans="1:6" ht="39" thickBot="1">
      <c r="A20" s="782" t="s">
        <v>1005</v>
      </c>
      <c r="B20" s="783">
        <v>5</v>
      </c>
      <c r="C20" s="784" t="s">
        <v>2151</v>
      </c>
      <c r="D20" s="1199"/>
      <c r="E20" s="1199"/>
      <c r="F20" s="1199"/>
    </row>
    <row r="21" spans="1:6" ht="39" thickBot="1">
      <c r="A21" s="785" t="s">
        <v>1924</v>
      </c>
      <c r="B21" s="786">
        <v>6</v>
      </c>
      <c r="C21" s="787" t="s">
        <v>1006</v>
      </c>
      <c r="D21" s="1200">
        <f>D22+D27</f>
        <v>999844.51128186996</v>
      </c>
      <c r="E21" s="1200">
        <f t="shared" ref="E21:F21" si="0">E22+E27</f>
        <v>902267.49443806009</v>
      </c>
      <c r="F21" s="1200">
        <f t="shared" si="0"/>
        <v>240890.69910620671</v>
      </c>
    </row>
    <row r="22" spans="1:6">
      <c r="A22" s="1806" t="s">
        <v>1003</v>
      </c>
      <c r="B22" s="788">
        <v>7</v>
      </c>
      <c r="C22" s="789" t="s">
        <v>1007</v>
      </c>
      <c r="D22" s="1203">
        <v>814314.86233078595</v>
      </c>
      <c r="E22" s="1203">
        <v>586353.79202427901</v>
      </c>
      <c r="F22" s="1203">
        <v>226048.32719012001</v>
      </c>
    </row>
    <row r="23" spans="1:6">
      <c r="A23" s="1807"/>
      <c r="B23" s="791">
        <v>8</v>
      </c>
      <c r="C23" s="792" t="s">
        <v>1008</v>
      </c>
      <c r="D23" s="1145"/>
      <c r="E23" s="1145"/>
      <c r="F23" s="1145"/>
    </row>
    <row r="24" spans="1:6">
      <c r="A24" s="1807"/>
      <c r="B24" s="791">
        <v>9</v>
      </c>
      <c r="C24" s="792" t="s">
        <v>1004</v>
      </c>
      <c r="D24" s="1145"/>
      <c r="E24" s="1145"/>
      <c r="F24" s="1145"/>
    </row>
    <row r="25" spans="1:6">
      <c r="A25" s="1807"/>
      <c r="B25" s="791">
        <v>10</v>
      </c>
      <c r="C25" s="792" t="s">
        <v>1009</v>
      </c>
      <c r="D25" s="1145"/>
      <c r="E25" s="1145"/>
      <c r="F25" s="1145"/>
    </row>
    <row r="26" spans="1:6" ht="25.5">
      <c r="A26" s="1807"/>
      <c r="B26" s="791">
        <v>11</v>
      </c>
      <c r="C26" s="792" t="s">
        <v>1010</v>
      </c>
      <c r="D26" s="1201"/>
      <c r="E26" s="1201"/>
      <c r="F26" s="1201"/>
    </row>
    <row r="27" spans="1:6" ht="13.5" thickBot="1">
      <c r="A27" s="1808"/>
      <c r="B27" s="794">
        <v>12</v>
      </c>
      <c r="C27" s="795" t="s">
        <v>1011</v>
      </c>
      <c r="D27" s="1202">
        <v>185529.648951084</v>
      </c>
      <c r="E27" s="1202">
        <v>315913.70241378102</v>
      </c>
      <c r="F27" s="1202">
        <v>14842.3719160867</v>
      </c>
    </row>
    <row r="28" spans="1:6" ht="13.5" thickBot="1">
      <c r="A28" s="782" t="s">
        <v>1012</v>
      </c>
      <c r="B28" s="783">
        <v>13</v>
      </c>
      <c r="C28" s="784" t="s">
        <v>1013</v>
      </c>
      <c r="D28" s="1199"/>
      <c r="E28" s="1199"/>
      <c r="F28" s="1199"/>
    </row>
    <row r="29" spans="1:6" ht="25.5">
      <c r="A29" s="1806" t="s">
        <v>1014</v>
      </c>
      <c r="B29" s="788">
        <v>14</v>
      </c>
      <c r="C29" s="789" t="s">
        <v>1015</v>
      </c>
      <c r="D29" s="1203"/>
      <c r="E29" s="1203"/>
      <c r="F29" s="1203"/>
    </row>
    <row r="30" spans="1:6">
      <c r="A30" s="1807"/>
      <c r="B30" s="791">
        <v>15</v>
      </c>
      <c r="C30" s="792" t="s">
        <v>1016</v>
      </c>
      <c r="D30" s="1201"/>
      <c r="E30" s="1201"/>
      <c r="F30" s="1201"/>
    </row>
    <row r="31" spans="1:6">
      <c r="A31" s="1807"/>
      <c r="B31" s="791">
        <v>16</v>
      </c>
      <c r="C31" s="792" t="s">
        <v>1017</v>
      </c>
      <c r="D31" s="1201"/>
      <c r="E31" s="1201"/>
      <c r="F31" s="1201"/>
    </row>
    <row r="32" spans="1:6">
      <c r="A32" s="1807"/>
      <c r="B32" s="791">
        <v>17</v>
      </c>
      <c r="C32" s="792" t="s">
        <v>1018</v>
      </c>
      <c r="D32" s="1201"/>
      <c r="E32" s="1201"/>
      <c r="F32" s="1201"/>
    </row>
    <row r="33" spans="1:6" ht="13.5" thickBot="1">
      <c r="A33" s="1808"/>
      <c r="B33" s="794">
        <v>18</v>
      </c>
      <c r="C33" s="795" t="s">
        <v>1004</v>
      </c>
      <c r="D33" s="1202"/>
      <c r="E33" s="1202"/>
      <c r="F33" s="1202"/>
    </row>
    <row r="34" spans="1:6" ht="13.5" thickBot="1">
      <c r="A34" s="1806" t="s">
        <v>1012</v>
      </c>
      <c r="B34" s="797">
        <v>19</v>
      </c>
      <c r="C34" s="798" t="s">
        <v>1019</v>
      </c>
      <c r="D34" s="1204"/>
      <c r="E34" s="1204"/>
      <c r="F34" s="1204"/>
    </row>
    <row r="35" spans="1:6">
      <c r="A35" s="1807"/>
      <c r="B35" s="800">
        <v>20</v>
      </c>
      <c r="C35" s="801" t="s">
        <v>1004</v>
      </c>
      <c r="D35" s="1205">
        <v>233801.024544713</v>
      </c>
      <c r="E35" s="1205">
        <v>307818.03981473699</v>
      </c>
      <c r="F35" s="1205">
        <v>18704.081963576999</v>
      </c>
    </row>
    <row r="36" spans="1:6" ht="13.5" thickBot="1">
      <c r="A36" s="1808"/>
      <c r="B36" s="794">
        <v>21</v>
      </c>
      <c r="C36" s="795" t="s">
        <v>1020</v>
      </c>
      <c r="D36" s="1202"/>
      <c r="E36" s="1202"/>
      <c r="F36" s="1202"/>
    </row>
    <row r="37" spans="1:6" ht="13.5" thickBot="1">
      <c r="A37" s="782" t="s">
        <v>1012</v>
      </c>
      <c r="B37" s="797">
        <v>22</v>
      </c>
      <c r="C37" s="798" t="s">
        <v>1021</v>
      </c>
      <c r="D37" s="1204"/>
      <c r="E37" s="1204"/>
      <c r="F37" s="1204"/>
    </row>
    <row r="38" spans="1:6" ht="13.5" thickBot="1">
      <c r="A38" s="1806" t="s">
        <v>1022</v>
      </c>
      <c r="B38" s="797">
        <v>23</v>
      </c>
      <c r="C38" s="798" t="s">
        <v>1023</v>
      </c>
      <c r="D38" s="1204">
        <v>2884589.3699854198</v>
      </c>
      <c r="E38" s="1204">
        <v>2884589.3699854198</v>
      </c>
      <c r="F38" s="1204">
        <v>230767.14959883399</v>
      </c>
    </row>
    <row r="39" spans="1:6">
      <c r="A39" s="1807"/>
      <c r="B39" s="800">
        <v>24</v>
      </c>
      <c r="C39" s="801" t="s">
        <v>1024</v>
      </c>
      <c r="D39" s="1205"/>
      <c r="E39" s="1205"/>
      <c r="F39" s="1205"/>
    </row>
    <row r="40" spans="1:6">
      <c r="A40" s="1807"/>
      <c r="B40" s="791">
        <v>25</v>
      </c>
      <c r="C40" s="792" t="s">
        <v>1004</v>
      </c>
      <c r="D40" s="1201">
        <v>2884589.3699854198</v>
      </c>
      <c r="E40" s="1201">
        <v>2884589.3699854198</v>
      </c>
      <c r="F40" s="1201">
        <v>230767.14959883399</v>
      </c>
    </row>
    <row r="41" spans="1:6" ht="13.5" thickBot="1">
      <c r="A41" s="1808"/>
      <c r="B41" s="794">
        <v>26</v>
      </c>
      <c r="C41" s="795" t="s">
        <v>1025</v>
      </c>
      <c r="D41" s="1202"/>
      <c r="E41" s="1202"/>
      <c r="F41" s="1202"/>
    </row>
    <row r="42" spans="1:6" ht="26.25" thickBot="1">
      <c r="A42" s="782" t="s">
        <v>1026</v>
      </c>
      <c r="B42" s="783">
        <v>27</v>
      </c>
      <c r="C42" s="784" t="s">
        <v>1027</v>
      </c>
      <c r="D42" s="1199"/>
      <c r="E42" s="1199"/>
      <c r="F42" s="1199"/>
    </row>
    <row r="43" spans="1:6" ht="13.5" thickBot="1">
      <c r="A43" s="782" t="s">
        <v>1028</v>
      </c>
      <c r="B43" s="783">
        <v>28</v>
      </c>
      <c r="C43" s="784" t="s">
        <v>1029</v>
      </c>
      <c r="D43" s="1199"/>
      <c r="E43" s="1199"/>
      <c r="F43" s="1199"/>
    </row>
    <row r="44" spans="1:6" ht="13.5" thickBot="1">
      <c r="A44" s="782"/>
      <c r="B44" s="783">
        <v>29</v>
      </c>
      <c r="C44" s="784" t="s">
        <v>417</v>
      </c>
      <c r="D44" s="1199">
        <f>SUM(D16,D21,D35,D38)</f>
        <v>46751636.167060219</v>
      </c>
      <c r="E44" s="1199">
        <f>SUM(E16,E21,E35,E38)</f>
        <v>46907750.480765238</v>
      </c>
      <c r="F44" s="1199">
        <f>SUM(F16,F21,F35,F38)</f>
        <v>3740130.8933648178</v>
      </c>
    </row>
    <row r="45" spans="1:6" ht="17.25" customHeight="1">
      <c r="C45" s="803"/>
    </row>
    <row r="46" spans="1:6">
      <c r="A46" s="701" t="s">
        <v>957</v>
      </c>
    </row>
    <row r="47" spans="1:6" ht="48" customHeight="1">
      <c r="A47" s="1546" t="s">
        <v>2134</v>
      </c>
      <c r="B47" s="1546"/>
      <c r="C47" s="1546"/>
      <c r="D47" s="1546"/>
      <c r="E47" s="1546"/>
      <c r="F47" s="1546"/>
    </row>
    <row r="48" spans="1:6" ht="48" customHeight="1">
      <c r="A48" s="1546" t="s">
        <v>2135</v>
      </c>
      <c r="B48" s="1546"/>
      <c r="C48" s="1546"/>
      <c r="D48" s="1546"/>
      <c r="E48" s="1546"/>
      <c r="F48" s="1546"/>
    </row>
    <row r="49" spans="1:6" ht="42" customHeight="1">
      <c r="A49" s="1546" t="s">
        <v>2136</v>
      </c>
      <c r="B49" s="1546"/>
      <c r="C49" s="1546"/>
      <c r="D49" s="1546"/>
      <c r="E49" s="1546"/>
      <c r="F49" s="1546"/>
    </row>
    <row r="50" spans="1:6" ht="81" customHeight="1">
      <c r="A50" s="1546" t="s">
        <v>2137</v>
      </c>
      <c r="B50" s="1546"/>
      <c r="C50" s="1546"/>
      <c r="D50" s="1546"/>
      <c r="E50" s="1546"/>
      <c r="F50" s="1546"/>
    </row>
    <row r="51" spans="1:6" ht="30.75" customHeight="1">
      <c r="A51" s="1546" t="s">
        <v>2138</v>
      </c>
      <c r="B51" s="1546"/>
      <c r="C51" s="1546"/>
      <c r="D51" s="1546"/>
      <c r="E51" s="1546"/>
      <c r="F51" s="1546"/>
    </row>
    <row r="52" spans="1:6" ht="42.75" customHeight="1">
      <c r="A52" s="1546" t="s">
        <v>2139</v>
      </c>
      <c r="B52" s="1546"/>
      <c r="C52" s="1546"/>
      <c r="D52" s="1546"/>
      <c r="E52" s="1546"/>
      <c r="F52" s="1546"/>
    </row>
    <row r="53" spans="1:6" ht="66" customHeight="1">
      <c r="A53" s="1546" t="s">
        <v>2140</v>
      </c>
      <c r="B53" s="1546"/>
      <c r="C53" s="1546"/>
      <c r="D53" s="1546"/>
      <c r="E53" s="1546"/>
      <c r="F53" s="1546"/>
    </row>
    <row r="54" spans="1:6" ht="117.75" customHeight="1">
      <c r="A54" s="1546" t="s">
        <v>2141</v>
      </c>
      <c r="B54" s="1546"/>
      <c r="C54" s="1546"/>
      <c r="D54" s="1546"/>
      <c r="E54" s="1546"/>
      <c r="F54" s="1546"/>
    </row>
    <row r="55" spans="1:6" ht="30.75" customHeight="1">
      <c r="A55" s="1546" t="s">
        <v>2142</v>
      </c>
      <c r="B55" s="1546"/>
      <c r="C55" s="1546"/>
      <c r="D55" s="1546"/>
      <c r="E55" s="1546"/>
      <c r="F55" s="1546"/>
    </row>
    <row r="56" spans="1:6" ht="54" customHeight="1">
      <c r="A56" s="1546" t="s">
        <v>2143</v>
      </c>
      <c r="B56" s="1546"/>
      <c r="C56" s="1546"/>
      <c r="D56" s="1546"/>
      <c r="E56" s="1546"/>
      <c r="F56" s="1546"/>
    </row>
    <row r="57" spans="1:6" ht="92.25" customHeight="1">
      <c r="A57" s="1546" t="s">
        <v>2144</v>
      </c>
      <c r="B57" s="1546"/>
      <c r="C57" s="1546"/>
      <c r="D57" s="1546"/>
      <c r="E57" s="1546"/>
      <c r="F57" s="1546"/>
    </row>
    <row r="58" spans="1:6" ht="34.5" customHeight="1">
      <c r="A58" s="1546" t="s">
        <v>2145</v>
      </c>
      <c r="B58" s="1546"/>
      <c r="C58" s="1546"/>
      <c r="D58" s="1546"/>
      <c r="E58" s="1546"/>
      <c r="F58" s="1546"/>
    </row>
    <row r="59" spans="1:6" ht="29.25" customHeight="1">
      <c r="A59" s="1546" t="s">
        <v>2146</v>
      </c>
      <c r="B59" s="1546"/>
      <c r="C59" s="1546"/>
      <c r="D59" s="1546"/>
      <c r="E59" s="1546"/>
      <c r="F59" s="1546"/>
    </row>
    <row r="60" spans="1:6" ht="78.75" customHeight="1">
      <c r="A60" s="1546" t="s">
        <v>2147</v>
      </c>
      <c r="B60" s="1546"/>
      <c r="C60" s="1546"/>
      <c r="D60" s="1546"/>
      <c r="E60" s="1546"/>
      <c r="F60" s="1546"/>
    </row>
    <row r="61" spans="1:6" ht="134.25" customHeight="1">
      <c r="A61" s="1546" t="s">
        <v>2148</v>
      </c>
      <c r="B61" s="1546"/>
      <c r="C61" s="1546"/>
      <c r="D61" s="1546"/>
      <c r="E61" s="1546"/>
      <c r="F61" s="1546"/>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Normal="100" zoomScaleSheetLayoutView="100" workbookViewId="0"/>
  </sheetViews>
  <sheetFormatPr defaultColWidth="9.140625" defaultRowHeight="12.75"/>
  <cols>
    <col min="1" max="1" width="13" style="19" customWidth="1"/>
    <col min="2" max="2" width="16.28515625" style="19" customWidth="1"/>
    <col min="3" max="8" width="11.42578125" style="19" customWidth="1"/>
    <col min="9" max="16384" width="9.140625" style="19"/>
  </cols>
  <sheetData>
    <row r="1" spans="1:8" ht="29.25" customHeight="1">
      <c r="A1" s="624" t="s">
        <v>1032</v>
      </c>
      <c r="B1" s="1389" t="s">
        <v>777</v>
      </c>
      <c r="C1" s="1389"/>
      <c r="D1" s="1389"/>
      <c r="E1" s="1389"/>
      <c r="F1" s="1389"/>
      <c r="G1" s="1389"/>
      <c r="H1" s="1390"/>
    </row>
    <row r="2" spans="1:8">
      <c r="A2" s="181" t="s">
        <v>1033</v>
      </c>
      <c r="B2" s="133"/>
      <c r="C2" s="296"/>
      <c r="D2" s="296"/>
      <c r="E2" s="296"/>
      <c r="F2" s="296"/>
      <c r="G2" s="1826"/>
      <c r="H2" s="1827"/>
    </row>
    <row r="3" spans="1:8" ht="28.5" customHeight="1">
      <c r="A3" s="1830" t="s">
        <v>401</v>
      </c>
      <c r="B3" s="1831"/>
      <c r="C3" s="1831"/>
      <c r="D3" s="1831"/>
      <c r="E3" s="1831"/>
      <c r="F3" s="1831"/>
      <c r="G3" s="1831"/>
      <c r="H3" s="1832"/>
    </row>
    <row r="4" spans="1:8" ht="15.75" customHeight="1" thickBot="1">
      <c r="A4" s="1113" t="s">
        <v>2666</v>
      </c>
      <c r="B4" s="1114"/>
      <c r="C4" s="1114"/>
      <c r="D4" s="1115"/>
      <c r="E4" s="1115"/>
      <c r="F4" s="1115"/>
      <c r="G4" s="1115"/>
      <c r="H4" s="1116"/>
    </row>
    <row r="5" spans="1:8" ht="30" customHeight="1" thickBot="1">
      <c r="A5" s="570" t="s">
        <v>914</v>
      </c>
      <c r="B5" s="1368" t="s">
        <v>1033</v>
      </c>
      <c r="C5" s="1369"/>
      <c r="D5" s="1369"/>
      <c r="E5" s="1369"/>
      <c r="F5" s="1369"/>
      <c r="G5" s="1369"/>
      <c r="H5" s="1370"/>
    </row>
    <row r="6" spans="1:8" ht="13.5" thickBot="1">
      <c r="A6" s="129" t="s">
        <v>572</v>
      </c>
      <c r="B6" s="130"/>
      <c r="C6" s="1799">
        <f>Obsah!D4</f>
        <v>43465</v>
      </c>
      <c r="D6" s="1800"/>
      <c r="E6" s="1800"/>
      <c r="F6" s="1800"/>
      <c r="G6" s="1800"/>
      <c r="H6" s="736"/>
    </row>
    <row r="7" spans="1:8" ht="25.5" customHeight="1" thickBot="1">
      <c r="A7" s="1392" t="s">
        <v>2152</v>
      </c>
      <c r="B7" s="1393"/>
      <c r="C7" s="1393"/>
      <c r="D7" s="1393"/>
      <c r="E7" s="1393"/>
      <c r="F7" s="1393"/>
      <c r="G7" s="1393"/>
      <c r="H7" s="1822"/>
    </row>
    <row r="8" spans="1:8" ht="26.25" customHeight="1" thickBot="1">
      <c r="A8" s="1392" t="s">
        <v>2153</v>
      </c>
      <c r="B8" s="1393"/>
      <c r="C8" s="1393"/>
      <c r="D8" s="1393"/>
      <c r="E8" s="1393"/>
      <c r="F8" s="1393"/>
      <c r="G8" s="1393"/>
      <c r="H8" s="1822"/>
    </row>
    <row r="9" spans="1:8" ht="15.75" customHeight="1" thickBot="1">
      <c r="A9" s="1392" t="s">
        <v>2154</v>
      </c>
      <c r="B9" s="1393"/>
      <c r="C9" s="1393"/>
      <c r="D9" s="1393"/>
      <c r="E9" s="1393"/>
      <c r="F9" s="1393"/>
      <c r="G9" s="1393"/>
      <c r="H9" s="1822"/>
    </row>
    <row r="10" spans="1:8" ht="15.75" customHeight="1" thickBot="1">
      <c r="A10" s="1392" t="s">
        <v>1055</v>
      </c>
      <c r="B10" s="1393"/>
      <c r="C10" s="1393"/>
      <c r="D10" s="1393"/>
      <c r="E10" s="1393"/>
      <c r="F10" s="1393"/>
      <c r="G10" s="1393"/>
      <c r="H10" s="1822"/>
    </row>
    <row r="11" spans="1:8" ht="15.75" customHeight="1" thickBot="1">
      <c r="A11" s="1392" t="s">
        <v>2053</v>
      </c>
      <c r="B11" s="1393"/>
      <c r="C11" s="1393"/>
      <c r="D11" s="1393"/>
      <c r="E11" s="1393"/>
      <c r="F11" s="1393"/>
      <c r="G11" s="1393"/>
      <c r="H11" s="1822"/>
    </row>
    <row r="12" spans="1:8" ht="15.75" customHeight="1" thickBot="1">
      <c r="A12" s="1392" t="s">
        <v>2155</v>
      </c>
      <c r="B12" s="1393"/>
      <c r="C12" s="1393"/>
      <c r="D12" s="1393"/>
      <c r="E12" s="1393"/>
      <c r="F12" s="1393"/>
      <c r="G12" s="1393"/>
      <c r="H12" s="1822"/>
    </row>
    <row r="13" spans="1:8" ht="13.5" thickBot="1">
      <c r="A13" s="807"/>
      <c r="B13" s="808"/>
      <c r="C13" s="808"/>
      <c r="D13" s="808"/>
      <c r="E13" s="808"/>
      <c r="F13" s="808"/>
      <c r="G13" s="808"/>
      <c r="H13" s="809"/>
    </row>
    <row r="14" spans="1:8" ht="27.75" customHeight="1" thickBot="1">
      <c r="A14" s="805" t="s">
        <v>2161</v>
      </c>
      <c r="B14" s="1823"/>
      <c r="C14" s="1824"/>
      <c r="D14" s="1824"/>
      <c r="E14" s="1824"/>
      <c r="F14" s="1824"/>
      <c r="G14" s="1824"/>
      <c r="H14" s="1825"/>
    </row>
    <row r="15" spans="1:8" ht="15" customHeight="1" thickBot="1">
      <c r="A15" s="1823" t="s">
        <v>1034</v>
      </c>
      <c r="B15" s="1824"/>
      <c r="C15" s="1824"/>
      <c r="D15" s="1824"/>
      <c r="E15" s="1824"/>
      <c r="F15" s="1824"/>
      <c r="G15" s="1824"/>
      <c r="H15" s="1825"/>
    </row>
    <row r="16" spans="1:8" ht="57" customHeight="1" thickBot="1">
      <c r="A16" s="810" t="s">
        <v>1035</v>
      </c>
      <c r="B16" s="685" t="s">
        <v>1036</v>
      </c>
      <c r="C16" s="685" t="s">
        <v>1037</v>
      </c>
      <c r="D16" s="685" t="s">
        <v>1038</v>
      </c>
      <c r="E16" s="685" t="s">
        <v>1039</v>
      </c>
      <c r="F16" s="685" t="s">
        <v>1040</v>
      </c>
      <c r="G16" s="685" t="s">
        <v>997</v>
      </c>
      <c r="H16" s="685" t="s">
        <v>1041</v>
      </c>
    </row>
    <row r="17" spans="1:8" ht="15" customHeight="1" thickBot="1">
      <c r="A17" s="1828" t="s">
        <v>1042</v>
      </c>
      <c r="B17" s="688" t="s">
        <v>1043</v>
      </c>
      <c r="C17" s="688"/>
      <c r="D17" s="688"/>
      <c r="E17" s="811">
        <v>0.5</v>
      </c>
      <c r="F17" s="671"/>
      <c r="G17" s="671"/>
      <c r="H17" s="671"/>
    </row>
    <row r="18" spans="1:8" ht="15" customHeight="1" thickBot="1">
      <c r="A18" s="1829"/>
      <c r="B18" s="688" t="s">
        <v>1044</v>
      </c>
      <c r="C18" s="688"/>
      <c r="D18" s="688"/>
      <c r="E18" s="811">
        <v>0.7</v>
      </c>
      <c r="F18" s="671"/>
      <c r="G18" s="671"/>
      <c r="H18" s="671"/>
    </row>
    <row r="19" spans="1:8" ht="15" customHeight="1" thickBot="1">
      <c r="A19" s="1828" t="s">
        <v>1045</v>
      </c>
      <c r="B19" s="688" t="s">
        <v>1043</v>
      </c>
      <c r="C19" s="688"/>
      <c r="D19" s="688"/>
      <c r="E19" s="811">
        <v>0.7</v>
      </c>
      <c r="F19" s="671"/>
      <c r="G19" s="671"/>
      <c r="H19" s="671"/>
    </row>
    <row r="20" spans="1:8" ht="13.5" thickBot="1">
      <c r="A20" s="1829"/>
      <c r="B20" s="688" t="s">
        <v>1044</v>
      </c>
      <c r="C20" s="688"/>
      <c r="D20" s="688"/>
      <c r="E20" s="811">
        <v>0.9</v>
      </c>
      <c r="F20" s="671"/>
      <c r="G20" s="671"/>
      <c r="H20" s="671"/>
    </row>
    <row r="21" spans="1:8" ht="13.5" thickBot="1">
      <c r="A21" s="1828" t="s">
        <v>1046</v>
      </c>
      <c r="B21" s="688" t="s">
        <v>1043</v>
      </c>
      <c r="C21" s="688"/>
      <c r="D21" s="688"/>
      <c r="E21" s="811">
        <v>1.1499999999999999</v>
      </c>
      <c r="F21" s="671"/>
      <c r="G21" s="671"/>
      <c r="H21" s="671"/>
    </row>
    <row r="22" spans="1:8" ht="13.5" thickBot="1">
      <c r="A22" s="1829"/>
      <c r="B22" s="688" t="s">
        <v>1044</v>
      </c>
      <c r="C22" s="688"/>
      <c r="D22" s="688"/>
      <c r="E22" s="811">
        <v>1.1499999999999999</v>
      </c>
      <c r="F22" s="671"/>
      <c r="G22" s="671"/>
      <c r="H22" s="671"/>
    </row>
    <row r="23" spans="1:8" ht="13.5" thickBot="1">
      <c r="A23" s="1828" t="s">
        <v>1047</v>
      </c>
      <c r="B23" s="688" t="s">
        <v>1043</v>
      </c>
      <c r="C23" s="688"/>
      <c r="D23" s="688"/>
      <c r="E23" s="811">
        <v>2.5</v>
      </c>
      <c r="F23" s="671"/>
      <c r="G23" s="671"/>
      <c r="H23" s="671"/>
    </row>
    <row r="24" spans="1:8" ht="13.5" thickBot="1">
      <c r="A24" s="1829"/>
      <c r="B24" s="688" t="s">
        <v>1044</v>
      </c>
      <c r="C24" s="688"/>
      <c r="D24" s="688"/>
      <c r="E24" s="811">
        <v>2.5</v>
      </c>
      <c r="F24" s="671"/>
      <c r="G24" s="671"/>
      <c r="H24" s="671"/>
    </row>
    <row r="25" spans="1:8" ht="13.5" thickBot="1">
      <c r="A25" s="1828" t="s">
        <v>1048</v>
      </c>
      <c r="B25" s="688" t="s">
        <v>1043</v>
      </c>
      <c r="C25" s="688"/>
      <c r="D25" s="688"/>
      <c r="E25" s="685" t="s">
        <v>1049</v>
      </c>
      <c r="F25" s="671"/>
      <c r="G25" s="671"/>
      <c r="H25" s="671"/>
    </row>
    <row r="26" spans="1:8" ht="13.5" thickBot="1">
      <c r="A26" s="1829"/>
      <c r="B26" s="688" t="s">
        <v>1044</v>
      </c>
      <c r="C26" s="688"/>
      <c r="D26" s="688"/>
      <c r="E26" s="685" t="s">
        <v>1049</v>
      </c>
      <c r="F26" s="671"/>
      <c r="G26" s="671"/>
      <c r="H26" s="671"/>
    </row>
    <row r="27" spans="1:8" ht="15" customHeight="1" thickBot="1">
      <c r="A27" s="1828" t="s">
        <v>417</v>
      </c>
      <c r="B27" s="688" t="s">
        <v>1043</v>
      </c>
      <c r="C27" s="688"/>
      <c r="D27" s="688"/>
      <c r="E27" s="669"/>
      <c r="F27" s="671"/>
      <c r="G27" s="671"/>
      <c r="H27" s="671"/>
    </row>
    <row r="28" spans="1:8" ht="15" customHeight="1" thickBot="1">
      <c r="A28" s="1829"/>
      <c r="B28" s="688" t="s">
        <v>1044</v>
      </c>
      <c r="C28" s="688"/>
      <c r="D28" s="688"/>
      <c r="E28" s="669"/>
      <c r="F28" s="671"/>
      <c r="G28" s="671"/>
      <c r="H28" s="671"/>
    </row>
    <row r="29" spans="1:8" ht="13.5" thickBot="1">
      <c r="A29" s="1834" t="s">
        <v>1050</v>
      </c>
      <c r="B29" s="1835"/>
      <c r="C29" s="1835"/>
      <c r="D29" s="1835"/>
      <c r="E29" s="1835"/>
      <c r="F29" s="1835"/>
      <c r="G29" s="1835"/>
      <c r="H29" s="1836"/>
    </row>
    <row r="30" spans="1:8" ht="39" thickBot="1">
      <c r="A30" s="1820" t="s">
        <v>1051</v>
      </c>
      <c r="B30" s="1821"/>
      <c r="C30" s="685" t="s">
        <v>1037</v>
      </c>
      <c r="D30" s="696" t="s">
        <v>1038</v>
      </c>
      <c r="E30" s="685" t="s">
        <v>1039</v>
      </c>
      <c r="F30" s="685" t="s">
        <v>1040</v>
      </c>
      <c r="G30" s="685" t="s">
        <v>997</v>
      </c>
      <c r="H30" s="685" t="s">
        <v>409</v>
      </c>
    </row>
    <row r="31" spans="1:8" ht="13.5" thickBot="1">
      <c r="A31" s="1820" t="s">
        <v>1052</v>
      </c>
      <c r="B31" s="1821"/>
      <c r="C31" s="688"/>
      <c r="D31" s="688"/>
      <c r="E31" s="811">
        <v>1.9</v>
      </c>
      <c r="F31" s="688"/>
      <c r="G31" s="671"/>
      <c r="H31" s="685"/>
    </row>
    <row r="32" spans="1:8" ht="13.5" thickBot="1">
      <c r="A32" s="1820" t="s">
        <v>1053</v>
      </c>
      <c r="B32" s="1821"/>
      <c r="C32" s="688"/>
      <c r="D32" s="688"/>
      <c r="E32" s="811">
        <v>2.9</v>
      </c>
      <c r="F32" s="688"/>
      <c r="G32" s="671"/>
      <c r="H32" s="685"/>
    </row>
    <row r="33" spans="1:8" ht="13.5" thickBot="1">
      <c r="A33" s="1820" t="s">
        <v>1054</v>
      </c>
      <c r="B33" s="1821"/>
      <c r="C33" s="688"/>
      <c r="D33" s="688"/>
      <c r="E33" s="811">
        <v>3.7</v>
      </c>
      <c r="F33" s="688"/>
      <c r="G33" s="671"/>
      <c r="H33" s="685"/>
    </row>
    <row r="34" spans="1:8" ht="13.5" thickBot="1">
      <c r="A34" s="1820" t="s">
        <v>417</v>
      </c>
      <c r="B34" s="1821"/>
      <c r="C34" s="688"/>
      <c r="D34" s="688"/>
      <c r="E34" s="812"/>
      <c r="F34" s="671"/>
      <c r="G34" s="671"/>
      <c r="H34" s="685"/>
    </row>
    <row r="36" spans="1:8" ht="40.5" customHeight="1">
      <c r="A36" s="1375" t="s">
        <v>1056</v>
      </c>
      <c r="B36" s="1375"/>
      <c r="C36" s="1375"/>
      <c r="D36" s="1375"/>
      <c r="E36" s="1375"/>
      <c r="F36" s="1375"/>
      <c r="G36" s="1375"/>
      <c r="H36" s="1375"/>
    </row>
    <row r="37" spans="1:8">
      <c r="A37" s="813" t="s">
        <v>957</v>
      </c>
    </row>
    <row r="38" spans="1:8" ht="31.5" customHeight="1">
      <c r="A38" s="1833" t="s">
        <v>2156</v>
      </c>
      <c r="B38" s="1833"/>
      <c r="C38" s="1833"/>
      <c r="D38" s="1833"/>
      <c r="E38" s="1833"/>
      <c r="F38" s="1833"/>
      <c r="G38" s="1833"/>
      <c r="H38" s="1833"/>
    </row>
    <row r="39" spans="1:8" ht="30.75" customHeight="1">
      <c r="A39" s="1833" t="s">
        <v>2157</v>
      </c>
      <c r="B39" s="1833"/>
      <c r="C39" s="1833"/>
      <c r="D39" s="1833"/>
      <c r="E39" s="1833"/>
      <c r="F39" s="1833"/>
      <c r="G39" s="1833"/>
      <c r="H39" s="1833"/>
    </row>
    <row r="40" spans="1:8" ht="31.5" customHeight="1">
      <c r="A40" s="1833" t="s">
        <v>2158</v>
      </c>
      <c r="B40" s="1833"/>
      <c r="C40" s="1833"/>
      <c r="D40" s="1833"/>
      <c r="E40" s="1833"/>
      <c r="F40" s="1833"/>
      <c r="G40" s="1833"/>
      <c r="H40" s="1833"/>
    </row>
    <row r="41" spans="1:8" ht="19.5" customHeight="1">
      <c r="A41" s="1833" t="s">
        <v>2159</v>
      </c>
      <c r="B41" s="1833"/>
      <c r="C41" s="1833"/>
      <c r="D41" s="1833"/>
      <c r="E41" s="1833"/>
      <c r="F41" s="1833"/>
      <c r="G41" s="1833"/>
      <c r="H41" s="1833"/>
    </row>
    <row r="42" spans="1:8" ht="17.25" customHeight="1">
      <c r="A42" s="1833" t="s">
        <v>2160</v>
      </c>
      <c r="B42" s="1833"/>
      <c r="C42" s="1833"/>
      <c r="D42" s="1833"/>
      <c r="E42" s="1833"/>
      <c r="F42" s="1833"/>
      <c r="G42" s="1833"/>
      <c r="H42" s="1833"/>
    </row>
    <row r="48" spans="1:8" ht="57.75" customHeight="1"/>
    <row r="49" ht="45" customHeight="1"/>
    <row r="50" ht="52.5" customHeight="1"/>
    <row r="51" ht="93.75" customHeight="1"/>
    <row r="52" ht="33" customHeight="1"/>
    <row r="53" ht="46.5" customHeight="1"/>
    <row r="54" ht="77.25" customHeight="1"/>
    <row r="55" ht="104.25" customHeight="1"/>
    <row r="56" ht="32.25" customHeight="1"/>
    <row r="57" ht="63" customHeight="1"/>
    <row r="58" ht="108" customHeight="1"/>
    <row r="59" ht="34.5" customHeight="1"/>
    <row r="60" ht="38.25" customHeight="1"/>
    <row r="61" ht="90" customHeight="1"/>
    <row r="62" ht="147.75" customHeight="1"/>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heetViews>
  <sheetFormatPr defaultColWidth="9.140625" defaultRowHeight="12.75"/>
  <cols>
    <col min="1" max="1" width="17.28515625" style="19" customWidth="1"/>
    <col min="2" max="2" width="6.28515625" style="19" customWidth="1"/>
    <col min="3" max="3" width="9.140625" style="19"/>
    <col min="4" max="4" width="7" style="19" customWidth="1"/>
    <col min="5" max="5" width="9.140625" style="19"/>
    <col min="6" max="6" width="7" style="19" customWidth="1"/>
    <col min="7" max="7" width="28.7109375" style="19" customWidth="1"/>
    <col min="8" max="16384" width="9.140625" style="19"/>
  </cols>
  <sheetData>
    <row r="1" spans="1:8" ht="29.25" customHeight="1">
      <c r="A1" s="624" t="s">
        <v>1057</v>
      </c>
      <c r="B1" s="607"/>
      <c r="C1" s="1389" t="s">
        <v>777</v>
      </c>
      <c r="D1" s="1389"/>
      <c r="E1" s="1389"/>
      <c r="F1" s="1389"/>
      <c r="G1" s="1390"/>
    </row>
    <row r="2" spans="1:8">
      <c r="A2" s="181" t="s">
        <v>1058</v>
      </c>
      <c r="B2" s="133"/>
      <c r="C2" s="296"/>
      <c r="D2" s="296"/>
      <c r="E2" s="296"/>
      <c r="F2" s="296"/>
      <c r="G2" s="779"/>
    </row>
    <row r="3" spans="1:8" ht="27" customHeight="1">
      <c r="A3" s="1803" t="s">
        <v>401</v>
      </c>
      <c r="B3" s="1804"/>
      <c r="C3" s="1804"/>
      <c r="D3" s="1804"/>
      <c r="E3" s="1804"/>
      <c r="F3" s="1804"/>
      <c r="G3" s="1805"/>
      <c r="H3" s="513"/>
    </row>
    <row r="4" spans="1:8" ht="13.5" thickBot="1">
      <c r="A4" s="1113" t="s">
        <v>2666</v>
      </c>
      <c r="B4" s="1114"/>
      <c r="C4" s="1114"/>
      <c r="D4" s="1115"/>
      <c r="E4" s="1115"/>
      <c r="F4" s="1115"/>
      <c r="G4" s="1116"/>
    </row>
    <row r="5" spans="1:8" ht="39" customHeight="1" thickBot="1">
      <c r="A5" s="570" t="s">
        <v>914</v>
      </c>
      <c r="B5" s="1401" t="s">
        <v>1031</v>
      </c>
      <c r="C5" s="1402"/>
      <c r="D5" s="1402"/>
      <c r="E5" s="1369"/>
      <c r="F5" s="1369"/>
      <c r="G5" s="1370"/>
    </row>
    <row r="6" spans="1:8" ht="13.5" thickBot="1">
      <c r="A6" s="129" t="s">
        <v>572</v>
      </c>
      <c r="B6" s="130"/>
      <c r="C6" s="1799">
        <f>Obsah!D4</f>
        <v>43465</v>
      </c>
      <c r="D6" s="1800"/>
      <c r="E6" s="1800"/>
      <c r="F6" s="1800"/>
      <c r="G6" s="1801"/>
    </row>
    <row r="7" spans="1:8" ht="37.5" customHeight="1" thickBot="1">
      <c r="A7" s="1396" t="s">
        <v>2162</v>
      </c>
      <c r="B7" s="1397"/>
      <c r="C7" s="1397"/>
      <c r="D7" s="1397"/>
      <c r="E7" s="1397"/>
      <c r="F7" s="1397"/>
      <c r="G7" s="1839"/>
    </row>
    <row r="8" spans="1:8" ht="78" customHeight="1" thickBot="1">
      <c r="A8" s="1396" t="s">
        <v>2163</v>
      </c>
      <c r="B8" s="1397"/>
      <c r="C8" s="1397"/>
      <c r="D8" s="1397"/>
      <c r="E8" s="1397"/>
      <c r="F8" s="1397"/>
      <c r="G8" s="1839"/>
    </row>
    <row r="9" spans="1:8" ht="13.5" thickBot="1">
      <c r="A9" s="1396" t="s">
        <v>2164</v>
      </c>
      <c r="B9" s="1397"/>
      <c r="C9" s="1397"/>
      <c r="D9" s="1397"/>
      <c r="E9" s="1397"/>
      <c r="F9" s="1397"/>
      <c r="G9" s="1839"/>
    </row>
    <row r="10" spans="1:8" ht="13.5" thickBot="1">
      <c r="A10" s="1396" t="s">
        <v>2165</v>
      </c>
      <c r="B10" s="1397"/>
      <c r="C10" s="1397"/>
      <c r="D10" s="1397"/>
      <c r="E10" s="1397"/>
      <c r="F10" s="1397"/>
      <c r="G10" s="1839"/>
    </row>
    <row r="11" spans="1:8" ht="13.5" thickBot="1">
      <c r="A11" s="1396" t="s">
        <v>2166</v>
      </c>
      <c r="B11" s="1397"/>
      <c r="C11" s="1397"/>
      <c r="D11" s="1397"/>
      <c r="E11" s="1397"/>
      <c r="F11" s="1397"/>
      <c r="G11" s="1839"/>
    </row>
    <row r="12" spans="1:8" ht="38.25" customHeight="1" thickBot="1">
      <c r="A12" s="1396" t="s">
        <v>2167</v>
      </c>
      <c r="B12" s="1397"/>
      <c r="C12" s="1397"/>
      <c r="D12" s="1397"/>
      <c r="E12" s="1397"/>
      <c r="F12" s="1397"/>
      <c r="G12" s="1839"/>
    </row>
    <row r="13" spans="1:8" ht="13.5" thickBot="1">
      <c r="A13" s="1847"/>
      <c r="B13" s="1848"/>
      <c r="C13" s="1848"/>
      <c r="D13" s="1848"/>
      <c r="E13" s="1848"/>
      <c r="F13" s="1848"/>
      <c r="G13" s="1849"/>
    </row>
    <row r="14" spans="1:8" ht="19.5" customHeight="1" thickBot="1">
      <c r="A14" s="814" t="s">
        <v>1925</v>
      </c>
      <c r="B14" s="1845"/>
      <c r="C14" s="1845"/>
      <c r="D14" s="1845"/>
      <c r="E14" s="1845"/>
      <c r="F14" s="1846"/>
      <c r="G14" s="815" t="s">
        <v>1061</v>
      </c>
    </row>
    <row r="15" spans="1:8" ht="49.5" customHeight="1">
      <c r="A15" s="1843" t="s">
        <v>1062</v>
      </c>
      <c r="B15" s="1844"/>
      <c r="C15" s="1844"/>
      <c r="D15" s="1844"/>
      <c r="E15" s="1844"/>
      <c r="F15" s="1844"/>
      <c r="G15" s="1206">
        <v>0</v>
      </c>
    </row>
    <row r="16" spans="1:8" ht="21.75" customHeight="1" thickBot="1">
      <c r="A16" s="1840" t="s">
        <v>224</v>
      </c>
      <c r="B16" s="1841"/>
      <c r="C16" s="1841"/>
      <c r="D16" s="1841"/>
      <c r="E16" s="1841"/>
      <c r="F16" s="1841"/>
      <c r="G16" s="1207">
        <v>0</v>
      </c>
    </row>
    <row r="17" spans="1:7">
      <c r="A17" s="20"/>
      <c r="B17" s="20"/>
      <c r="C17" s="20"/>
      <c r="D17" s="20"/>
      <c r="E17" s="20"/>
      <c r="F17" s="20"/>
      <c r="G17" s="20"/>
    </row>
    <row r="18" spans="1:7" ht="107.25" customHeight="1">
      <c r="A18" s="1842" t="s">
        <v>1063</v>
      </c>
      <c r="B18" s="1842"/>
      <c r="C18" s="1842"/>
      <c r="D18" s="1842"/>
      <c r="E18" s="1842"/>
      <c r="F18" s="1842"/>
      <c r="G18" s="1842"/>
    </row>
    <row r="19" spans="1:7">
      <c r="A19" s="1838" t="s">
        <v>957</v>
      </c>
      <c r="B19" s="1838"/>
      <c r="C19" s="1838"/>
      <c r="D19" s="1838"/>
      <c r="E19" s="1838"/>
      <c r="F19" s="1838"/>
      <c r="G19" s="1838"/>
    </row>
    <row r="20" spans="1:7">
      <c r="A20" s="1838" t="s">
        <v>933</v>
      </c>
      <c r="B20" s="1838"/>
      <c r="C20" s="1838"/>
      <c r="D20" s="1838"/>
      <c r="E20" s="1838"/>
      <c r="F20" s="1838"/>
      <c r="G20" s="1838"/>
    </row>
    <row r="21" spans="1:7" ht="90" customHeight="1">
      <c r="A21" s="1546" t="s">
        <v>2168</v>
      </c>
      <c r="B21" s="1546"/>
      <c r="C21" s="1546"/>
      <c r="D21" s="1546"/>
      <c r="E21" s="1546"/>
      <c r="F21" s="1546"/>
      <c r="G21" s="1546"/>
    </row>
    <row r="22" spans="1:7" ht="26.25" customHeight="1">
      <c r="A22" s="1546" t="s">
        <v>2169</v>
      </c>
      <c r="B22" s="1546"/>
      <c r="C22" s="1546"/>
      <c r="D22" s="1546"/>
      <c r="E22" s="1546"/>
      <c r="F22" s="1546"/>
      <c r="G22" s="1546"/>
    </row>
    <row r="23" spans="1:7">
      <c r="A23" s="701" t="s">
        <v>935</v>
      </c>
    </row>
    <row r="24" spans="1:7" ht="17.25" customHeight="1">
      <c r="A24" s="1837" t="s">
        <v>2170</v>
      </c>
      <c r="B24" s="1837"/>
      <c r="C24" s="1837"/>
      <c r="D24" s="1837"/>
      <c r="E24" s="1837"/>
      <c r="F24" s="1837"/>
      <c r="G24" s="1837"/>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zoomScale="90" zoomScaleNormal="90" zoomScaleSheetLayoutView="100" workbookViewId="0"/>
  </sheetViews>
  <sheetFormatPr defaultRowHeight="15"/>
  <cols>
    <col min="1" max="1" width="7.140625" customWidth="1"/>
    <col min="2" max="2" width="12.5703125" customWidth="1"/>
    <col min="3" max="3" width="14.5703125" customWidth="1"/>
    <col min="4" max="8" width="8.7109375" customWidth="1"/>
    <col min="9" max="9" width="15" customWidth="1"/>
    <col min="10" max="11" width="8.7109375" customWidth="1"/>
    <col min="12" max="12" width="14" customWidth="1"/>
    <col min="13" max="13" width="20.140625" customWidth="1"/>
    <col min="14" max="14" width="8.7109375" customWidth="1"/>
  </cols>
  <sheetData>
    <row r="1" spans="1:14" ht="42" customHeight="1">
      <c r="A1" s="624" t="s">
        <v>751</v>
      </c>
      <c r="B1" s="1850" t="s">
        <v>404</v>
      </c>
      <c r="C1" s="1850"/>
      <c r="D1" s="1850"/>
      <c r="E1" s="1850"/>
      <c r="F1" s="1850"/>
      <c r="G1" s="1850"/>
      <c r="H1" s="1850"/>
      <c r="I1" s="1850"/>
      <c r="J1" s="1850"/>
      <c r="K1" s="1850"/>
      <c r="L1" s="1850"/>
      <c r="M1" s="1850"/>
      <c r="N1" s="1851"/>
    </row>
    <row r="2" spans="1:14" ht="24" customHeight="1">
      <c r="A2" s="1856" t="s">
        <v>1073</v>
      </c>
      <c r="B2" s="1857"/>
      <c r="C2" s="1857"/>
      <c r="D2" s="1857"/>
      <c r="E2" s="1857"/>
      <c r="F2" s="1857"/>
      <c r="G2" s="1857"/>
      <c r="H2" s="1857"/>
      <c r="I2" s="1857"/>
      <c r="J2" s="1857"/>
      <c r="K2" s="1857"/>
      <c r="L2" s="1857"/>
      <c r="M2" s="1857"/>
      <c r="N2" s="1858"/>
    </row>
    <row r="3" spans="1:14" s="660" customFormat="1" ht="18.75" customHeight="1" thickBot="1">
      <c r="A3" s="826" t="s">
        <v>401</v>
      </c>
      <c r="B3" s="827"/>
      <c r="C3" s="827"/>
      <c r="D3" s="828"/>
      <c r="E3" s="829"/>
      <c r="F3" s="829"/>
      <c r="G3" s="829"/>
      <c r="H3" s="829"/>
      <c r="I3" s="829"/>
      <c r="J3" s="829"/>
      <c r="K3" s="829"/>
      <c r="L3" s="829"/>
      <c r="M3" s="829"/>
      <c r="N3" s="830"/>
    </row>
    <row r="4" spans="1:14" s="660" customFormat="1" ht="13.5" thickBot="1">
      <c r="A4" s="1870"/>
      <c r="B4" s="1871"/>
      <c r="C4" s="1871"/>
      <c r="D4" s="1871"/>
      <c r="E4" s="1871"/>
      <c r="F4" s="1871"/>
      <c r="G4" s="1871"/>
      <c r="H4" s="1871"/>
      <c r="I4" s="1871"/>
      <c r="J4" s="1871"/>
      <c r="K4" s="1871"/>
      <c r="L4" s="1871"/>
      <c r="M4" s="1871"/>
      <c r="N4" s="1872"/>
    </row>
    <row r="5" spans="1:14" s="19" customFormat="1" ht="37.5" customHeight="1" thickBot="1">
      <c r="A5" s="1368" t="s">
        <v>914</v>
      </c>
      <c r="B5" s="1549"/>
      <c r="C5" s="1368" t="s">
        <v>1113</v>
      </c>
      <c r="D5" s="1370"/>
      <c r="E5" s="1369"/>
      <c r="F5" s="1369"/>
      <c r="G5" s="1369"/>
      <c r="H5" s="1369"/>
      <c r="I5" s="1369"/>
      <c r="J5" s="1369"/>
      <c r="K5" s="1369"/>
      <c r="L5" s="1369"/>
      <c r="M5" s="1369"/>
      <c r="N5" s="1370"/>
    </row>
    <row r="6" spans="1:14" s="19" customFormat="1" ht="16.5" customHeight="1" thickBot="1">
      <c r="A6" s="227" t="s">
        <v>572</v>
      </c>
      <c r="B6" s="134"/>
      <c r="C6" s="556"/>
      <c r="D6" s="555"/>
      <c r="E6" s="298"/>
      <c r="F6" s="298"/>
      <c r="G6" s="130"/>
      <c r="H6" s="831"/>
      <c r="I6" s="298"/>
      <c r="J6" s="298"/>
      <c r="K6" s="298"/>
      <c r="L6" s="298"/>
      <c r="M6" s="1151">
        <f>Obsah!D4</f>
        <v>43465</v>
      </c>
      <c r="N6" s="299"/>
    </row>
    <row r="7" spans="1:14" s="20" customFormat="1" ht="13.5" thickBot="1">
      <c r="A7" s="818"/>
      <c r="B7" s="819"/>
      <c r="C7" s="820"/>
      <c r="D7" s="821"/>
      <c r="E7" s="821"/>
      <c r="F7" s="821"/>
      <c r="G7" s="822"/>
      <c r="H7" s="821"/>
      <c r="I7" s="821"/>
      <c r="J7" s="821"/>
      <c r="K7" s="821"/>
      <c r="L7" s="821"/>
      <c r="M7" s="821"/>
      <c r="N7" s="823"/>
    </row>
    <row r="8" spans="1:14" s="20" customFormat="1" ht="30.75" customHeight="1" thickBot="1">
      <c r="A8" s="834" t="s">
        <v>1111</v>
      </c>
      <c r="B8" s="816"/>
      <c r="C8" s="817" t="s">
        <v>405</v>
      </c>
      <c r="D8" s="816"/>
      <c r="E8" s="816"/>
      <c r="F8" s="816"/>
      <c r="G8" s="816"/>
      <c r="H8" s="816"/>
      <c r="I8" s="816"/>
      <c r="J8" s="816"/>
      <c r="K8" s="816"/>
      <c r="L8" s="816"/>
      <c r="M8" s="816"/>
      <c r="N8" s="835"/>
    </row>
    <row r="9" spans="1:14" s="19" customFormat="1" ht="39" customHeight="1" thickBot="1">
      <c r="A9" s="303"/>
      <c r="B9" s="304"/>
      <c r="C9" s="1863" t="s">
        <v>407</v>
      </c>
      <c r="D9" s="1864"/>
      <c r="E9" s="1863" t="s">
        <v>408</v>
      </c>
      <c r="F9" s="1864"/>
      <c r="G9" s="1863" t="s">
        <v>8</v>
      </c>
      <c r="H9" s="1864"/>
      <c r="I9" s="1865" t="s">
        <v>409</v>
      </c>
      <c r="J9" s="1866"/>
      <c r="K9" s="1866"/>
      <c r="L9" s="1867"/>
      <c r="M9" s="1861" t="s">
        <v>418</v>
      </c>
      <c r="N9" s="1868" t="s">
        <v>419</v>
      </c>
    </row>
    <row r="10" spans="1:14" s="19" customFormat="1" ht="15" customHeight="1">
      <c r="A10" s="1859" t="s">
        <v>406</v>
      </c>
      <c r="B10" s="1860"/>
      <c r="C10" s="1861" t="s">
        <v>410</v>
      </c>
      <c r="D10" s="1861" t="s">
        <v>411</v>
      </c>
      <c r="E10" s="1861" t="s">
        <v>412</v>
      </c>
      <c r="F10" s="1861" t="s">
        <v>413</v>
      </c>
      <c r="G10" s="1861" t="s">
        <v>410</v>
      </c>
      <c r="H10" s="1861" t="s">
        <v>411</v>
      </c>
      <c r="I10" s="1895" t="s">
        <v>414</v>
      </c>
      <c r="J10" s="1895" t="s">
        <v>415</v>
      </c>
      <c r="K10" s="1895" t="s">
        <v>416</v>
      </c>
      <c r="L10" s="1861" t="s">
        <v>417</v>
      </c>
      <c r="M10" s="1862"/>
      <c r="N10" s="1869"/>
    </row>
    <row r="11" spans="1:14" s="19" customFormat="1" ht="15" customHeight="1">
      <c r="A11" s="1859"/>
      <c r="B11" s="1860"/>
      <c r="C11" s="1862"/>
      <c r="D11" s="1862"/>
      <c r="E11" s="1862"/>
      <c r="F11" s="1862"/>
      <c r="G11" s="1862"/>
      <c r="H11" s="1862"/>
      <c r="I11" s="1896"/>
      <c r="J11" s="1896"/>
      <c r="K11" s="1896"/>
      <c r="L11" s="1862"/>
      <c r="M11" s="1862"/>
      <c r="N11" s="1869"/>
    </row>
    <row r="12" spans="1:14" s="19" customFormat="1" ht="77.25" customHeight="1" thickBot="1">
      <c r="A12" s="1859"/>
      <c r="B12" s="1860"/>
      <c r="C12" s="1862"/>
      <c r="D12" s="1862"/>
      <c r="E12" s="1862"/>
      <c r="F12" s="1862"/>
      <c r="G12" s="1862"/>
      <c r="H12" s="1862"/>
      <c r="I12" s="1896"/>
      <c r="J12" s="1896"/>
      <c r="K12" s="1896"/>
      <c r="L12" s="1862"/>
      <c r="M12" s="1862"/>
      <c r="N12" s="1869"/>
    </row>
    <row r="13" spans="1:14" s="19" customFormat="1" ht="7.5" customHeight="1">
      <c r="A13" s="1883"/>
      <c r="B13" s="1885"/>
      <c r="C13" s="1852" t="s">
        <v>373</v>
      </c>
      <c r="D13" s="1852" t="s">
        <v>391</v>
      </c>
      <c r="E13" s="1852" t="s">
        <v>377</v>
      </c>
      <c r="F13" s="1852" t="s">
        <v>374</v>
      </c>
      <c r="G13" s="1852" t="s">
        <v>392</v>
      </c>
      <c r="H13" s="1852" t="s">
        <v>375</v>
      </c>
      <c r="I13" s="1852" t="s">
        <v>393</v>
      </c>
      <c r="J13" s="1852" t="s">
        <v>394</v>
      </c>
      <c r="K13" s="1852" t="s">
        <v>376</v>
      </c>
      <c r="L13" s="1852">
        <v>100</v>
      </c>
      <c r="M13" s="1852">
        <v>110</v>
      </c>
      <c r="N13" s="1854">
        <v>120</v>
      </c>
    </row>
    <row r="14" spans="1:14" s="19" customFormat="1" ht="15" customHeight="1">
      <c r="A14" s="1884"/>
      <c r="B14" s="1886"/>
      <c r="C14" s="1853"/>
      <c r="D14" s="1853"/>
      <c r="E14" s="1853"/>
      <c r="F14" s="1853"/>
      <c r="G14" s="1853"/>
      <c r="H14" s="1853"/>
      <c r="I14" s="1853"/>
      <c r="J14" s="1853"/>
      <c r="K14" s="1853"/>
      <c r="L14" s="1853"/>
      <c r="M14" s="1853"/>
      <c r="N14" s="1855"/>
    </row>
    <row r="15" spans="1:14" s="19" customFormat="1" ht="4.5" customHeight="1">
      <c r="A15" s="1884"/>
      <c r="B15" s="1886"/>
      <c r="C15" s="1853"/>
      <c r="D15" s="1853"/>
      <c r="E15" s="1853"/>
      <c r="F15" s="1853"/>
      <c r="G15" s="1853"/>
      <c r="H15" s="1853"/>
      <c r="I15" s="1853"/>
      <c r="J15" s="1853"/>
      <c r="K15" s="1853"/>
      <c r="L15" s="1853"/>
      <c r="M15" s="1853"/>
      <c r="N15" s="1855"/>
    </row>
    <row r="16" spans="1:14" s="19" customFormat="1" ht="24">
      <c r="A16" s="305" t="s">
        <v>373</v>
      </c>
      <c r="B16" s="306" t="s">
        <v>420</v>
      </c>
      <c r="C16" s="581"/>
      <c r="D16" s="581"/>
      <c r="E16" s="581"/>
      <c r="F16" s="581"/>
      <c r="G16" s="581"/>
      <c r="H16" s="581"/>
      <c r="I16" s="581"/>
      <c r="J16" s="581"/>
      <c r="K16" s="581"/>
      <c r="L16" s="581"/>
      <c r="M16" s="581"/>
      <c r="N16" s="307"/>
    </row>
    <row r="17" spans="1:14" s="19" customFormat="1" ht="15" customHeight="1">
      <c r="A17" s="580"/>
      <c r="B17" s="1208" t="s">
        <v>573</v>
      </c>
      <c r="C17" s="1209">
        <v>15595736.132570352</v>
      </c>
      <c r="D17" s="1209">
        <v>0</v>
      </c>
      <c r="E17" s="1209">
        <v>0</v>
      </c>
      <c r="F17" s="1209">
        <v>0</v>
      </c>
      <c r="G17" s="1209">
        <v>0</v>
      </c>
      <c r="H17" s="1209">
        <v>0</v>
      </c>
      <c r="I17" s="1209">
        <v>1247658.8906056283</v>
      </c>
      <c r="J17" s="1209">
        <v>0</v>
      </c>
      <c r="K17" s="1209">
        <v>0</v>
      </c>
      <c r="L17" s="1209">
        <v>1247658.8906056283</v>
      </c>
      <c r="M17" s="1210">
        <f>L17/$L$24*100</f>
        <v>36.895892888568191</v>
      </c>
      <c r="N17" s="1211">
        <v>1</v>
      </c>
    </row>
    <row r="18" spans="1:14" s="19" customFormat="1" ht="15" customHeight="1">
      <c r="A18" s="580"/>
      <c r="B18" s="1208" t="s">
        <v>2671</v>
      </c>
      <c r="C18" s="1209">
        <v>591426.9936793003</v>
      </c>
      <c r="D18" s="1209">
        <v>0</v>
      </c>
      <c r="E18" s="1209">
        <v>0</v>
      </c>
      <c r="F18" s="1209">
        <v>0</v>
      </c>
      <c r="G18" s="1209">
        <v>0</v>
      </c>
      <c r="H18" s="1209">
        <v>0</v>
      </c>
      <c r="I18" s="1209">
        <v>47314.159494344029</v>
      </c>
      <c r="J18" s="1209">
        <v>0</v>
      </c>
      <c r="K18" s="1209">
        <v>0</v>
      </c>
      <c r="L18" s="1209">
        <v>47314.159494344029</v>
      </c>
      <c r="M18" s="1210">
        <f t="shared" ref="M18:M23" si="0">L18/$L$24*100</f>
        <v>1.3991790335967282</v>
      </c>
      <c r="N18" s="1211">
        <v>0</v>
      </c>
    </row>
    <row r="19" spans="1:14" s="19" customFormat="1" ht="15" customHeight="1">
      <c r="A19" s="580"/>
      <c r="B19" s="1208" t="s">
        <v>2672</v>
      </c>
      <c r="C19" s="1209">
        <v>1339512.2530280189</v>
      </c>
      <c r="D19" s="1209">
        <v>0</v>
      </c>
      <c r="E19" s="1209">
        <v>0</v>
      </c>
      <c r="F19" s="1209">
        <v>0</v>
      </c>
      <c r="G19" s="1209">
        <v>0</v>
      </c>
      <c r="H19" s="1209">
        <v>0</v>
      </c>
      <c r="I19" s="1209">
        <v>107160.98024224152</v>
      </c>
      <c r="J19" s="1209">
        <v>0</v>
      </c>
      <c r="K19" s="1209">
        <v>0</v>
      </c>
      <c r="L19" s="1209">
        <v>107160.98024224152</v>
      </c>
      <c r="M19" s="1210">
        <f t="shared" si="0"/>
        <v>3.1689751731200304</v>
      </c>
      <c r="N19" s="1211">
        <v>0</v>
      </c>
    </row>
    <row r="20" spans="1:14" s="19" customFormat="1" ht="15" customHeight="1">
      <c r="A20" s="580"/>
      <c r="B20" s="1208" t="s">
        <v>2673</v>
      </c>
      <c r="C20" s="1209">
        <v>2572.4970144115241</v>
      </c>
      <c r="D20" s="1209">
        <v>0</v>
      </c>
      <c r="E20" s="1209">
        <v>0</v>
      </c>
      <c r="F20" s="1209">
        <v>0</v>
      </c>
      <c r="G20" s="1209">
        <v>0</v>
      </c>
      <c r="H20" s="1209">
        <v>0</v>
      </c>
      <c r="I20" s="1209">
        <v>205.79976115292192</v>
      </c>
      <c r="J20" s="1209">
        <v>0</v>
      </c>
      <c r="K20" s="1209">
        <v>0</v>
      </c>
      <c r="L20" s="1209">
        <v>205.79976115292192</v>
      </c>
      <c r="M20" s="1210">
        <f t="shared" si="0"/>
        <v>6.0859310194193482E-3</v>
      </c>
      <c r="N20" s="1211">
        <v>1</v>
      </c>
    </row>
    <row r="21" spans="1:14" s="19" customFormat="1" ht="15" customHeight="1">
      <c r="A21" s="580"/>
      <c r="B21" s="1208" t="s">
        <v>2674</v>
      </c>
      <c r="C21" s="1209">
        <v>365223.23962071672</v>
      </c>
      <c r="D21" s="1209">
        <v>0</v>
      </c>
      <c r="E21" s="1209">
        <v>0</v>
      </c>
      <c r="F21" s="1209">
        <v>0</v>
      </c>
      <c r="G21" s="1209">
        <v>0</v>
      </c>
      <c r="H21" s="1209">
        <v>0</v>
      </c>
      <c r="I21" s="1209">
        <v>29217.859169657335</v>
      </c>
      <c r="J21" s="1209">
        <v>0</v>
      </c>
      <c r="K21" s="1209">
        <v>0</v>
      </c>
      <c r="L21" s="1209">
        <v>29217.859169657335</v>
      </c>
      <c r="M21" s="1210">
        <f t="shared" si="0"/>
        <v>0.86403343932704557</v>
      </c>
      <c r="N21" s="1211">
        <v>0</v>
      </c>
    </row>
    <row r="22" spans="1:14" s="19" customFormat="1" ht="15" customHeight="1">
      <c r="A22" s="1144"/>
      <c r="B22" s="1208" t="s">
        <v>2675</v>
      </c>
      <c r="C22" s="1209">
        <v>24367615.778426763</v>
      </c>
      <c r="D22" s="1209">
        <v>0</v>
      </c>
      <c r="E22" s="1209">
        <v>0</v>
      </c>
      <c r="F22" s="1209">
        <v>0</v>
      </c>
      <c r="G22" s="1209">
        <v>0</v>
      </c>
      <c r="H22" s="1209">
        <v>0</v>
      </c>
      <c r="I22" s="1209">
        <v>1949409.262274141</v>
      </c>
      <c r="J22" s="1209">
        <v>0</v>
      </c>
      <c r="K22" s="1209">
        <v>0</v>
      </c>
      <c r="L22" s="1209">
        <v>1949409.262274141</v>
      </c>
      <c r="M22" s="1210">
        <f t="shared" si="0"/>
        <v>57.648124722564276</v>
      </c>
      <c r="N22" s="1211">
        <v>0</v>
      </c>
    </row>
    <row r="23" spans="1:14" s="19" customFormat="1" ht="15" customHeight="1">
      <c r="A23" s="1144"/>
      <c r="B23" s="1208" t="s">
        <v>2676</v>
      </c>
      <c r="C23" s="1209">
        <v>7485.4390149999999</v>
      </c>
      <c r="D23" s="1209">
        <v>0</v>
      </c>
      <c r="E23" s="1209">
        <v>0</v>
      </c>
      <c r="F23" s="1209">
        <v>0</v>
      </c>
      <c r="G23" s="1209">
        <v>0</v>
      </c>
      <c r="H23" s="1209">
        <v>0</v>
      </c>
      <c r="I23" s="1209">
        <v>598.83512119999989</v>
      </c>
      <c r="J23" s="1209">
        <v>0</v>
      </c>
      <c r="K23" s="1209">
        <v>0</v>
      </c>
      <c r="L23" s="1209">
        <v>598.83512119999989</v>
      </c>
      <c r="M23" s="1210">
        <f t="shared" si="0"/>
        <v>1.770881180430894E-2</v>
      </c>
      <c r="N23" s="1211">
        <v>0</v>
      </c>
    </row>
    <row r="24" spans="1:14" s="19" customFormat="1" ht="15.75" customHeight="1" thickBot="1">
      <c r="A24" s="308" t="s">
        <v>391</v>
      </c>
      <c r="B24" s="309" t="s">
        <v>417</v>
      </c>
      <c r="C24" s="1209">
        <f>SUM(C17:C23)</f>
        <v>42269572.333354563</v>
      </c>
      <c r="D24" s="1209">
        <v>0</v>
      </c>
      <c r="E24" s="1209">
        <v>0</v>
      </c>
      <c r="F24" s="1209">
        <v>0</v>
      </c>
      <c r="G24" s="1209">
        <v>0</v>
      </c>
      <c r="H24" s="1209">
        <v>0</v>
      </c>
      <c r="I24" s="1209">
        <f>SUM(I17:I23)</f>
        <v>3381565.7866683649</v>
      </c>
      <c r="J24" s="1209">
        <f t="shared" ref="J24:L24" si="1">SUM(J17:J23)</f>
        <v>0</v>
      </c>
      <c r="K24" s="1209">
        <f t="shared" si="1"/>
        <v>0</v>
      </c>
      <c r="L24" s="1209">
        <f t="shared" si="1"/>
        <v>3381565.7866683649</v>
      </c>
      <c r="M24" s="1210">
        <v>100</v>
      </c>
      <c r="N24" s="1212">
        <v>0.36953866712893896</v>
      </c>
    </row>
    <row r="25" spans="1:14" s="19" customFormat="1" ht="15.75" customHeight="1" thickBot="1">
      <c r="A25" s="836"/>
      <c r="B25" s="832"/>
      <c r="C25" s="833"/>
      <c r="D25" s="833"/>
      <c r="E25" s="833"/>
      <c r="F25" s="833"/>
      <c r="G25" s="833"/>
      <c r="H25" s="833"/>
      <c r="I25" s="833"/>
      <c r="J25" s="833"/>
      <c r="K25" s="833"/>
      <c r="L25" s="833"/>
      <c r="M25" s="833"/>
      <c r="N25" s="837"/>
    </row>
    <row r="26" spans="1:14" s="19" customFormat="1" ht="30.75" customHeight="1" thickBot="1">
      <c r="A26" s="838" t="s">
        <v>1112</v>
      </c>
      <c r="B26" s="533"/>
      <c r="C26" s="839" t="s">
        <v>421</v>
      </c>
      <c r="D26" s="533"/>
      <c r="E26" s="533"/>
      <c r="F26" s="533"/>
      <c r="G26" s="533"/>
      <c r="H26" s="533"/>
      <c r="I26" s="533"/>
      <c r="J26" s="533"/>
      <c r="K26" s="533"/>
      <c r="L26" s="533"/>
      <c r="M26" s="533"/>
      <c r="N26" s="840"/>
    </row>
    <row r="27" spans="1:14" s="19" customFormat="1" ht="13.5" thickBot="1">
      <c r="A27" s="310" t="s">
        <v>406</v>
      </c>
      <c r="B27" s="1893"/>
      <c r="C27" s="1893"/>
      <c r="D27" s="1893"/>
      <c r="E27" s="1893"/>
      <c r="F27" s="1893"/>
      <c r="G27" s="1893"/>
      <c r="H27" s="1893"/>
      <c r="I27" s="1893"/>
      <c r="J27" s="1894"/>
      <c r="K27" s="1876" t="s">
        <v>422</v>
      </c>
      <c r="L27" s="1877"/>
      <c r="M27" s="1877"/>
      <c r="N27" s="1878"/>
    </row>
    <row r="28" spans="1:14" s="19" customFormat="1" ht="16.5" customHeight="1">
      <c r="A28" s="311"/>
      <c r="B28" s="1873"/>
      <c r="C28" s="1873"/>
      <c r="D28" s="1873"/>
      <c r="E28" s="1873"/>
      <c r="F28" s="1873"/>
      <c r="G28" s="1873"/>
      <c r="H28" s="1873"/>
      <c r="I28" s="1873"/>
      <c r="J28" s="1873"/>
      <c r="K28" s="1879" t="s">
        <v>373</v>
      </c>
      <c r="L28" s="1879"/>
      <c r="M28" s="1879"/>
      <c r="N28" s="1880"/>
    </row>
    <row r="29" spans="1:14" s="19" customFormat="1" ht="16.5" customHeight="1">
      <c r="A29" s="312" t="s">
        <v>373</v>
      </c>
      <c r="B29" s="1887" t="s">
        <v>423</v>
      </c>
      <c r="C29" s="1887"/>
      <c r="D29" s="1887"/>
      <c r="E29" s="1887"/>
      <c r="F29" s="1887"/>
      <c r="G29" s="1887"/>
      <c r="H29" s="1887"/>
      <c r="I29" s="1887"/>
      <c r="J29" s="1887"/>
      <c r="K29" s="1881">
        <v>42269572.3333546</v>
      </c>
      <c r="L29" s="1881"/>
      <c r="M29" s="1881"/>
      <c r="N29" s="1882"/>
    </row>
    <row r="30" spans="1:14" s="19" customFormat="1" ht="16.5" customHeight="1">
      <c r="A30" s="312" t="s">
        <v>391</v>
      </c>
      <c r="B30" s="1887" t="s">
        <v>424</v>
      </c>
      <c r="C30" s="1887"/>
      <c r="D30" s="1887"/>
      <c r="E30" s="1887"/>
      <c r="F30" s="1887"/>
      <c r="G30" s="1887"/>
      <c r="H30" s="1887"/>
      <c r="I30" s="1887"/>
      <c r="J30" s="1887"/>
      <c r="K30" s="1891">
        <v>0</v>
      </c>
      <c r="L30" s="1891"/>
      <c r="M30" s="1891"/>
      <c r="N30" s="1892"/>
    </row>
    <row r="31" spans="1:14" s="19" customFormat="1" ht="16.5" customHeight="1" thickBot="1">
      <c r="A31" s="313" t="s">
        <v>377</v>
      </c>
      <c r="B31" s="1888" t="s">
        <v>425</v>
      </c>
      <c r="C31" s="1888"/>
      <c r="D31" s="1888"/>
      <c r="E31" s="1888"/>
      <c r="F31" s="1888"/>
      <c r="G31" s="1888"/>
      <c r="H31" s="1888"/>
      <c r="I31" s="1888"/>
      <c r="J31" s="1888"/>
      <c r="K31" s="1889">
        <v>0</v>
      </c>
      <c r="L31" s="1889"/>
      <c r="M31" s="1889"/>
      <c r="N31" s="1890"/>
    </row>
    <row r="32" spans="1:14">
      <c r="A32" s="302"/>
      <c r="B32" s="302"/>
      <c r="C32" s="302"/>
      <c r="D32" s="302"/>
      <c r="E32" s="302"/>
      <c r="F32" s="302"/>
      <c r="G32" s="302"/>
      <c r="H32" s="302"/>
      <c r="I32" s="302"/>
      <c r="J32" s="302"/>
      <c r="K32" s="302"/>
      <c r="L32" s="302"/>
      <c r="M32" s="302"/>
      <c r="N32" s="302"/>
    </row>
    <row r="33" spans="1:14" ht="24" customHeight="1">
      <c r="A33" s="1874" t="s">
        <v>1926</v>
      </c>
      <c r="B33" s="1875"/>
      <c r="C33" s="1875"/>
      <c r="D33" s="1875"/>
      <c r="E33" s="1875"/>
      <c r="F33" s="1875"/>
      <c r="G33" s="1875"/>
      <c r="H33" s="1875"/>
      <c r="I33" s="1875"/>
      <c r="J33" s="1875"/>
      <c r="K33" s="1875"/>
      <c r="L33" s="1875"/>
      <c r="M33" s="1875"/>
      <c r="N33" s="1875"/>
    </row>
    <row r="38" spans="1:14">
      <c r="M38" t="s">
        <v>2691</v>
      </c>
    </row>
  </sheetData>
  <mergeCells count="48">
    <mergeCell ref="C5:N5"/>
    <mergeCell ref="A5:B5"/>
    <mergeCell ref="L10:L12"/>
    <mergeCell ref="J10:J12"/>
    <mergeCell ref="I10:I12"/>
    <mergeCell ref="H10:H12"/>
    <mergeCell ref="K10:K12"/>
    <mergeCell ref="M9:M12"/>
    <mergeCell ref="D10:D12"/>
    <mergeCell ref="C10:C12"/>
    <mergeCell ref="G10:G12"/>
    <mergeCell ref="B27:J27"/>
    <mergeCell ref="H13:H15"/>
    <mergeCell ref="I13:I15"/>
    <mergeCell ref="J13:J15"/>
    <mergeCell ref="G13:G15"/>
    <mergeCell ref="B28:J28"/>
    <mergeCell ref="L13:L15"/>
    <mergeCell ref="A33:N33"/>
    <mergeCell ref="K27:N27"/>
    <mergeCell ref="K28:N28"/>
    <mergeCell ref="K29:N29"/>
    <mergeCell ref="A13:A15"/>
    <mergeCell ref="B13:B15"/>
    <mergeCell ref="C13:C15"/>
    <mergeCell ref="D13:D15"/>
    <mergeCell ref="E13:E15"/>
    <mergeCell ref="B30:J30"/>
    <mergeCell ref="B31:J31"/>
    <mergeCell ref="K31:N31"/>
    <mergeCell ref="K30:N30"/>
    <mergeCell ref="B29:J29"/>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33:N33"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9:A31 A16 A24 C13:I15 J13:K15 K28"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zoomScaleNormal="100" zoomScaleSheetLayoutView="100" workbookViewId="0"/>
  </sheetViews>
  <sheetFormatPr defaultColWidth="9.140625" defaultRowHeight="12.75"/>
  <cols>
    <col min="1" max="1" width="11.42578125" style="19" customWidth="1"/>
    <col min="2" max="2" width="8.85546875" style="19" customWidth="1"/>
    <col min="3" max="3" width="76.42578125" style="19" customWidth="1"/>
    <col min="4" max="16384" width="9.140625" style="19"/>
  </cols>
  <sheetData>
    <row r="1" spans="1:3" ht="24.75" customHeight="1">
      <c r="A1" s="624" t="s">
        <v>1072</v>
      </c>
      <c r="B1" s="291"/>
      <c r="C1" s="571" t="s">
        <v>777</v>
      </c>
    </row>
    <row r="2" spans="1:3">
      <c r="A2" s="1856" t="s">
        <v>1083</v>
      </c>
      <c r="B2" s="1857"/>
      <c r="C2" s="1858"/>
    </row>
    <row r="3" spans="1:3" ht="30" customHeight="1">
      <c r="A3" s="1905" t="s">
        <v>401</v>
      </c>
      <c r="B3" s="1906"/>
      <c r="C3" s="1907"/>
    </row>
    <row r="4" spans="1:3" ht="13.5" thickBot="1">
      <c r="A4" s="1908"/>
      <c r="B4" s="1908"/>
      <c r="C4" s="1909"/>
    </row>
    <row r="5" spans="1:3" ht="45.75" customHeight="1" thickBot="1">
      <c r="A5" s="841" t="s">
        <v>627</v>
      </c>
      <c r="B5" s="1401" t="s">
        <v>1080</v>
      </c>
      <c r="C5" s="1403"/>
    </row>
    <row r="6" spans="1:3" ht="15" customHeight="1" thickBot="1">
      <c r="A6" s="129" t="s">
        <v>572</v>
      </c>
      <c r="B6" s="130"/>
      <c r="C6" s="1152">
        <f>Obsah!D4</f>
        <v>43465</v>
      </c>
    </row>
    <row r="7" spans="1:3" ht="13.5" thickBot="1">
      <c r="A7" s="1392" t="s">
        <v>2171</v>
      </c>
      <c r="B7" s="1393"/>
      <c r="C7" s="1822"/>
    </row>
    <row r="8" spans="1:3" ht="21" customHeight="1" thickBot="1">
      <c r="A8" s="1392" t="s">
        <v>2172</v>
      </c>
      <c r="B8" s="1393"/>
      <c r="C8" s="1822"/>
    </row>
    <row r="9" spans="1:3" ht="13.5" thickBot="1">
      <c r="A9" s="1392" t="s">
        <v>2173</v>
      </c>
      <c r="B9" s="1393"/>
      <c r="C9" s="1822"/>
    </row>
    <row r="10" spans="1:3" ht="13.5" thickBot="1">
      <c r="A10" s="1392" t="s">
        <v>2060</v>
      </c>
      <c r="B10" s="1393"/>
      <c r="C10" s="1822"/>
    </row>
    <row r="11" spans="1:3" ht="13.5" thickBot="1">
      <c r="A11" s="1392" t="s">
        <v>2053</v>
      </c>
      <c r="B11" s="1393"/>
      <c r="C11" s="1822"/>
    </row>
    <row r="12" spans="1:3" ht="13.5" thickBot="1">
      <c r="A12" s="843"/>
      <c r="B12" s="844"/>
      <c r="C12" s="845"/>
    </row>
    <row r="13" spans="1:3" ht="30" customHeight="1" thickBot="1">
      <c r="A13" s="1912" t="s">
        <v>1074</v>
      </c>
      <c r="B13" s="1913"/>
      <c r="C13" s="1914"/>
    </row>
    <row r="14" spans="1:3" ht="13.5" thickBot="1">
      <c r="A14" s="1915" t="s">
        <v>1075</v>
      </c>
      <c r="B14" s="1916"/>
      <c r="C14" s="1917"/>
    </row>
    <row r="15" spans="1:3" ht="46.5" customHeight="1" thickBot="1">
      <c r="A15" s="1899" t="s">
        <v>1076</v>
      </c>
      <c r="B15" s="1897" t="s">
        <v>1077</v>
      </c>
      <c r="C15" s="1898"/>
    </row>
    <row r="16" spans="1:3" ht="83.25" customHeight="1" thickBot="1">
      <c r="A16" s="1900"/>
      <c r="B16" s="1897" t="s">
        <v>2677</v>
      </c>
      <c r="C16" s="1898"/>
    </row>
    <row r="17" spans="1:3" ht="26.25" customHeight="1" thickBot="1">
      <c r="A17" s="1899" t="s">
        <v>1076</v>
      </c>
      <c r="B17" s="1910" t="s">
        <v>1078</v>
      </c>
      <c r="C17" s="1911"/>
    </row>
    <row r="18" spans="1:3" ht="59.25" customHeight="1" thickBot="1">
      <c r="A18" s="1900"/>
      <c r="B18" s="1407" t="s">
        <v>2679</v>
      </c>
      <c r="C18" s="1902"/>
    </row>
    <row r="19" spans="1:3" ht="16.5" customHeight="1" thickBot="1">
      <c r="A19" s="1899" t="s">
        <v>1079</v>
      </c>
      <c r="B19" s="1910" t="s">
        <v>2174</v>
      </c>
      <c r="C19" s="1911"/>
    </row>
    <row r="20" spans="1:3" ht="59.25" customHeight="1" thickBot="1">
      <c r="A20" s="1900"/>
      <c r="B20" s="1897" t="s">
        <v>2678</v>
      </c>
      <c r="C20" s="1898"/>
    </row>
    <row r="21" spans="1:3" ht="39.75" customHeight="1" thickBot="1">
      <c r="A21" s="1901" t="s">
        <v>1076</v>
      </c>
      <c r="B21" s="1910" t="s">
        <v>2175</v>
      </c>
      <c r="C21" s="1911"/>
    </row>
    <row r="22" spans="1:3" ht="185.25" customHeight="1" thickBot="1">
      <c r="A22" s="1782"/>
      <c r="B22" s="1903" t="s">
        <v>2726</v>
      </c>
      <c r="C22" s="1904"/>
    </row>
    <row r="23" spans="1:3">
      <c r="A23" s="6"/>
      <c r="B23" s="6"/>
      <c r="C23" s="6"/>
    </row>
    <row r="24" spans="1:3">
      <c r="A24" s="6"/>
      <c r="B24" s="6" t="s">
        <v>1069</v>
      </c>
      <c r="C24" s="6"/>
    </row>
    <row r="25" spans="1:3">
      <c r="A25" s="6"/>
      <c r="B25" s="6"/>
      <c r="C25" s="6"/>
    </row>
    <row r="26" spans="1:3">
      <c r="A26" s="6"/>
      <c r="B26" s="6"/>
      <c r="C26" s="6"/>
    </row>
    <row r="27" spans="1:3">
      <c r="A27" s="6"/>
      <c r="B27" s="6"/>
      <c r="C27" s="6"/>
    </row>
    <row r="28" spans="1:3">
      <c r="A28" s="6"/>
      <c r="B28" s="6"/>
      <c r="C28" s="6"/>
    </row>
    <row r="29" spans="1:3">
      <c r="A29" s="6"/>
      <c r="B29" s="6"/>
      <c r="C29" s="6"/>
    </row>
    <row r="30" spans="1:3">
      <c r="A30" s="6"/>
      <c r="B30" s="6"/>
      <c r="C30" s="6"/>
    </row>
    <row r="31" spans="1:3">
      <c r="A31" s="6"/>
      <c r="B31" s="6"/>
      <c r="C31" s="6"/>
    </row>
    <row r="32" spans="1:3">
      <c r="A32" s="6"/>
      <c r="B32" s="6"/>
      <c r="C32" s="6"/>
    </row>
    <row r="33" spans="1:3">
      <c r="A33" s="6"/>
      <c r="B33" s="6"/>
      <c r="C33" s="6"/>
    </row>
    <row r="34" spans="1:3">
      <c r="A34" s="6"/>
      <c r="B34" s="6"/>
      <c r="C34" s="6"/>
    </row>
    <row r="35" spans="1:3">
      <c r="A35" s="6"/>
      <c r="B35" s="6"/>
      <c r="C35" s="6"/>
    </row>
    <row r="36" spans="1:3">
      <c r="A36" s="6"/>
      <c r="B36" s="6"/>
      <c r="C36" s="6"/>
    </row>
    <row r="37" spans="1:3">
      <c r="A37" s="6"/>
      <c r="B37" s="6"/>
      <c r="C37" s="6"/>
    </row>
    <row r="38" spans="1:3">
      <c r="A38" s="6"/>
      <c r="B38" s="6"/>
      <c r="C38" s="6"/>
    </row>
    <row r="39" spans="1:3">
      <c r="A39" s="6"/>
      <c r="B39" s="6"/>
      <c r="C39" s="6"/>
    </row>
    <row r="40" spans="1:3">
      <c r="A40" s="6"/>
      <c r="B40" s="6"/>
      <c r="C40" s="6"/>
    </row>
    <row r="41" spans="1:3">
      <c r="A41" s="6"/>
      <c r="B41" s="6"/>
      <c r="C41" s="6"/>
    </row>
    <row r="42" spans="1:3">
      <c r="A42" s="6"/>
      <c r="B42" s="6"/>
      <c r="C42" s="6"/>
    </row>
    <row r="43" spans="1:3">
      <c r="A43" s="6"/>
      <c r="B43" s="6"/>
      <c r="C43" s="6"/>
    </row>
    <row r="44" spans="1:3">
      <c r="A44" s="6"/>
      <c r="B44" s="6"/>
      <c r="C44" s="6"/>
    </row>
    <row r="45" spans="1:3">
      <c r="A45" s="6"/>
      <c r="B45" s="6"/>
      <c r="C45" s="6"/>
    </row>
    <row r="46" spans="1:3">
      <c r="A46" s="6"/>
      <c r="B46" s="6"/>
      <c r="C46" s="6"/>
    </row>
    <row r="47" spans="1:3">
      <c r="A47" s="6"/>
      <c r="B47" s="6"/>
      <c r="C47" s="6"/>
    </row>
    <row r="48" spans="1:3">
      <c r="A48" s="6"/>
      <c r="B48" s="6"/>
      <c r="C48" s="6"/>
    </row>
    <row r="49" spans="1:3">
      <c r="A49" s="6"/>
      <c r="B49" s="6"/>
      <c r="C49" s="6"/>
    </row>
    <row r="50" spans="1:3">
      <c r="A50" s="6"/>
      <c r="B50" s="6"/>
      <c r="C50" s="6"/>
    </row>
    <row r="51" spans="1:3">
      <c r="A51" s="6"/>
      <c r="B51" s="6"/>
      <c r="C51" s="6"/>
    </row>
    <row r="52" spans="1:3">
      <c r="A52" s="6"/>
      <c r="B52" s="6"/>
      <c r="C52" s="6"/>
    </row>
    <row r="53" spans="1:3">
      <c r="A53" s="6"/>
      <c r="B53" s="6"/>
      <c r="C53" s="6"/>
    </row>
    <row r="54" spans="1:3">
      <c r="A54" s="6"/>
      <c r="B54" s="6"/>
      <c r="C54" s="6"/>
    </row>
    <row r="55" spans="1:3">
      <c r="A55" s="6"/>
      <c r="B55" s="6"/>
      <c r="C55" s="6"/>
    </row>
    <row r="56" spans="1:3">
      <c r="A56" s="6"/>
      <c r="B56" s="6"/>
      <c r="C56" s="6"/>
    </row>
    <row r="57" spans="1:3">
      <c r="A57" s="6"/>
      <c r="B57" s="6"/>
      <c r="C57" s="6"/>
    </row>
    <row r="58" spans="1:3">
      <c r="A58" s="6"/>
      <c r="B58" s="6"/>
      <c r="C58" s="6"/>
    </row>
    <row r="59" spans="1:3">
      <c r="A59" s="6"/>
      <c r="B59" s="6"/>
      <c r="C59" s="6"/>
    </row>
    <row r="60" spans="1:3">
      <c r="A60" s="6"/>
      <c r="B60" s="6"/>
      <c r="C60" s="6"/>
    </row>
    <row r="61" spans="1:3">
      <c r="A61" s="6"/>
      <c r="B61" s="6"/>
      <c r="C61" s="6"/>
    </row>
    <row r="62" spans="1:3">
      <c r="A62" s="6"/>
      <c r="B62" s="6"/>
      <c r="C62" s="6"/>
    </row>
    <row r="63" spans="1:3">
      <c r="A63" s="6"/>
      <c r="B63" s="6"/>
      <c r="C63" s="6"/>
    </row>
    <row r="64" spans="1:3">
      <c r="A64" s="6"/>
      <c r="B64" s="6"/>
      <c r="C64" s="6"/>
    </row>
    <row r="65" spans="1:3">
      <c r="A65" s="6"/>
      <c r="B65" s="6"/>
      <c r="C65" s="6"/>
    </row>
    <row r="66" spans="1:3">
      <c r="A66" s="6"/>
      <c r="B66" s="6"/>
      <c r="C66" s="6"/>
    </row>
    <row r="67" spans="1:3">
      <c r="A67" s="6"/>
      <c r="B67" s="6"/>
      <c r="C67" s="6"/>
    </row>
    <row r="68" spans="1:3">
      <c r="A68" s="6"/>
      <c r="B68" s="6"/>
      <c r="C68" s="6"/>
    </row>
    <row r="69" spans="1:3">
      <c r="A69" s="6"/>
      <c r="B69" s="6"/>
      <c r="C69" s="6"/>
    </row>
    <row r="70" spans="1:3">
      <c r="A70" s="6"/>
      <c r="B70" s="6"/>
      <c r="C70" s="6"/>
    </row>
    <row r="71" spans="1:3">
      <c r="A71" s="6"/>
      <c r="B71" s="6"/>
      <c r="C71" s="6"/>
    </row>
    <row r="72" spans="1:3">
      <c r="A72" s="6"/>
      <c r="B72" s="6"/>
      <c r="C72" s="6"/>
    </row>
    <row r="73" spans="1:3">
      <c r="A73" s="6"/>
      <c r="B73" s="6"/>
      <c r="C73" s="6"/>
    </row>
    <row r="74" spans="1:3">
      <c r="A74" s="6"/>
      <c r="B74" s="6"/>
      <c r="C74" s="6"/>
    </row>
    <row r="75" spans="1:3">
      <c r="A75" s="6"/>
      <c r="B75" s="6"/>
      <c r="C75" s="6"/>
    </row>
    <row r="76" spans="1:3">
      <c r="A76" s="6"/>
      <c r="B76" s="6"/>
      <c r="C76" s="6"/>
    </row>
    <row r="77" spans="1:3">
      <c r="A77" s="6"/>
      <c r="B77" s="6"/>
      <c r="C77" s="6"/>
    </row>
    <row r="78" spans="1:3">
      <c r="A78" s="6"/>
      <c r="B78" s="6"/>
      <c r="C78" s="6"/>
    </row>
    <row r="79" spans="1:3">
      <c r="A79" s="6"/>
      <c r="B79" s="6"/>
      <c r="C79" s="6"/>
    </row>
    <row r="80" spans="1:3">
      <c r="A80" s="6"/>
      <c r="B80" s="6"/>
      <c r="C80" s="6"/>
    </row>
    <row r="81" spans="1:3">
      <c r="A81" s="6"/>
      <c r="B81" s="6"/>
      <c r="C81" s="6"/>
    </row>
    <row r="82" spans="1:3">
      <c r="A82" s="6"/>
      <c r="B82" s="6"/>
      <c r="C82" s="6"/>
    </row>
    <row r="83" spans="1:3">
      <c r="A83" s="6"/>
      <c r="B83" s="6"/>
      <c r="C83" s="6"/>
    </row>
    <row r="84" spans="1:3">
      <c r="A84" s="6"/>
      <c r="B84" s="6"/>
      <c r="C84" s="6"/>
    </row>
    <row r="85" spans="1:3">
      <c r="A85" s="6"/>
      <c r="B85" s="6"/>
      <c r="C85" s="6"/>
    </row>
    <row r="86" spans="1:3">
      <c r="A86" s="6"/>
      <c r="B86" s="6"/>
      <c r="C86" s="6"/>
    </row>
    <row r="87" spans="1:3">
      <c r="A87" s="6"/>
      <c r="B87" s="6"/>
      <c r="C87" s="6"/>
    </row>
    <row r="88" spans="1:3">
      <c r="A88" s="6"/>
      <c r="B88" s="6"/>
      <c r="C88" s="6"/>
    </row>
    <row r="89" spans="1:3">
      <c r="A89" s="6"/>
      <c r="B89" s="6"/>
      <c r="C89" s="6"/>
    </row>
    <row r="90" spans="1:3">
      <c r="A90" s="6"/>
      <c r="B90" s="6"/>
      <c r="C90" s="6"/>
    </row>
    <row r="91" spans="1:3">
      <c r="A91" s="6"/>
      <c r="B91" s="6"/>
      <c r="C91" s="6"/>
    </row>
    <row r="92" spans="1:3">
      <c r="A92" s="6"/>
      <c r="B92" s="6"/>
      <c r="C92" s="6"/>
    </row>
    <row r="93" spans="1:3">
      <c r="A93" s="6"/>
      <c r="B93" s="6"/>
      <c r="C93" s="6"/>
    </row>
    <row r="94" spans="1:3">
      <c r="A94" s="6"/>
      <c r="B94" s="6"/>
      <c r="C94" s="6"/>
    </row>
    <row r="95" spans="1:3">
      <c r="A95" s="6"/>
      <c r="B95" s="6"/>
      <c r="C95" s="6"/>
    </row>
    <row r="96" spans="1:3">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8"/>
      <c r="B244" s="8"/>
      <c r="C244" s="8"/>
    </row>
    <row r="245" spans="1:3">
      <c r="A245" s="8"/>
      <c r="B245" s="8"/>
      <c r="C245" s="8"/>
    </row>
    <row r="246" spans="1:3">
      <c r="A246" s="8"/>
      <c r="B246" s="8"/>
      <c r="C246" s="8"/>
    </row>
    <row r="247" spans="1:3">
      <c r="A247" s="8"/>
      <c r="B247" s="8"/>
      <c r="C247" s="8"/>
    </row>
    <row r="248" spans="1:3">
      <c r="A248" s="8"/>
      <c r="B248" s="8"/>
      <c r="C248" s="8"/>
    </row>
    <row r="249" spans="1:3">
      <c r="A249" s="8"/>
      <c r="B249" s="8"/>
      <c r="C249" s="8"/>
    </row>
    <row r="250" spans="1:3">
      <c r="A250" s="8"/>
      <c r="B250" s="8"/>
      <c r="C250" s="8"/>
    </row>
    <row r="251" spans="1:3">
      <c r="A251" s="8"/>
      <c r="B251" s="8"/>
      <c r="C251" s="8"/>
    </row>
    <row r="252" spans="1:3">
      <c r="A252" s="8"/>
      <c r="B252" s="8"/>
      <c r="C252" s="8"/>
    </row>
    <row r="253" spans="1:3">
      <c r="A253" s="8"/>
      <c r="B253" s="8"/>
      <c r="C253" s="8"/>
    </row>
    <row r="254" spans="1:3">
      <c r="A254" s="8"/>
      <c r="B254" s="8"/>
      <c r="C254" s="8"/>
    </row>
    <row r="255" spans="1:3">
      <c r="A255" s="8"/>
      <c r="B255" s="8"/>
      <c r="C255" s="8"/>
    </row>
    <row r="256" spans="1:3">
      <c r="A256" s="8"/>
      <c r="B256" s="8"/>
      <c r="C256" s="8"/>
    </row>
    <row r="257" spans="1:3">
      <c r="A257" s="8"/>
      <c r="B257" s="8"/>
      <c r="C257" s="8"/>
    </row>
    <row r="258" spans="1:3">
      <c r="A258" s="8"/>
      <c r="B258" s="8"/>
      <c r="C258" s="8"/>
    </row>
    <row r="259" spans="1:3">
      <c r="A259" s="8"/>
      <c r="B259" s="8"/>
      <c r="C259" s="8"/>
    </row>
    <row r="260" spans="1:3">
      <c r="A260" s="8"/>
      <c r="B260" s="8"/>
      <c r="C260" s="8"/>
    </row>
    <row r="261" spans="1:3">
      <c r="A261" s="8"/>
      <c r="B261" s="8"/>
      <c r="C261" s="8"/>
    </row>
    <row r="262" spans="1:3">
      <c r="A262" s="8"/>
      <c r="B262" s="8"/>
      <c r="C262" s="8"/>
    </row>
    <row r="263" spans="1:3">
      <c r="A263" s="8"/>
      <c r="B263" s="8"/>
      <c r="C263" s="8"/>
    </row>
    <row r="264" spans="1:3">
      <c r="A264" s="8"/>
      <c r="B264" s="8"/>
      <c r="C264" s="8"/>
    </row>
    <row r="265" spans="1:3">
      <c r="A265" s="8"/>
      <c r="B265" s="8"/>
      <c r="C265" s="8"/>
    </row>
    <row r="266" spans="1:3">
      <c r="A266" s="8"/>
      <c r="B266" s="8"/>
      <c r="C266" s="8"/>
    </row>
    <row r="267" spans="1:3">
      <c r="A267" s="8"/>
      <c r="B267" s="8"/>
      <c r="C267" s="8"/>
    </row>
    <row r="268" spans="1:3">
      <c r="A268" s="8"/>
      <c r="B268" s="8"/>
      <c r="C268" s="8"/>
    </row>
    <row r="269" spans="1:3">
      <c r="A269" s="8"/>
      <c r="B269" s="8"/>
      <c r="C269" s="8"/>
    </row>
    <row r="270" spans="1:3">
      <c r="A270" s="8"/>
      <c r="B270" s="8"/>
      <c r="C270" s="8"/>
    </row>
    <row r="271" spans="1:3">
      <c r="A271" s="8"/>
      <c r="B271" s="8"/>
      <c r="C271" s="8"/>
    </row>
    <row r="272" spans="1:3">
      <c r="A272" s="8"/>
      <c r="B272" s="8"/>
      <c r="C272" s="8"/>
    </row>
    <row r="273" spans="1:3">
      <c r="A273" s="8"/>
      <c r="B273" s="8"/>
      <c r="C273" s="8"/>
    </row>
    <row r="274" spans="1:3">
      <c r="A274" s="8"/>
      <c r="B274" s="8"/>
      <c r="C274" s="8"/>
    </row>
    <row r="275" spans="1:3">
      <c r="A275" s="8"/>
      <c r="B275" s="8"/>
      <c r="C275" s="8"/>
    </row>
    <row r="276" spans="1:3">
      <c r="A276" s="8"/>
      <c r="B276" s="8"/>
      <c r="C276" s="8"/>
    </row>
    <row r="277" spans="1:3">
      <c r="A277" s="8"/>
      <c r="B277" s="8"/>
      <c r="C277" s="8"/>
    </row>
    <row r="278" spans="1:3">
      <c r="A278" s="8"/>
      <c r="B278" s="8"/>
      <c r="C278" s="8"/>
    </row>
    <row r="279" spans="1:3">
      <c r="A279" s="8"/>
      <c r="B279" s="8"/>
      <c r="C279" s="8"/>
    </row>
    <row r="280" spans="1:3">
      <c r="A280" s="8"/>
      <c r="B280" s="8"/>
      <c r="C280" s="8"/>
    </row>
    <row r="281" spans="1:3">
      <c r="A281" s="8"/>
      <c r="B281" s="8"/>
      <c r="C281" s="8"/>
    </row>
    <row r="282" spans="1:3">
      <c r="A282" s="8"/>
      <c r="B282" s="8"/>
      <c r="C282" s="8"/>
    </row>
    <row r="283" spans="1:3">
      <c r="A283" s="8"/>
      <c r="B283" s="8"/>
      <c r="C283" s="8"/>
    </row>
    <row r="284" spans="1:3">
      <c r="A284" s="8"/>
      <c r="B284" s="8"/>
      <c r="C284" s="8"/>
    </row>
    <row r="285" spans="1:3">
      <c r="A285" s="8"/>
      <c r="B285" s="8"/>
      <c r="C285" s="8"/>
    </row>
    <row r="286" spans="1:3">
      <c r="A286" s="8"/>
      <c r="B286" s="8"/>
      <c r="C286" s="8"/>
    </row>
    <row r="287" spans="1:3">
      <c r="A287" s="8"/>
      <c r="B287" s="8"/>
      <c r="C287" s="8"/>
    </row>
    <row r="288" spans="1:3">
      <c r="A288" s="8"/>
      <c r="B288" s="8"/>
      <c r="C288" s="8"/>
    </row>
    <row r="289" spans="1:3">
      <c r="A289" s="8"/>
      <c r="B289" s="8"/>
      <c r="C289" s="8"/>
    </row>
    <row r="290" spans="1:3">
      <c r="A290" s="8"/>
      <c r="B290" s="8"/>
      <c r="C290" s="8"/>
    </row>
    <row r="291" spans="1:3">
      <c r="A291" s="8"/>
      <c r="B291" s="8"/>
      <c r="C291" s="8"/>
    </row>
    <row r="292" spans="1:3">
      <c r="A292" s="8"/>
      <c r="B292" s="8"/>
      <c r="C292" s="8"/>
    </row>
    <row r="293" spans="1:3">
      <c r="A293" s="8"/>
      <c r="B293" s="8"/>
      <c r="C293" s="8"/>
    </row>
    <row r="294" spans="1:3">
      <c r="A294" s="8"/>
      <c r="B294" s="8"/>
      <c r="C294" s="8"/>
    </row>
    <row r="295" spans="1:3">
      <c r="A295" s="8"/>
      <c r="B295" s="8"/>
      <c r="C295" s="8"/>
    </row>
    <row r="296" spans="1:3">
      <c r="A296" s="8"/>
      <c r="B296" s="8"/>
      <c r="C296" s="8"/>
    </row>
    <row r="297" spans="1:3">
      <c r="A297" s="8"/>
      <c r="B297" s="8"/>
      <c r="C297" s="8"/>
    </row>
    <row r="298" spans="1:3">
      <c r="A298" s="8"/>
      <c r="B298" s="8"/>
      <c r="C298" s="8"/>
    </row>
    <row r="299" spans="1:3">
      <c r="A299" s="8"/>
      <c r="B299" s="8"/>
      <c r="C299" s="8"/>
    </row>
    <row r="300" spans="1:3">
      <c r="A300" s="8"/>
      <c r="B300" s="8"/>
      <c r="C300" s="8"/>
    </row>
    <row r="301" spans="1:3">
      <c r="A301" s="8"/>
      <c r="B301" s="8"/>
      <c r="C301" s="8"/>
    </row>
    <row r="302" spans="1:3">
      <c r="A302" s="8"/>
      <c r="B302" s="8"/>
      <c r="C302" s="8"/>
    </row>
    <row r="303" spans="1:3">
      <c r="A303" s="8"/>
      <c r="B303" s="8"/>
      <c r="C303" s="8"/>
    </row>
    <row r="304" spans="1:3">
      <c r="A304" s="8"/>
      <c r="B304" s="8"/>
      <c r="C304" s="8"/>
    </row>
    <row r="305" spans="1:3">
      <c r="A305" s="8"/>
      <c r="B305" s="8"/>
      <c r="C305" s="8"/>
    </row>
    <row r="306" spans="1:3">
      <c r="A306" s="8"/>
      <c r="B306" s="8"/>
      <c r="C306" s="8"/>
    </row>
    <row r="307" spans="1:3">
      <c r="A307" s="8"/>
      <c r="B307" s="8"/>
      <c r="C307" s="8"/>
    </row>
    <row r="308" spans="1:3">
      <c r="A308" s="8"/>
      <c r="B308" s="8"/>
      <c r="C308" s="8"/>
    </row>
    <row r="309" spans="1:3">
      <c r="A309" s="8"/>
      <c r="B309" s="8"/>
      <c r="C309" s="8"/>
    </row>
    <row r="310" spans="1:3">
      <c r="A310" s="8"/>
      <c r="B310" s="8"/>
      <c r="C310" s="8"/>
    </row>
    <row r="311" spans="1:3">
      <c r="A311" s="8"/>
      <c r="B311" s="8"/>
      <c r="C311" s="8"/>
    </row>
    <row r="312" spans="1:3">
      <c r="A312" s="8"/>
      <c r="B312" s="8"/>
      <c r="C312" s="8"/>
    </row>
    <row r="313" spans="1:3">
      <c r="A313" s="8"/>
      <c r="B313" s="8"/>
      <c r="C313" s="8"/>
    </row>
    <row r="314" spans="1:3">
      <c r="A314" s="8"/>
      <c r="B314" s="8"/>
      <c r="C314" s="8"/>
    </row>
    <row r="315" spans="1:3">
      <c r="A315" s="8"/>
      <c r="B315" s="8"/>
      <c r="C315" s="8"/>
    </row>
    <row r="316" spans="1:3">
      <c r="A316" s="8"/>
      <c r="B316" s="8"/>
      <c r="C316" s="8"/>
    </row>
    <row r="317" spans="1:3">
      <c r="A317" s="8"/>
      <c r="B317" s="8"/>
      <c r="C317" s="8"/>
    </row>
    <row r="318" spans="1:3">
      <c r="A318" s="8"/>
      <c r="B318" s="8"/>
      <c r="C318" s="8"/>
    </row>
    <row r="319" spans="1:3">
      <c r="A319" s="8"/>
      <c r="B319" s="8"/>
      <c r="C319" s="8"/>
    </row>
    <row r="320" spans="1:3">
      <c r="A320" s="8"/>
      <c r="B320" s="8"/>
      <c r="C320" s="8"/>
    </row>
    <row r="321" spans="1:3">
      <c r="A321" s="8"/>
      <c r="B321" s="8"/>
      <c r="C321" s="8"/>
    </row>
    <row r="322" spans="1:3">
      <c r="A322" s="8"/>
      <c r="B322" s="8"/>
      <c r="C322" s="8"/>
    </row>
    <row r="323" spans="1:3">
      <c r="A323" s="8"/>
      <c r="B323" s="8"/>
      <c r="C323" s="8"/>
    </row>
    <row r="324" spans="1:3">
      <c r="A324" s="8"/>
      <c r="B324" s="8"/>
      <c r="C324" s="8"/>
    </row>
    <row r="325" spans="1:3">
      <c r="A325" s="8"/>
      <c r="B325" s="8"/>
      <c r="C325" s="8"/>
    </row>
    <row r="326" spans="1:3">
      <c r="A326" s="8"/>
      <c r="B326" s="8"/>
      <c r="C326" s="8"/>
    </row>
    <row r="327" spans="1:3">
      <c r="A327" s="8"/>
      <c r="B327" s="8"/>
      <c r="C327" s="8"/>
    </row>
    <row r="328" spans="1:3">
      <c r="A328" s="8"/>
      <c r="B328" s="8"/>
      <c r="C328" s="8"/>
    </row>
    <row r="329" spans="1:3">
      <c r="A329" s="8"/>
      <c r="B329" s="8"/>
      <c r="C329" s="8"/>
    </row>
    <row r="330" spans="1:3">
      <c r="A330" s="8"/>
      <c r="B330" s="8"/>
      <c r="C330" s="8"/>
    </row>
    <row r="331" spans="1:3">
      <c r="A331" s="8"/>
      <c r="B331" s="8"/>
      <c r="C331" s="8"/>
    </row>
    <row r="332" spans="1:3">
      <c r="A332" s="8"/>
      <c r="B332" s="8"/>
      <c r="C332" s="8"/>
    </row>
    <row r="333" spans="1:3">
      <c r="A333" s="8"/>
      <c r="B333" s="8"/>
      <c r="C333" s="8"/>
    </row>
    <row r="334" spans="1:3">
      <c r="A334" s="8"/>
      <c r="B334" s="8"/>
      <c r="C334" s="8"/>
    </row>
    <row r="335" spans="1:3">
      <c r="A335" s="8"/>
      <c r="B335" s="8"/>
      <c r="C335" s="8"/>
    </row>
    <row r="336" spans="1:3">
      <c r="A336" s="8"/>
      <c r="B336" s="8"/>
      <c r="C336" s="8"/>
    </row>
    <row r="337" spans="1:3">
      <c r="A337" s="8"/>
      <c r="B337" s="8"/>
      <c r="C337" s="8"/>
    </row>
    <row r="338" spans="1:3">
      <c r="A338" s="8"/>
      <c r="B338" s="8"/>
      <c r="C338" s="8"/>
    </row>
    <row r="339" spans="1:3">
      <c r="A339" s="8"/>
      <c r="B339" s="8"/>
      <c r="C339" s="8"/>
    </row>
    <row r="340" spans="1:3">
      <c r="A340" s="8"/>
      <c r="B340" s="8"/>
      <c r="C340" s="8"/>
    </row>
    <row r="341" spans="1:3">
      <c r="A341" s="8"/>
      <c r="B341" s="8"/>
      <c r="C341" s="8"/>
    </row>
    <row r="342" spans="1:3">
      <c r="A342" s="8"/>
      <c r="B342" s="8"/>
      <c r="C342" s="8"/>
    </row>
    <row r="343" spans="1:3">
      <c r="A343" s="8"/>
      <c r="B343" s="8"/>
      <c r="C343" s="8"/>
    </row>
    <row r="344" spans="1:3">
      <c r="A344" s="8"/>
      <c r="B344" s="8"/>
      <c r="C344" s="8"/>
    </row>
    <row r="345" spans="1:3">
      <c r="A345" s="8"/>
      <c r="B345" s="8"/>
      <c r="C345" s="8"/>
    </row>
    <row r="346" spans="1:3">
      <c r="A346" s="8"/>
      <c r="B346" s="8"/>
      <c r="C346" s="8"/>
    </row>
    <row r="347" spans="1:3">
      <c r="A347" s="8"/>
      <c r="B347" s="8"/>
      <c r="C347" s="8"/>
    </row>
    <row r="348" spans="1:3">
      <c r="A348" s="8"/>
      <c r="B348" s="8"/>
      <c r="C348" s="8"/>
    </row>
    <row r="349" spans="1:3">
      <c r="A349" s="8"/>
      <c r="B349" s="8"/>
      <c r="C349" s="8"/>
    </row>
    <row r="350" spans="1:3">
      <c r="A350" s="8"/>
      <c r="B350" s="8"/>
      <c r="C350" s="8"/>
    </row>
    <row r="351" spans="1:3">
      <c r="A351" s="8"/>
      <c r="B351" s="8"/>
      <c r="C351" s="8"/>
    </row>
    <row r="352" spans="1:3">
      <c r="A352" s="8"/>
      <c r="B352" s="8"/>
      <c r="C352" s="8"/>
    </row>
    <row r="353" spans="1:3">
      <c r="A353" s="8"/>
      <c r="B353" s="8"/>
      <c r="C353" s="8"/>
    </row>
    <row r="354" spans="1:3">
      <c r="A354" s="8"/>
      <c r="B354" s="8"/>
      <c r="C354" s="8"/>
    </row>
    <row r="355" spans="1:3">
      <c r="A355" s="8"/>
      <c r="B355" s="8"/>
      <c r="C355" s="8"/>
    </row>
    <row r="356" spans="1:3">
      <c r="A356" s="8"/>
      <c r="B356" s="8"/>
      <c r="C356" s="8"/>
    </row>
    <row r="357" spans="1:3">
      <c r="A357" s="8"/>
      <c r="B357" s="8"/>
      <c r="C357" s="8"/>
    </row>
    <row r="358" spans="1:3">
      <c r="A358" s="8"/>
      <c r="B358" s="8"/>
      <c r="C358" s="8"/>
    </row>
    <row r="359" spans="1:3">
      <c r="A359" s="8"/>
      <c r="B359" s="8"/>
      <c r="C359" s="8"/>
    </row>
    <row r="360" spans="1:3">
      <c r="A360" s="8"/>
      <c r="B360" s="8"/>
      <c r="C360" s="8"/>
    </row>
    <row r="361" spans="1:3">
      <c r="A361" s="8"/>
      <c r="B361" s="8"/>
      <c r="C361" s="8"/>
    </row>
    <row r="362" spans="1:3">
      <c r="A362" s="8"/>
      <c r="B362" s="8"/>
      <c r="C362" s="8"/>
    </row>
    <row r="363" spans="1:3">
      <c r="A363" s="8"/>
      <c r="B363" s="8"/>
      <c r="C363" s="8"/>
    </row>
    <row r="364" spans="1:3">
      <c r="A364" s="8"/>
      <c r="B364" s="8"/>
      <c r="C364" s="8"/>
    </row>
    <row r="365" spans="1:3">
      <c r="A365" s="8"/>
      <c r="B365" s="8"/>
      <c r="C365" s="8"/>
    </row>
    <row r="366" spans="1:3">
      <c r="A366" s="8"/>
      <c r="B366" s="8"/>
      <c r="C366" s="8"/>
    </row>
    <row r="367" spans="1:3">
      <c r="A367" s="8"/>
      <c r="B367" s="8"/>
      <c r="C367" s="8"/>
    </row>
    <row r="368" spans="1:3">
      <c r="A368" s="8"/>
      <c r="B368" s="8"/>
      <c r="C368" s="8"/>
    </row>
    <row r="369" spans="1:3">
      <c r="A369" s="8"/>
      <c r="B369" s="8"/>
      <c r="C369" s="8"/>
    </row>
    <row r="370" spans="1:3">
      <c r="A370" s="8"/>
      <c r="B370" s="8"/>
      <c r="C370" s="8"/>
    </row>
    <row r="371" spans="1:3">
      <c r="A371" s="8"/>
      <c r="B371" s="8"/>
      <c r="C371" s="8"/>
    </row>
    <row r="372" spans="1:3">
      <c r="A372" s="8"/>
      <c r="B372" s="8"/>
      <c r="C372" s="8"/>
    </row>
    <row r="373" spans="1:3">
      <c r="A373" s="8"/>
      <c r="B373" s="8"/>
      <c r="C373" s="8"/>
    </row>
    <row r="374" spans="1:3">
      <c r="A374" s="8"/>
      <c r="B374" s="8"/>
      <c r="C374" s="8"/>
    </row>
    <row r="375" spans="1:3">
      <c r="A375" s="8"/>
      <c r="B375" s="8"/>
      <c r="C375" s="8"/>
    </row>
    <row r="376" spans="1:3">
      <c r="A376" s="8"/>
      <c r="B376" s="8"/>
      <c r="C376" s="8"/>
    </row>
    <row r="377" spans="1:3">
      <c r="A377" s="8"/>
      <c r="B377" s="8"/>
      <c r="C377" s="8"/>
    </row>
    <row r="378" spans="1:3">
      <c r="A378" s="8"/>
      <c r="B378" s="8"/>
      <c r="C378" s="8"/>
    </row>
    <row r="379" spans="1:3">
      <c r="A379" s="8"/>
      <c r="B379" s="8"/>
      <c r="C379" s="8"/>
    </row>
    <row r="380" spans="1:3">
      <c r="A380" s="8"/>
      <c r="B380" s="8"/>
      <c r="C380" s="8"/>
    </row>
    <row r="381" spans="1:3">
      <c r="A381" s="8"/>
      <c r="B381" s="8"/>
      <c r="C381" s="8"/>
    </row>
    <row r="382" spans="1:3">
      <c r="A382" s="8"/>
      <c r="B382" s="8"/>
      <c r="C382" s="8"/>
    </row>
    <row r="383" spans="1:3">
      <c r="A383" s="8"/>
      <c r="B383" s="8"/>
      <c r="C383" s="8"/>
    </row>
    <row r="384" spans="1:3">
      <c r="A384" s="8"/>
      <c r="B384" s="8"/>
      <c r="C384" s="8"/>
    </row>
    <row r="385" spans="1:3">
      <c r="A385" s="8"/>
      <c r="B385" s="8"/>
      <c r="C385" s="8"/>
    </row>
    <row r="386" spans="1:3">
      <c r="A386" s="8"/>
      <c r="B386" s="8"/>
      <c r="C386" s="8"/>
    </row>
    <row r="387" spans="1:3">
      <c r="A387" s="8"/>
      <c r="B387" s="8"/>
      <c r="C387" s="8"/>
    </row>
    <row r="388" spans="1:3">
      <c r="A388" s="8"/>
      <c r="B388" s="8"/>
      <c r="C388" s="8"/>
    </row>
    <row r="389" spans="1:3">
      <c r="A389" s="8"/>
      <c r="B389" s="8"/>
      <c r="C389" s="8"/>
    </row>
    <row r="390" spans="1:3">
      <c r="A390" s="8"/>
      <c r="B390" s="8"/>
      <c r="C390" s="8"/>
    </row>
    <row r="391" spans="1:3">
      <c r="A391" s="8"/>
      <c r="B391" s="8"/>
      <c r="C391" s="8"/>
    </row>
    <row r="392" spans="1:3">
      <c r="A392" s="8"/>
      <c r="B392" s="8"/>
      <c r="C392" s="8"/>
    </row>
    <row r="393" spans="1:3">
      <c r="A393" s="8"/>
      <c r="B393" s="8"/>
      <c r="C393" s="8"/>
    </row>
    <row r="394" spans="1:3">
      <c r="A394" s="8"/>
      <c r="B394" s="8"/>
      <c r="C394" s="8"/>
    </row>
    <row r="395" spans="1:3">
      <c r="A395" s="8"/>
      <c r="B395" s="8"/>
      <c r="C395" s="8"/>
    </row>
    <row r="396" spans="1:3">
      <c r="A396" s="8"/>
      <c r="B396" s="8"/>
      <c r="C396" s="8"/>
    </row>
    <row r="397" spans="1:3">
      <c r="A397" s="8"/>
      <c r="B397" s="8"/>
      <c r="C397" s="8"/>
    </row>
    <row r="398" spans="1:3">
      <c r="A398" s="8"/>
      <c r="B398" s="8"/>
      <c r="C398" s="8"/>
    </row>
    <row r="399" spans="1:3">
      <c r="A399" s="8"/>
      <c r="B399" s="8"/>
      <c r="C399" s="8"/>
    </row>
    <row r="400" spans="1:3">
      <c r="A400" s="8"/>
      <c r="B400" s="8"/>
      <c r="C400" s="8"/>
    </row>
    <row r="401" spans="1:3">
      <c r="A401" s="8"/>
      <c r="B401" s="8"/>
      <c r="C401" s="8"/>
    </row>
    <row r="402" spans="1:3">
      <c r="A402" s="8"/>
      <c r="B402" s="8"/>
      <c r="C402" s="8"/>
    </row>
    <row r="403" spans="1:3">
      <c r="A403" s="8"/>
      <c r="B403" s="8"/>
      <c r="C403" s="8"/>
    </row>
    <row r="404" spans="1:3">
      <c r="A404" s="8"/>
      <c r="B404" s="8"/>
      <c r="C404" s="8"/>
    </row>
    <row r="405" spans="1:3">
      <c r="A405" s="8"/>
      <c r="B405" s="8"/>
      <c r="C405" s="8"/>
    </row>
    <row r="406" spans="1:3">
      <c r="A406" s="8"/>
      <c r="B406" s="8"/>
      <c r="C406" s="8"/>
    </row>
    <row r="407" spans="1:3">
      <c r="A407" s="8"/>
      <c r="B407" s="8"/>
      <c r="C407" s="8"/>
    </row>
    <row r="408" spans="1:3">
      <c r="A408" s="8"/>
      <c r="B408" s="8"/>
      <c r="C408" s="8"/>
    </row>
    <row r="409" spans="1:3">
      <c r="A409" s="8"/>
      <c r="B409" s="8"/>
      <c r="C409" s="8"/>
    </row>
    <row r="410" spans="1:3">
      <c r="A410" s="8"/>
      <c r="B410" s="8"/>
      <c r="C410" s="8"/>
    </row>
    <row r="411" spans="1:3">
      <c r="A411" s="8"/>
      <c r="B411" s="8"/>
      <c r="C411" s="8"/>
    </row>
    <row r="412" spans="1:3">
      <c r="A412" s="8"/>
      <c r="B412" s="8"/>
      <c r="C412" s="8"/>
    </row>
    <row r="413" spans="1:3">
      <c r="A413" s="8"/>
      <c r="B413" s="8"/>
      <c r="C413" s="8"/>
    </row>
    <row r="414" spans="1:3">
      <c r="A414" s="8"/>
      <c r="B414" s="8"/>
      <c r="C414" s="8"/>
    </row>
    <row r="415" spans="1:3">
      <c r="A415" s="8"/>
      <c r="B415" s="8"/>
      <c r="C415" s="8"/>
    </row>
    <row r="416" spans="1:3">
      <c r="A416" s="8"/>
      <c r="B416" s="8"/>
      <c r="C416" s="8"/>
    </row>
    <row r="417" spans="1:3">
      <c r="A417" s="8"/>
      <c r="B417" s="8"/>
      <c r="C417" s="8"/>
    </row>
    <row r="418" spans="1:3">
      <c r="A418" s="8"/>
      <c r="B418" s="8"/>
      <c r="C418" s="8"/>
    </row>
    <row r="419" spans="1:3">
      <c r="A419" s="8"/>
      <c r="B419" s="8"/>
      <c r="C419" s="8"/>
    </row>
    <row r="420" spans="1:3">
      <c r="A420" s="8"/>
      <c r="B420" s="8"/>
      <c r="C420" s="8"/>
    </row>
    <row r="421" spans="1:3">
      <c r="A421" s="8"/>
      <c r="B421" s="8"/>
      <c r="C421" s="8"/>
    </row>
    <row r="422" spans="1:3">
      <c r="A422" s="8"/>
      <c r="B422" s="8"/>
      <c r="C422" s="8"/>
    </row>
    <row r="423" spans="1:3">
      <c r="A423" s="8"/>
      <c r="B423" s="8"/>
      <c r="C423" s="8"/>
    </row>
    <row r="424" spans="1:3">
      <c r="A424" s="8"/>
      <c r="B424" s="8"/>
      <c r="C424" s="8"/>
    </row>
    <row r="425" spans="1:3">
      <c r="A425" s="8"/>
      <c r="B425" s="8"/>
      <c r="C425" s="8"/>
    </row>
    <row r="426" spans="1:3">
      <c r="A426" s="8"/>
      <c r="B426" s="8"/>
      <c r="C426" s="8"/>
    </row>
    <row r="427" spans="1:3">
      <c r="A427" s="8"/>
      <c r="B427" s="8"/>
      <c r="C427" s="8"/>
    </row>
    <row r="428" spans="1:3">
      <c r="A428" s="8"/>
      <c r="B428" s="8"/>
      <c r="C428" s="8"/>
    </row>
    <row r="429" spans="1:3">
      <c r="A429" s="8"/>
      <c r="B429" s="8"/>
      <c r="C429" s="8"/>
    </row>
    <row r="430" spans="1:3">
      <c r="A430" s="8"/>
      <c r="B430" s="8"/>
      <c r="C430" s="8"/>
    </row>
    <row r="431" spans="1:3">
      <c r="A431" s="8"/>
      <c r="B431" s="8"/>
      <c r="C431" s="8"/>
    </row>
    <row r="432" spans="1:3">
      <c r="A432" s="8"/>
      <c r="B432" s="8"/>
      <c r="C432" s="8"/>
    </row>
    <row r="433" spans="1:3">
      <c r="A433" s="8"/>
      <c r="B433" s="8"/>
      <c r="C433" s="8"/>
    </row>
    <row r="434" spans="1:3">
      <c r="A434" s="8"/>
      <c r="B434" s="8"/>
      <c r="C434" s="8"/>
    </row>
    <row r="435" spans="1:3">
      <c r="A435" s="8"/>
      <c r="B435" s="8"/>
      <c r="C435" s="8"/>
    </row>
    <row r="436" spans="1:3">
      <c r="A436" s="8"/>
      <c r="B436" s="8"/>
      <c r="C436" s="8"/>
    </row>
    <row r="437" spans="1:3">
      <c r="A437" s="8"/>
      <c r="B437" s="8"/>
      <c r="C437" s="8"/>
    </row>
    <row r="438" spans="1:3">
      <c r="A438" s="8"/>
      <c r="B438" s="8"/>
      <c r="C438" s="8"/>
    </row>
    <row r="439" spans="1:3">
      <c r="A439" s="8"/>
      <c r="B439" s="8"/>
      <c r="C439" s="8"/>
    </row>
    <row r="440" spans="1:3">
      <c r="A440" s="8"/>
      <c r="B440" s="8"/>
      <c r="C440" s="8"/>
    </row>
    <row r="441" spans="1:3">
      <c r="A441" s="8"/>
      <c r="B441" s="8"/>
      <c r="C441" s="8"/>
    </row>
    <row r="442" spans="1:3">
      <c r="A442" s="8"/>
      <c r="B442" s="8"/>
      <c r="C442" s="8"/>
    </row>
    <row r="443" spans="1:3">
      <c r="A443" s="8"/>
      <c r="B443" s="8"/>
      <c r="C443" s="8"/>
    </row>
    <row r="444" spans="1:3">
      <c r="A444" s="8"/>
      <c r="B444" s="8"/>
      <c r="C444" s="8"/>
    </row>
    <row r="445" spans="1:3">
      <c r="A445" s="8"/>
      <c r="B445" s="8"/>
      <c r="C445" s="8"/>
    </row>
    <row r="446" spans="1:3">
      <c r="A446" s="8"/>
      <c r="B446" s="8"/>
      <c r="C446" s="8"/>
    </row>
    <row r="447" spans="1:3">
      <c r="A447" s="8"/>
      <c r="B447" s="8"/>
      <c r="C447" s="8"/>
    </row>
    <row r="448" spans="1:3">
      <c r="A448" s="8"/>
      <c r="B448" s="8"/>
      <c r="C448" s="8"/>
    </row>
    <row r="449" spans="1:3">
      <c r="A449" s="8"/>
      <c r="B449" s="8"/>
      <c r="C449" s="8"/>
    </row>
    <row r="450" spans="1:3">
      <c r="A450" s="8"/>
      <c r="B450" s="8"/>
      <c r="C450" s="8"/>
    </row>
    <row r="451" spans="1:3">
      <c r="A451" s="8"/>
      <c r="B451" s="8"/>
      <c r="C451" s="8"/>
    </row>
    <row r="452" spans="1:3">
      <c r="A452" s="8"/>
      <c r="B452" s="8"/>
      <c r="C452" s="8"/>
    </row>
    <row r="453" spans="1:3">
      <c r="A453" s="8"/>
      <c r="B453" s="8"/>
      <c r="C453" s="8"/>
    </row>
    <row r="454" spans="1:3">
      <c r="A454" s="8"/>
      <c r="B454" s="8"/>
      <c r="C454" s="8"/>
    </row>
    <row r="455" spans="1:3">
      <c r="A455" s="8"/>
      <c r="B455" s="8"/>
      <c r="C455" s="8"/>
    </row>
    <row r="456" spans="1:3">
      <c r="A456" s="8"/>
      <c r="B456" s="8"/>
      <c r="C456" s="8"/>
    </row>
    <row r="457" spans="1:3">
      <c r="A457" s="8"/>
      <c r="B457" s="8"/>
      <c r="C457" s="8"/>
    </row>
    <row r="458" spans="1:3">
      <c r="A458" s="8"/>
      <c r="B458" s="8"/>
      <c r="C458" s="8"/>
    </row>
    <row r="459" spans="1:3">
      <c r="A459" s="8"/>
      <c r="B459" s="8"/>
      <c r="C459" s="8"/>
    </row>
    <row r="460" spans="1:3">
      <c r="A460" s="8"/>
      <c r="B460" s="8"/>
      <c r="C460" s="8"/>
    </row>
    <row r="461" spans="1:3">
      <c r="A461" s="8"/>
      <c r="B461" s="8"/>
      <c r="C461" s="8"/>
    </row>
    <row r="462" spans="1:3">
      <c r="A462" s="8"/>
      <c r="B462" s="8"/>
      <c r="C462" s="8"/>
    </row>
    <row r="463" spans="1:3">
      <c r="A463" s="8"/>
      <c r="B463" s="8"/>
      <c r="C463" s="8"/>
    </row>
    <row r="464" spans="1:3">
      <c r="A464" s="8"/>
      <c r="B464" s="8"/>
      <c r="C464" s="8"/>
    </row>
    <row r="465" spans="1:3">
      <c r="A465" s="8"/>
      <c r="B465" s="8"/>
      <c r="C465" s="8"/>
    </row>
    <row r="466" spans="1:3">
      <c r="A466" s="8"/>
      <c r="B466" s="8"/>
      <c r="C466" s="8"/>
    </row>
    <row r="467" spans="1:3">
      <c r="A467" s="8"/>
      <c r="B467" s="8"/>
      <c r="C467" s="8"/>
    </row>
    <row r="468" spans="1:3">
      <c r="A468" s="8"/>
      <c r="B468" s="8"/>
      <c r="C468" s="8"/>
    </row>
    <row r="469" spans="1:3">
      <c r="A469" s="8"/>
      <c r="B469" s="8"/>
      <c r="C469" s="8"/>
    </row>
    <row r="470" spans="1:3">
      <c r="A470" s="8"/>
      <c r="B470" s="8"/>
      <c r="C470" s="8"/>
    </row>
    <row r="471" spans="1:3">
      <c r="A471" s="8"/>
      <c r="B471" s="8"/>
      <c r="C471" s="8"/>
    </row>
    <row r="472" spans="1:3">
      <c r="A472" s="8"/>
      <c r="B472" s="8"/>
      <c r="C472" s="8"/>
    </row>
    <row r="473" spans="1:3">
      <c r="A473" s="8"/>
      <c r="B473" s="8"/>
      <c r="C473" s="8"/>
    </row>
    <row r="474" spans="1:3">
      <c r="A474" s="8"/>
      <c r="B474" s="8"/>
      <c r="C474" s="8"/>
    </row>
    <row r="475" spans="1:3">
      <c r="A475" s="8"/>
      <c r="B475" s="8"/>
      <c r="C475" s="8"/>
    </row>
    <row r="476" spans="1:3">
      <c r="A476" s="8"/>
      <c r="B476" s="8"/>
      <c r="C476" s="8"/>
    </row>
    <row r="477" spans="1:3">
      <c r="A477" s="8"/>
      <c r="B477" s="8"/>
      <c r="C477" s="8"/>
    </row>
    <row r="478" spans="1:3">
      <c r="A478" s="8"/>
      <c r="B478" s="8"/>
      <c r="C478" s="8"/>
    </row>
    <row r="479" spans="1:3">
      <c r="A479" s="8"/>
      <c r="B479" s="8"/>
      <c r="C479" s="8"/>
    </row>
    <row r="480" spans="1:3">
      <c r="A480" s="8"/>
      <c r="B480" s="8"/>
      <c r="C480" s="8"/>
    </row>
    <row r="481" spans="1:3">
      <c r="A481" s="8"/>
      <c r="B481" s="8"/>
      <c r="C481" s="8"/>
    </row>
    <row r="482" spans="1:3">
      <c r="A482" s="8"/>
      <c r="B482" s="8"/>
      <c r="C482" s="8"/>
    </row>
    <row r="483" spans="1:3">
      <c r="A483" s="8"/>
      <c r="B483" s="8"/>
      <c r="C483" s="8"/>
    </row>
    <row r="484" spans="1:3">
      <c r="A484" s="8"/>
      <c r="B484" s="8"/>
      <c r="C484" s="8"/>
    </row>
    <row r="485" spans="1:3">
      <c r="A485" s="8"/>
      <c r="B485" s="8"/>
      <c r="C485" s="8"/>
    </row>
    <row r="486" spans="1:3">
      <c r="A486" s="8"/>
      <c r="B486" s="8"/>
      <c r="C486" s="8"/>
    </row>
    <row r="487" spans="1:3">
      <c r="A487" s="8"/>
      <c r="B487" s="8"/>
      <c r="C487" s="8"/>
    </row>
    <row r="488" spans="1:3">
      <c r="A488" s="8"/>
      <c r="B488" s="8"/>
      <c r="C488" s="8"/>
    </row>
    <row r="489" spans="1:3">
      <c r="A489" s="8"/>
      <c r="B489" s="8"/>
      <c r="C489" s="8"/>
    </row>
    <row r="490" spans="1:3">
      <c r="A490" s="8"/>
      <c r="B490" s="8"/>
      <c r="C490" s="8"/>
    </row>
    <row r="491" spans="1:3">
      <c r="A491" s="8"/>
      <c r="B491" s="8"/>
      <c r="C491" s="8"/>
    </row>
    <row r="492" spans="1:3">
      <c r="A492" s="8"/>
      <c r="B492" s="8"/>
      <c r="C492" s="8"/>
    </row>
    <row r="493" spans="1:3">
      <c r="A493" s="8"/>
      <c r="B493" s="8"/>
      <c r="C493" s="8"/>
    </row>
    <row r="494" spans="1:3">
      <c r="A494" s="8"/>
      <c r="B494" s="8"/>
      <c r="C494" s="8"/>
    </row>
    <row r="495" spans="1:3">
      <c r="A495" s="8"/>
      <c r="B495" s="8"/>
      <c r="C495" s="8"/>
    </row>
    <row r="496" spans="1:3">
      <c r="A496" s="8"/>
      <c r="B496" s="8"/>
      <c r="C496" s="8"/>
    </row>
    <row r="497" spans="1:3">
      <c r="A497" s="8"/>
      <c r="B497" s="8"/>
      <c r="C497" s="8"/>
    </row>
    <row r="498" spans="1:3">
      <c r="A498" s="8"/>
      <c r="B498" s="8"/>
      <c r="C498" s="8"/>
    </row>
    <row r="499" spans="1:3">
      <c r="A499" s="8"/>
      <c r="B499" s="8"/>
      <c r="C499" s="8"/>
    </row>
    <row r="500" spans="1:3">
      <c r="A500" s="8"/>
      <c r="B500" s="8"/>
      <c r="C500" s="8"/>
    </row>
    <row r="501" spans="1:3">
      <c r="A501" s="8"/>
      <c r="B501" s="8"/>
      <c r="C501" s="8"/>
    </row>
    <row r="502" spans="1:3">
      <c r="A502" s="8"/>
      <c r="B502" s="8"/>
      <c r="C502" s="8"/>
    </row>
    <row r="503" spans="1:3">
      <c r="A503" s="8"/>
      <c r="B503" s="8"/>
      <c r="C503" s="8"/>
    </row>
    <row r="504" spans="1:3">
      <c r="A504" s="8"/>
      <c r="B504" s="8"/>
      <c r="C504" s="8"/>
    </row>
    <row r="505" spans="1:3">
      <c r="A505" s="8"/>
      <c r="B505" s="8"/>
      <c r="C505" s="8"/>
    </row>
    <row r="506" spans="1:3">
      <c r="A506" s="8"/>
      <c r="B506" s="8"/>
      <c r="C506" s="8"/>
    </row>
    <row r="507" spans="1:3">
      <c r="A507" s="8"/>
      <c r="B507" s="8"/>
      <c r="C507" s="8"/>
    </row>
    <row r="508" spans="1:3">
      <c r="A508" s="8"/>
      <c r="B508" s="8"/>
      <c r="C508" s="8"/>
    </row>
    <row r="509" spans="1:3">
      <c r="A509" s="8"/>
      <c r="B509" s="8"/>
      <c r="C509" s="8"/>
    </row>
    <row r="510" spans="1:3">
      <c r="A510" s="8"/>
      <c r="B510" s="8"/>
      <c r="C510" s="8"/>
    </row>
    <row r="511" spans="1:3">
      <c r="A511" s="8"/>
      <c r="B511" s="8"/>
      <c r="C511" s="8"/>
    </row>
    <row r="512" spans="1:3">
      <c r="A512" s="8"/>
      <c r="B512" s="8"/>
      <c r="C512" s="8"/>
    </row>
    <row r="513" spans="1:3">
      <c r="A513" s="8"/>
      <c r="B513" s="8"/>
      <c r="C513" s="8"/>
    </row>
    <row r="514" spans="1:3">
      <c r="A514" s="8"/>
      <c r="B514" s="8"/>
      <c r="C514" s="8"/>
    </row>
    <row r="515" spans="1:3">
      <c r="A515" s="8"/>
      <c r="B515" s="8"/>
      <c r="C515" s="8"/>
    </row>
    <row r="516" spans="1:3">
      <c r="A516" s="8"/>
      <c r="B516" s="8"/>
      <c r="C516" s="8"/>
    </row>
    <row r="517" spans="1:3">
      <c r="A517" s="8"/>
      <c r="B517" s="8"/>
      <c r="C517" s="8"/>
    </row>
    <row r="518" spans="1:3">
      <c r="A518" s="8"/>
      <c r="B518" s="8"/>
      <c r="C518" s="8"/>
    </row>
    <row r="519" spans="1:3">
      <c r="A519" s="8"/>
      <c r="B519" s="8"/>
      <c r="C519" s="8"/>
    </row>
    <row r="520" spans="1:3">
      <c r="A520" s="8"/>
      <c r="B520" s="8"/>
      <c r="C520" s="8"/>
    </row>
    <row r="521" spans="1:3">
      <c r="A521" s="8"/>
      <c r="B521" s="8"/>
      <c r="C521" s="8"/>
    </row>
    <row r="522" spans="1:3">
      <c r="A522" s="8"/>
      <c r="B522" s="8"/>
      <c r="C522" s="8"/>
    </row>
    <row r="523" spans="1:3">
      <c r="A523" s="8"/>
      <c r="B523" s="8"/>
      <c r="C523" s="8"/>
    </row>
    <row r="524" spans="1:3">
      <c r="A524" s="8"/>
      <c r="B524" s="8"/>
      <c r="C524" s="8"/>
    </row>
    <row r="525" spans="1:3">
      <c r="A525" s="8"/>
      <c r="B525" s="8"/>
      <c r="C525" s="8"/>
    </row>
    <row r="526" spans="1:3">
      <c r="A526" s="8"/>
      <c r="B526" s="8"/>
      <c r="C526" s="8"/>
    </row>
    <row r="527" spans="1:3">
      <c r="A527" s="8"/>
      <c r="B527" s="8"/>
      <c r="C527" s="8"/>
    </row>
    <row r="528" spans="1:3">
      <c r="A528" s="8"/>
      <c r="B528" s="8"/>
      <c r="C528" s="8"/>
    </row>
    <row r="529" spans="1:3">
      <c r="A529" s="8"/>
      <c r="B529" s="8"/>
      <c r="C529" s="8"/>
    </row>
    <row r="530" spans="1:3">
      <c r="A530" s="8"/>
      <c r="B530" s="8"/>
      <c r="C530" s="8"/>
    </row>
    <row r="531" spans="1:3">
      <c r="A531" s="8"/>
      <c r="B531" s="8"/>
      <c r="C531" s="8"/>
    </row>
    <row r="532" spans="1:3">
      <c r="A532" s="8"/>
      <c r="B532" s="8"/>
      <c r="C532" s="8"/>
    </row>
    <row r="533" spans="1:3">
      <c r="A533" s="8"/>
      <c r="B533" s="8"/>
      <c r="C533" s="8"/>
    </row>
    <row r="534" spans="1:3">
      <c r="A534" s="8"/>
      <c r="B534" s="8"/>
      <c r="C534" s="8"/>
    </row>
    <row r="535" spans="1:3">
      <c r="A535" s="8"/>
      <c r="B535" s="8"/>
      <c r="C535" s="8"/>
    </row>
    <row r="536" spans="1:3">
      <c r="A536" s="8"/>
      <c r="B536" s="8"/>
      <c r="C536" s="8"/>
    </row>
    <row r="537" spans="1:3">
      <c r="A537" s="8"/>
      <c r="B537" s="8"/>
      <c r="C537" s="8"/>
    </row>
    <row r="538" spans="1:3">
      <c r="A538" s="8"/>
      <c r="B538" s="8"/>
      <c r="C538" s="8"/>
    </row>
    <row r="539" spans="1:3">
      <c r="A539" s="8"/>
      <c r="B539" s="8"/>
      <c r="C539" s="8"/>
    </row>
    <row r="540" spans="1:3">
      <c r="A540" s="8"/>
      <c r="B540" s="8"/>
      <c r="C540" s="8"/>
    </row>
    <row r="541" spans="1:3">
      <c r="A541" s="8"/>
      <c r="B541" s="8"/>
      <c r="C541" s="8"/>
    </row>
    <row r="542" spans="1:3">
      <c r="A542" s="8"/>
      <c r="B542" s="8"/>
      <c r="C542" s="8"/>
    </row>
    <row r="543" spans="1:3">
      <c r="A543" s="8"/>
      <c r="B543" s="8"/>
      <c r="C543" s="8"/>
    </row>
    <row r="544" spans="1:3">
      <c r="A544" s="8"/>
      <c r="B544" s="8"/>
      <c r="C544" s="8"/>
    </row>
    <row r="545" spans="1:3">
      <c r="A545" s="8"/>
      <c r="B545" s="8"/>
      <c r="C545" s="8"/>
    </row>
    <row r="546" spans="1:3">
      <c r="A546" s="8"/>
      <c r="B546" s="8"/>
      <c r="C546" s="8"/>
    </row>
    <row r="547" spans="1:3">
      <c r="A547" s="8"/>
      <c r="B547" s="8"/>
      <c r="C547" s="8"/>
    </row>
    <row r="548" spans="1:3">
      <c r="A548" s="8"/>
      <c r="B548" s="8"/>
      <c r="C548" s="8"/>
    </row>
    <row r="549" spans="1:3">
      <c r="A549" s="8"/>
      <c r="B549" s="8"/>
      <c r="C549" s="8"/>
    </row>
    <row r="550" spans="1:3">
      <c r="A550" s="8"/>
      <c r="B550" s="8"/>
      <c r="C550" s="8"/>
    </row>
    <row r="551" spans="1:3">
      <c r="A551" s="8"/>
      <c r="B551" s="8"/>
      <c r="C551" s="8"/>
    </row>
    <row r="552" spans="1:3">
      <c r="A552" s="8"/>
      <c r="B552" s="8"/>
      <c r="C552" s="8"/>
    </row>
    <row r="553" spans="1:3">
      <c r="A553" s="8"/>
      <c r="B553" s="8"/>
      <c r="C553" s="8"/>
    </row>
    <row r="554" spans="1:3">
      <c r="A554" s="8"/>
      <c r="B554" s="8"/>
      <c r="C554" s="8"/>
    </row>
    <row r="555" spans="1:3">
      <c r="A555" s="8"/>
      <c r="B555" s="8"/>
      <c r="C555" s="8"/>
    </row>
    <row r="556" spans="1:3">
      <c r="A556" s="8"/>
      <c r="B556" s="8"/>
      <c r="C556" s="8"/>
    </row>
    <row r="557" spans="1:3">
      <c r="A557" s="8"/>
      <c r="B557" s="8"/>
      <c r="C557" s="8"/>
    </row>
    <row r="558" spans="1:3">
      <c r="A558" s="8"/>
      <c r="B558" s="8"/>
      <c r="C558" s="8"/>
    </row>
    <row r="559" spans="1:3">
      <c r="A559" s="8"/>
      <c r="B559" s="8"/>
      <c r="C559" s="8"/>
    </row>
    <row r="560" spans="1:3">
      <c r="A560" s="8"/>
      <c r="B560" s="8"/>
      <c r="C560" s="8"/>
    </row>
    <row r="561" spans="1:3">
      <c r="A561" s="8"/>
      <c r="B561" s="8"/>
      <c r="C561" s="8"/>
    </row>
    <row r="562" spans="1:3">
      <c r="A562" s="8"/>
      <c r="B562" s="8"/>
      <c r="C562" s="8"/>
    </row>
    <row r="563" spans="1:3">
      <c r="A563" s="8"/>
      <c r="B563" s="8"/>
      <c r="C563" s="8"/>
    </row>
    <row r="564" spans="1:3">
      <c r="A564" s="8"/>
      <c r="B564" s="8"/>
      <c r="C564" s="8"/>
    </row>
    <row r="565" spans="1:3">
      <c r="A565" s="8"/>
      <c r="B565" s="8"/>
      <c r="C565" s="8"/>
    </row>
    <row r="566" spans="1:3">
      <c r="A566" s="8"/>
      <c r="B566" s="8"/>
      <c r="C566" s="8"/>
    </row>
    <row r="567" spans="1:3">
      <c r="A567" s="8"/>
      <c r="B567" s="8"/>
      <c r="C567" s="8"/>
    </row>
    <row r="568" spans="1:3">
      <c r="A568" s="8"/>
      <c r="B568" s="8"/>
      <c r="C568" s="8"/>
    </row>
    <row r="569" spans="1:3">
      <c r="A569" s="8"/>
      <c r="B569" s="8"/>
      <c r="C569" s="8"/>
    </row>
    <row r="570" spans="1:3">
      <c r="A570" s="8"/>
      <c r="B570" s="8"/>
      <c r="C570" s="8"/>
    </row>
    <row r="571" spans="1:3">
      <c r="A571" s="8"/>
      <c r="B571" s="8"/>
      <c r="C571" s="8"/>
    </row>
    <row r="572" spans="1:3">
      <c r="A572" s="8"/>
      <c r="B572" s="8"/>
      <c r="C572" s="8"/>
    </row>
    <row r="573" spans="1:3">
      <c r="A573" s="8"/>
      <c r="B573" s="8"/>
      <c r="C573" s="8"/>
    </row>
    <row r="574" spans="1:3">
      <c r="A574" s="8"/>
      <c r="B574" s="8"/>
      <c r="C574" s="8"/>
    </row>
    <row r="575" spans="1:3">
      <c r="A575" s="8"/>
      <c r="B575" s="8"/>
      <c r="C575" s="8"/>
    </row>
    <row r="576" spans="1:3">
      <c r="A576" s="8"/>
      <c r="B576" s="8"/>
      <c r="C576" s="8"/>
    </row>
    <row r="577" spans="1:3">
      <c r="A577" s="8"/>
      <c r="B577" s="8"/>
      <c r="C577" s="8"/>
    </row>
    <row r="578" spans="1:3">
      <c r="A578" s="8"/>
      <c r="B578" s="8"/>
      <c r="C578" s="8"/>
    </row>
    <row r="579" spans="1:3">
      <c r="A579" s="8"/>
      <c r="B579" s="8"/>
      <c r="C579" s="8"/>
    </row>
    <row r="580" spans="1:3">
      <c r="A580" s="8"/>
      <c r="B580" s="8"/>
      <c r="C580" s="8"/>
    </row>
    <row r="581" spans="1:3">
      <c r="A581" s="8"/>
      <c r="B581" s="8"/>
      <c r="C581" s="8"/>
    </row>
    <row r="582" spans="1:3">
      <c r="A582" s="8"/>
      <c r="B582" s="8"/>
      <c r="C582" s="8"/>
    </row>
    <row r="583" spans="1:3">
      <c r="A583" s="8"/>
      <c r="B583" s="8"/>
      <c r="C583" s="8"/>
    </row>
    <row r="584" spans="1:3">
      <c r="A584" s="8"/>
      <c r="B584" s="8"/>
      <c r="C584" s="8"/>
    </row>
    <row r="585" spans="1:3">
      <c r="A585" s="8"/>
      <c r="B585" s="8"/>
      <c r="C585" s="8"/>
    </row>
    <row r="586" spans="1:3">
      <c r="A586" s="8"/>
      <c r="B586" s="8"/>
      <c r="C586" s="8"/>
    </row>
    <row r="587" spans="1:3">
      <c r="A587" s="8"/>
      <c r="B587" s="8"/>
      <c r="C587" s="8"/>
    </row>
    <row r="588" spans="1:3">
      <c r="A588" s="8"/>
      <c r="B588" s="8"/>
      <c r="C588" s="8"/>
    </row>
    <row r="589" spans="1:3">
      <c r="A589" s="8"/>
      <c r="B589" s="8"/>
      <c r="C589" s="8"/>
    </row>
    <row r="590" spans="1:3">
      <c r="A590" s="8"/>
      <c r="B590" s="8"/>
      <c r="C590" s="8"/>
    </row>
    <row r="591" spans="1:3">
      <c r="A591" s="8"/>
      <c r="B591" s="8"/>
      <c r="C591" s="8"/>
    </row>
    <row r="592" spans="1:3">
      <c r="A592" s="8"/>
      <c r="B592" s="8"/>
      <c r="C592" s="8"/>
    </row>
    <row r="593" spans="1:3">
      <c r="A593" s="8"/>
      <c r="B593" s="8"/>
      <c r="C593" s="8"/>
    </row>
    <row r="594" spans="1:3">
      <c r="A594" s="8"/>
      <c r="B594" s="8"/>
      <c r="C594" s="8"/>
    </row>
    <row r="595" spans="1:3">
      <c r="A595" s="8"/>
      <c r="B595" s="8"/>
      <c r="C595" s="8"/>
    </row>
    <row r="596" spans="1:3">
      <c r="A596" s="8"/>
      <c r="B596" s="8"/>
      <c r="C596" s="8"/>
    </row>
    <row r="597" spans="1:3">
      <c r="A597" s="8"/>
      <c r="B597" s="8"/>
      <c r="C597" s="8"/>
    </row>
    <row r="598" spans="1:3">
      <c r="A598" s="8"/>
      <c r="B598" s="8"/>
      <c r="C598" s="8"/>
    </row>
    <row r="599" spans="1:3">
      <c r="A599" s="8"/>
      <c r="B599" s="8"/>
      <c r="C599" s="8"/>
    </row>
    <row r="600" spans="1:3">
      <c r="A600" s="8"/>
      <c r="B600" s="8"/>
      <c r="C600" s="8"/>
    </row>
    <row r="601" spans="1:3">
      <c r="A601" s="8"/>
      <c r="B601" s="8"/>
      <c r="C601" s="8"/>
    </row>
    <row r="602" spans="1:3">
      <c r="A602" s="8"/>
      <c r="B602" s="8"/>
      <c r="C602" s="8"/>
    </row>
    <row r="603" spans="1:3">
      <c r="A603" s="8"/>
      <c r="B603" s="8"/>
      <c r="C603" s="8"/>
    </row>
    <row r="604" spans="1:3">
      <c r="A604" s="8"/>
      <c r="B604" s="8"/>
      <c r="C604" s="8"/>
    </row>
    <row r="605" spans="1:3">
      <c r="A605" s="8"/>
      <c r="B605" s="8"/>
      <c r="C605" s="8"/>
    </row>
    <row r="606" spans="1:3">
      <c r="A606" s="8"/>
      <c r="B606" s="8"/>
      <c r="C606" s="8"/>
    </row>
    <row r="607" spans="1:3">
      <c r="A607" s="8"/>
      <c r="B607" s="8"/>
      <c r="C607" s="8"/>
    </row>
    <row r="608" spans="1:3">
      <c r="A608" s="8"/>
      <c r="B608" s="8"/>
      <c r="C608" s="8"/>
    </row>
    <row r="609" spans="1:3">
      <c r="A609" s="8"/>
      <c r="B609" s="8"/>
      <c r="C609" s="8"/>
    </row>
    <row r="610" spans="1:3">
      <c r="A610" s="8"/>
      <c r="B610" s="8"/>
      <c r="C610" s="8"/>
    </row>
    <row r="611" spans="1:3">
      <c r="A611" s="8"/>
      <c r="B611" s="8"/>
      <c r="C611" s="8"/>
    </row>
    <row r="612" spans="1:3">
      <c r="A612" s="8"/>
      <c r="B612" s="8"/>
      <c r="C612" s="8"/>
    </row>
    <row r="613" spans="1:3">
      <c r="A613" s="8"/>
      <c r="B613" s="8"/>
      <c r="C613" s="8"/>
    </row>
    <row r="614" spans="1:3">
      <c r="A614" s="8"/>
      <c r="B614" s="8"/>
      <c r="C614" s="8"/>
    </row>
    <row r="615" spans="1:3">
      <c r="A615" s="8"/>
      <c r="B615" s="8"/>
      <c r="C615" s="8"/>
    </row>
    <row r="616" spans="1:3">
      <c r="A616" s="8"/>
      <c r="B616" s="8"/>
      <c r="C616" s="8"/>
    </row>
    <row r="617" spans="1:3">
      <c r="A617" s="8"/>
      <c r="B617" s="8"/>
      <c r="C617" s="8"/>
    </row>
    <row r="618" spans="1:3">
      <c r="A618" s="8"/>
      <c r="B618" s="8"/>
      <c r="C618" s="8"/>
    </row>
    <row r="619" spans="1:3">
      <c r="A619" s="8"/>
      <c r="B619" s="8"/>
      <c r="C619" s="8"/>
    </row>
    <row r="620" spans="1:3">
      <c r="A620" s="8"/>
      <c r="B620" s="8"/>
      <c r="C620" s="8"/>
    </row>
    <row r="621" spans="1:3">
      <c r="A621" s="8"/>
      <c r="B621" s="8"/>
      <c r="C621" s="8"/>
    </row>
    <row r="622" spans="1:3">
      <c r="A622" s="8"/>
      <c r="B622" s="8"/>
      <c r="C622" s="8"/>
    </row>
    <row r="623" spans="1:3">
      <c r="A623" s="8"/>
      <c r="B623" s="8"/>
      <c r="C623" s="8"/>
    </row>
    <row r="624" spans="1:3">
      <c r="A624" s="8"/>
      <c r="B624" s="8"/>
      <c r="C624" s="8"/>
    </row>
    <row r="625" spans="1:3">
      <c r="A625" s="8"/>
      <c r="B625" s="8"/>
      <c r="C625" s="8"/>
    </row>
    <row r="626" spans="1:3">
      <c r="A626" s="8"/>
      <c r="B626" s="8"/>
      <c r="C626" s="8"/>
    </row>
    <row r="627" spans="1:3">
      <c r="A627" s="8"/>
      <c r="B627" s="8"/>
      <c r="C627" s="8"/>
    </row>
    <row r="628" spans="1:3">
      <c r="A628" s="8"/>
      <c r="B628" s="8"/>
      <c r="C628" s="8"/>
    </row>
    <row r="629" spans="1:3">
      <c r="A629" s="8"/>
      <c r="B629" s="8"/>
      <c r="C629" s="8"/>
    </row>
    <row r="630" spans="1:3">
      <c r="A630" s="8"/>
      <c r="B630" s="8"/>
      <c r="C630" s="8"/>
    </row>
    <row r="631" spans="1:3">
      <c r="A631" s="8"/>
      <c r="B631" s="8"/>
      <c r="C631" s="8"/>
    </row>
    <row r="632" spans="1:3">
      <c r="A632" s="8"/>
      <c r="B632" s="8"/>
      <c r="C632" s="8"/>
    </row>
    <row r="633" spans="1:3">
      <c r="A633" s="8"/>
      <c r="B633" s="8"/>
      <c r="C633" s="8"/>
    </row>
    <row r="634" spans="1:3">
      <c r="A634" s="8"/>
      <c r="B634" s="8"/>
      <c r="C634" s="8"/>
    </row>
    <row r="635" spans="1:3">
      <c r="A635" s="8"/>
      <c r="B635" s="8"/>
      <c r="C635" s="8"/>
    </row>
    <row r="636" spans="1:3">
      <c r="A636" s="8"/>
      <c r="B636" s="8"/>
      <c r="C636" s="8"/>
    </row>
    <row r="637" spans="1:3">
      <c r="A637" s="8"/>
      <c r="B637" s="8"/>
      <c r="C637" s="8"/>
    </row>
    <row r="638" spans="1:3">
      <c r="A638" s="8"/>
      <c r="B638" s="8"/>
      <c r="C638" s="8"/>
    </row>
    <row r="639" spans="1:3">
      <c r="A639" s="8"/>
      <c r="B639" s="8"/>
      <c r="C639" s="8"/>
    </row>
    <row r="640" spans="1:3">
      <c r="A640" s="8"/>
      <c r="B640" s="8"/>
      <c r="C640" s="8"/>
    </row>
    <row r="641" spans="1:3">
      <c r="A641" s="8"/>
      <c r="B641" s="8"/>
      <c r="C641" s="8"/>
    </row>
    <row r="642" spans="1:3">
      <c r="A642" s="8"/>
      <c r="B642" s="8"/>
      <c r="C642" s="8"/>
    </row>
    <row r="643" spans="1:3">
      <c r="A643" s="8"/>
      <c r="B643" s="8"/>
      <c r="C643" s="8"/>
    </row>
    <row r="644" spans="1:3">
      <c r="A644" s="8"/>
      <c r="B644" s="8"/>
      <c r="C644" s="8"/>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F629"/>
  <sheetViews>
    <sheetView zoomScaleNormal="100" zoomScaleSheetLayoutView="100" workbookViewId="0"/>
  </sheetViews>
  <sheetFormatPr defaultColWidth="9.140625" defaultRowHeight="12.75"/>
  <cols>
    <col min="1" max="1" width="11.140625" style="19" customWidth="1"/>
    <col min="2" max="2" width="44.7109375" style="19" customWidth="1"/>
    <col min="3" max="4" width="21" style="19" customWidth="1"/>
    <col min="5" max="16384" width="9.140625" style="19"/>
  </cols>
  <sheetData>
    <row r="1" spans="1:6" ht="24.75" customHeight="1">
      <c r="A1" s="624" t="s">
        <v>1081</v>
      </c>
      <c r="B1" s="1389" t="s">
        <v>777</v>
      </c>
      <c r="C1" s="1389"/>
      <c r="D1" s="1390"/>
    </row>
    <row r="2" spans="1:6" ht="15" customHeight="1">
      <c r="A2" s="1856" t="s">
        <v>1082</v>
      </c>
      <c r="B2" s="1857"/>
      <c r="C2" s="1857"/>
      <c r="D2" s="1858"/>
    </row>
    <row r="3" spans="1:6" ht="24.75" customHeight="1">
      <c r="A3" s="1920" t="s">
        <v>401</v>
      </c>
      <c r="B3" s="1921"/>
      <c r="C3" s="1921"/>
      <c r="D3" s="1922"/>
    </row>
    <row r="4" spans="1:6" ht="13.5" thickBot="1">
      <c r="A4" s="1908"/>
      <c r="B4" s="1908"/>
      <c r="C4" s="1923"/>
      <c r="D4" s="1909"/>
    </row>
    <row r="5" spans="1:6" ht="42.75" customHeight="1" thickBot="1">
      <c r="A5" s="557" t="s">
        <v>627</v>
      </c>
      <c r="B5" s="1368" t="s">
        <v>1080</v>
      </c>
      <c r="C5" s="1369"/>
      <c r="D5" s="1370"/>
    </row>
    <row r="6" spans="1:6" ht="15" customHeight="1" thickBot="1">
      <c r="A6" s="129" t="s">
        <v>572</v>
      </c>
      <c r="B6" s="297"/>
      <c r="C6" s="1799">
        <f>Obsah!D4</f>
        <v>43465</v>
      </c>
      <c r="D6" s="1801"/>
    </row>
    <row r="7" spans="1:6" ht="13.5" thickBot="1">
      <c r="A7" s="1392" t="s">
        <v>2176</v>
      </c>
      <c r="B7" s="1393"/>
      <c r="C7" s="1393"/>
      <c r="D7" s="1822"/>
    </row>
    <row r="8" spans="1:6" ht="13.5" thickBot="1">
      <c r="A8" s="1392" t="s">
        <v>2078</v>
      </c>
      <c r="B8" s="1393"/>
      <c r="C8" s="1393"/>
      <c r="D8" s="1822"/>
    </row>
    <row r="9" spans="1:6" ht="27" customHeight="1" thickBot="1">
      <c r="A9" s="1392" t="s">
        <v>2177</v>
      </c>
      <c r="B9" s="1393"/>
      <c r="C9" s="1393"/>
      <c r="D9" s="1822"/>
    </row>
    <row r="10" spans="1:6" ht="13.5" thickBot="1">
      <c r="A10" s="1392" t="s">
        <v>2060</v>
      </c>
      <c r="B10" s="1393"/>
      <c r="C10" s="1393"/>
      <c r="D10" s="1822"/>
    </row>
    <row r="11" spans="1:6" ht="29.25" customHeight="1" thickBot="1">
      <c r="A11" s="1392" t="s">
        <v>2178</v>
      </c>
      <c r="B11" s="1393"/>
      <c r="C11" s="1393"/>
      <c r="D11" s="1822"/>
    </row>
    <row r="12" spans="1:6" ht="26.25" customHeight="1" thickBot="1">
      <c r="A12" s="1392" t="s">
        <v>2179</v>
      </c>
      <c r="B12" s="1393"/>
      <c r="C12" s="1393"/>
      <c r="D12" s="1822"/>
    </row>
    <row r="13" spans="1:6" ht="13.5" thickBot="1">
      <c r="A13" s="807"/>
      <c r="B13" s="808"/>
      <c r="C13" s="846"/>
      <c r="D13" s="847"/>
    </row>
    <row r="14" spans="1:6" ht="12.75" customHeight="1" thickBot="1">
      <c r="A14" s="1901" t="s">
        <v>1927</v>
      </c>
      <c r="B14" s="1925"/>
      <c r="C14" s="780" t="s">
        <v>816</v>
      </c>
      <c r="D14" s="780" t="s">
        <v>817</v>
      </c>
    </row>
    <row r="15" spans="1:6" ht="26.25" thickBot="1">
      <c r="A15" s="1782"/>
      <c r="B15" s="1926"/>
      <c r="C15" s="780" t="s">
        <v>1084</v>
      </c>
      <c r="D15" s="780" t="s">
        <v>1085</v>
      </c>
    </row>
    <row r="16" spans="1:6" ht="13.5" thickBot="1">
      <c r="A16" s="848">
        <v>1</v>
      </c>
      <c r="B16" s="783" t="s">
        <v>1086</v>
      </c>
      <c r="C16" s="1215">
        <v>0</v>
      </c>
      <c r="D16" s="1215">
        <v>0</v>
      </c>
      <c r="F16" s="229"/>
    </row>
    <row r="17" spans="1:4" ht="13.5" thickBot="1">
      <c r="A17" s="848">
        <v>2</v>
      </c>
      <c r="B17" s="783" t="s">
        <v>488</v>
      </c>
      <c r="C17" s="1215">
        <v>0</v>
      </c>
      <c r="D17" s="1215">
        <v>0</v>
      </c>
    </row>
    <row r="18" spans="1:4" ht="13.5" thickBot="1">
      <c r="A18" s="848">
        <v>3</v>
      </c>
      <c r="B18" s="783" t="s">
        <v>493</v>
      </c>
      <c r="C18" s="1215">
        <v>0</v>
      </c>
      <c r="D18" s="1215">
        <v>0</v>
      </c>
    </row>
    <row r="19" spans="1:4" ht="13.5" thickBot="1">
      <c r="A19" s="849">
        <v>4</v>
      </c>
      <c r="B19" s="850" t="s">
        <v>1087</v>
      </c>
      <c r="C19" s="1215">
        <v>0</v>
      </c>
      <c r="D19" s="1215">
        <v>0</v>
      </c>
    </row>
    <row r="20" spans="1:4" ht="13.5" thickBot="1">
      <c r="A20" s="849">
        <v>5</v>
      </c>
      <c r="B20" s="850" t="s">
        <v>1088</v>
      </c>
      <c r="C20" s="1215">
        <v>0</v>
      </c>
      <c r="D20" s="1215">
        <v>0</v>
      </c>
    </row>
    <row r="21" spans="1:4" ht="13.5" thickBot="1">
      <c r="A21" s="848">
        <v>6</v>
      </c>
      <c r="B21" s="783" t="s">
        <v>1089</v>
      </c>
      <c r="C21" s="1215">
        <v>0</v>
      </c>
      <c r="D21" s="1215">
        <v>0</v>
      </c>
    </row>
    <row r="22" spans="1:4" ht="13.5" thickBot="1">
      <c r="A22" s="849">
        <v>7</v>
      </c>
      <c r="B22" s="850" t="s">
        <v>490</v>
      </c>
      <c r="C22" s="1215">
        <v>0</v>
      </c>
      <c r="D22" s="1215">
        <v>0</v>
      </c>
    </row>
    <row r="23" spans="1:4" ht="13.5" thickBot="1">
      <c r="A23" s="849">
        <v>8</v>
      </c>
      <c r="B23" s="852" t="s">
        <v>1090</v>
      </c>
      <c r="C23" s="1215">
        <v>0</v>
      </c>
      <c r="D23" s="1215">
        <v>0</v>
      </c>
    </row>
    <row r="24" spans="1:4" ht="13.5" thickBot="1">
      <c r="A24" s="849">
        <v>9</v>
      </c>
      <c r="B24" s="852" t="s">
        <v>1091</v>
      </c>
      <c r="C24" s="1215">
        <v>0</v>
      </c>
      <c r="D24" s="1215">
        <v>0</v>
      </c>
    </row>
    <row r="25" spans="1:4" ht="13.5" thickBot="1">
      <c r="A25" s="849">
        <v>10</v>
      </c>
      <c r="B25" s="850" t="s">
        <v>1092</v>
      </c>
      <c r="C25" s="1215">
        <v>0</v>
      </c>
      <c r="D25" s="1215">
        <v>0</v>
      </c>
    </row>
    <row r="26" spans="1:4" ht="13.5" thickBot="1">
      <c r="A26" s="849">
        <v>11</v>
      </c>
      <c r="B26" s="850" t="s">
        <v>1093</v>
      </c>
      <c r="C26" s="1215">
        <v>0</v>
      </c>
      <c r="D26" s="1215">
        <v>0</v>
      </c>
    </row>
    <row r="27" spans="1:4" ht="13.5" thickBot="1">
      <c r="A27" s="849">
        <v>12</v>
      </c>
      <c r="B27" s="852" t="s">
        <v>1090</v>
      </c>
      <c r="C27" s="1215">
        <v>0</v>
      </c>
      <c r="D27" s="1215">
        <v>0</v>
      </c>
    </row>
    <row r="28" spans="1:4" ht="13.5" thickBot="1">
      <c r="A28" s="849">
        <v>13</v>
      </c>
      <c r="B28" s="852" t="s">
        <v>1091</v>
      </c>
      <c r="C28" s="1215">
        <v>0</v>
      </c>
      <c r="D28" s="1215">
        <v>0</v>
      </c>
    </row>
    <row r="29" spans="1:4" ht="13.5" thickBot="1">
      <c r="A29" s="848">
        <v>14</v>
      </c>
      <c r="B29" s="783" t="s">
        <v>1094</v>
      </c>
      <c r="C29" s="1215">
        <v>0</v>
      </c>
      <c r="D29" s="1215">
        <v>0</v>
      </c>
    </row>
    <row r="30" spans="1:4" ht="13.5" thickBot="1">
      <c r="A30" s="853">
        <v>15</v>
      </c>
      <c r="B30" s="854" t="s">
        <v>1095</v>
      </c>
      <c r="C30" s="1216">
        <v>0</v>
      </c>
      <c r="D30" s="1216">
        <v>0</v>
      </c>
    </row>
    <row r="31" spans="1:4" ht="13.5" thickBot="1">
      <c r="A31" s="848">
        <v>16</v>
      </c>
      <c r="B31" s="783" t="s">
        <v>1086</v>
      </c>
      <c r="C31" s="1199">
        <v>59052545.335493498</v>
      </c>
      <c r="D31" s="1199">
        <v>58162116.615098149</v>
      </c>
    </row>
    <row r="32" spans="1:4" ht="13.5" thickBot="1">
      <c r="A32" s="848">
        <v>17</v>
      </c>
      <c r="B32" s="783" t="s">
        <v>1096</v>
      </c>
      <c r="C32" s="1199">
        <v>0</v>
      </c>
      <c r="D32" s="1199">
        <v>0</v>
      </c>
    </row>
    <row r="33" spans="1:4" ht="13.5" thickBot="1">
      <c r="A33" s="848">
        <v>18</v>
      </c>
      <c r="B33" s="783" t="s">
        <v>1097</v>
      </c>
      <c r="C33" s="1199">
        <v>0</v>
      </c>
      <c r="D33" s="1199">
        <v>0</v>
      </c>
    </row>
    <row r="34" spans="1:4" ht="13.5" thickBot="1">
      <c r="A34" s="848">
        <v>19</v>
      </c>
      <c r="B34" s="783" t="s">
        <v>1098</v>
      </c>
      <c r="C34" s="1199">
        <v>0</v>
      </c>
      <c r="D34" s="1199">
        <v>0</v>
      </c>
    </row>
    <row r="35" spans="1:4" ht="13.5" thickBot="1">
      <c r="A35" s="848">
        <v>20</v>
      </c>
      <c r="B35" s="783" t="s">
        <v>1099</v>
      </c>
      <c r="C35" s="1199">
        <v>0</v>
      </c>
      <c r="D35" s="1199">
        <v>0</v>
      </c>
    </row>
    <row r="36" spans="1:4" ht="13.5" thickBot="1">
      <c r="A36" s="848">
        <v>21</v>
      </c>
      <c r="B36" s="783" t="s">
        <v>488</v>
      </c>
      <c r="C36" s="1199">
        <v>3728659.1450373773</v>
      </c>
      <c r="D36" s="1199">
        <v>3106549.9398990958</v>
      </c>
    </row>
    <row r="37" spans="1:4" ht="13.5" thickBot="1">
      <c r="A37" s="848">
        <v>22</v>
      </c>
      <c r="B37" s="783" t="s">
        <v>1100</v>
      </c>
      <c r="C37" s="1199">
        <v>26862037.653519303</v>
      </c>
      <c r="D37" s="1199">
        <v>26159163.822303295</v>
      </c>
    </row>
    <row r="38" spans="1:4" ht="13.5" thickBot="1">
      <c r="A38" s="849">
        <v>23</v>
      </c>
      <c r="B38" s="850" t="s">
        <v>1101</v>
      </c>
      <c r="C38" s="1199">
        <v>0</v>
      </c>
      <c r="D38" s="1199">
        <v>0</v>
      </c>
    </row>
    <row r="39" spans="1:4" ht="13.5" thickBot="1">
      <c r="A39" s="848">
        <v>24</v>
      </c>
      <c r="B39" s="783" t="s">
        <v>1089</v>
      </c>
      <c r="C39" s="1199">
        <v>15604872.777939636</v>
      </c>
      <c r="D39" s="1199">
        <v>14529023.415325813</v>
      </c>
    </row>
    <row r="40" spans="1:4" ht="13.5" thickBot="1">
      <c r="A40" s="849">
        <v>25</v>
      </c>
      <c r="B40" s="850" t="s">
        <v>1088</v>
      </c>
      <c r="C40" s="1199">
        <v>0</v>
      </c>
      <c r="D40" s="1199">
        <v>0</v>
      </c>
    </row>
    <row r="41" spans="1:4" ht="13.5" thickBot="1">
      <c r="A41" s="848">
        <v>26</v>
      </c>
      <c r="B41" s="783" t="s">
        <v>490</v>
      </c>
      <c r="C41" s="1199">
        <v>2859652.539629282</v>
      </c>
      <c r="D41" s="1199">
        <v>2049629.1354814125</v>
      </c>
    </row>
    <row r="42" spans="1:4" ht="13.5" thickBot="1">
      <c r="A42" s="849">
        <v>27</v>
      </c>
      <c r="B42" s="850" t="s">
        <v>1101</v>
      </c>
      <c r="C42" s="1199">
        <v>0</v>
      </c>
      <c r="D42" s="1199">
        <v>0</v>
      </c>
    </row>
    <row r="43" spans="1:4" ht="13.5" thickBot="1">
      <c r="A43" s="848">
        <v>28</v>
      </c>
      <c r="B43" s="783" t="s">
        <v>1102</v>
      </c>
      <c r="C43" s="1199">
        <v>158015.09644373917</v>
      </c>
      <c r="D43" s="1199">
        <v>141884.06707860768</v>
      </c>
    </row>
    <row r="44" spans="1:4" ht="13.5" thickBot="1">
      <c r="A44" s="848">
        <v>29</v>
      </c>
      <c r="B44" s="783" t="s">
        <v>1103</v>
      </c>
      <c r="C44" s="1199">
        <v>893008.16868534603</v>
      </c>
      <c r="D44" s="1199">
        <v>1067171.376583894</v>
      </c>
    </row>
    <row r="45" spans="1:4" ht="13.5" thickBot="1">
      <c r="A45" s="848">
        <v>30</v>
      </c>
      <c r="B45" s="783" t="s">
        <v>482</v>
      </c>
      <c r="C45" s="1199">
        <v>0</v>
      </c>
      <c r="D45" s="1199">
        <v>0</v>
      </c>
    </row>
    <row r="46" spans="1:4" ht="26.25" thickBot="1">
      <c r="A46" s="848">
        <v>31</v>
      </c>
      <c r="B46" s="783" t="s">
        <v>1104</v>
      </c>
      <c r="C46" s="1199">
        <v>0</v>
      </c>
      <c r="D46" s="1199">
        <v>0</v>
      </c>
    </row>
    <row r="47" spans="1:4" ht="13.5" thickBot="1">
      <c r="A47" s="848">
        <v>32</v>
      </c>
      <c r="B47" s="783" t="s">
        <v>1105</v>
      </c>
      <c r="C47" s="1199">
        <v>0</v>
      </c>
      <c r="D47" s="1199">
        <v>0</v>
      </c>
    </row>
    <row r="48" spans="1:4" ht="13.5" thickBot="1">
      <c r="A48" s="848">
        <v>33</v>
      </c>
      <c r="B48" s="783" t="s">
        <v>1106</v>
      </c>
      <c r="C48" s="1199">
        <v>406993.35</v>
      </c>
      <c r="D48" s="1199">
        <v>396993.35</v>
      </c>
    </row>
    <row r="49" spans="1:4" ht="13.5" thickBot="1">
      <c r="A49" s="848">
        <v>34</v>
      </c>
      <c r="B49" s="783" t="s">
        <v>1107</v>
      </c>
      <c r="C49" s="1199">
        <v>3195993.1419323087</v>
      </c>
      <c r="D49" s="1199">
        <v>2753902.5924805803</v>
      </c>
    </row>
    <row r="50" spans="1:4" ht="13.5" thickBot="1">
      <c r="A50" s="853">
        <v>35</v>
      </c>
      <c r="B50" s="854" t="s">
        <v>1108</v>
      </c>
      <c r="C50" s="1217">
        <f>SUM(C31:C49)</f>
        <v>112761777.20868048</v>
      </c>
      <c r="D50" s="1217">
        <f>SUM(D31:D49)</f>
        <v>108366434.31425084</v>
      </c>
    </row>
    <row r="51" spans="1:4" ht="13.5" thickBot="1">
      <c r="A51" s="853">
        <v>36</v>
      </c>
      <c r="B51" s="854" t="s">
        <v>417</v>
      </c>
      <c r="C51" s="1217">
        <f>C50+C30</f>
        <v>112761777.20868048</v>
      </c>
      <c r="D51" s="1217">
        <f>D50+D30</f>
        <v>108366434.31425084</v>
      </c>
    </row>
    <row r="52" spans="1:4">
      <c r="A52" s="856"/>
      <c r="B52" s="857"/>
      <c r="C52" s="857"/>
      <c r="D52" s="858"/>
    </row>
    <row r="53" spans="1:4">
      <c r="A53" s="1924" t="s">
        <v>957</v>
      </c>
      <c r="B53" s="1924"/>
      <c r="C53" s="1924"/>
      <c r="D53" s="1924"/>
    </row>
    <row r="54" spans="1:4">
      <c r="A54" s="1924" t="s">
        <v>935</v>
      </c>
      <c r="B54" s="1924"/>
      <c r="C54" s="1924"/>
      <c r="D54" s="1924"/>
    </row>
    <row r="55" spans="1:4" ht="27.75" customHeight="1">
      <c r="A55" s="1918" t="s">
        <v>2180</v>
      </c>
      <c r="B55" s="1918"/>
      <c r="C55" s="1918"/>
      <c r="D55" s="1918"/>
    </row>
    <row r="56" spans="1:4" ht="36" customHeight="1">
      <c r="A56" s="1918" t="s">
        <v>2181</v>
      </c>
      <c r="B56" s="1918"/>
      <c r="C56" s="1918"/>
      <c r="D56" s="1918"/>
    </row>
    <row r="57" spans="1:4" ht="31.5" customHeight="1">
      <c r="A57" s="1918" t="s">
        <v>2182</v>
      </c>
      <c r="B57" s="1918"/>
      <c r="C57" s="1918"/>
      <c r="D57" s="1918"/>
    </row>
    <row r="58" spans="1:4" ht="93.75" customHeight="1">
      <c r="A58" s="1918" t="s">
        <v>2183</v>
      </c>
      <c r="B58" s="1918"/>
      <c r="C58" s="1918"/>
      <c r="D58" s="1918"/>
    </row>
    <row r="59" spans="1:4" ht="83.25" customHeight="1">
      <c r="A59" s="1918" t="s">
        <v>2184</v>
      </c>
      <c r="B59" s="1918"/>
      <c r="C59" s="1918"/>
      <c r="D59" s="1918"/>
    </row>
    <row r="60" spans="1:4" ht="67.5" customHeight="1">
      <c r="A60" s="1918" t="s">
        <v>2185</v>
      </c>
      <c r="B60" s="1918"/>
      <c r="C60" s="1918"/>
      <c r="D60" s="1918"/>
    </row>
    <row r="61" spans="1:4" ht="19.5" customHeight="1">
      <c r="A61" s="1919" t="s">
        <v>933</v>
      </c>
      <c r="B61" s="1919"/>
      <c r="C61" s="1919"/>
      <c r="D61" s="1919"/>
    </row>
    <row r="62" spans="1:4" ht="37.5" customHeight="1">
      <c r="A62" s="1918" t="s">
        <v>2186</v>
      </c>
      <c r="B62" s="1918"/>
      <c r="C62" s="1918"/>
      <c r="D62" s="1918"/>
    </row>
    <row r="63" spans="1:4">
      <c r="A63" s="6"/>
      <c r="B63" s="6"/>
    </row>
    <row r="64" spans="1:4">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4">
      <c r="A81" s="6"/>
      <c r="B81" s="6"/>
    </row>
    <row r="82" spans="1:4">
      <c r="A82" s="6"/>
      <c r="B82" s="6"/>
    </row>
    <row r="83" spans="1:4">
      <c r="A83" s="6"/>
      <c r="B83" s="6"/>
    </row>
    <row r="84" spans="1:4">
      <c r="A84" s="6"/>
      <c r="B84" s="6"/>
    </row>
    <row r="85" spans="1:4">
      <c r="A85" s="6"/>
      <c r="B85" s="6"/>
    </row>
    <row r="86" spans="1:4">
      <c r="A86" s="6"/>
      <c r="B86" s="6"/>
    </row>
    <row r="87" spans="1:4">
      <c r="A87" s="6"/>
      <c r="B87" s="6"/>
    </row>
    <row r="88" spans="1:4" ht="96" customHeight="1">
      <c r="A88" s="6"/>
      <c r="B88" s="547"/>
      <c r="C88" s="229"/>
      <c r="D88" s="229"/>
    </row>
    <row r="89" spans="1:4">
      <c r="A89" s="6"/>
      <c r="B89" s="6"/>
    </row>
    <row r="90" spans="1:4">
      <c r="A90" s="6"/>
      <c r="B90" s="6"/>
    </row>
    <row r="91" spans="1:4">
      <c r="A91" s="6"/>
      <c r="B91" s="6"/>
    </row>
    <row r="92" spans="1:4">
      <c r="A92" s="6"/>
      <c r="B92" s="6"/>
    </row>
    <row r="93" spans="1:4">
      <c r="A93" s="6"/>
      <c r="B93" s="6"/>
    </row>
    <row r="94" spans="1:4">
      <c r="A94" s="6"/>
      <c r="B94" s="6"/>
    </row>
    <row r="95" spans="1:4">
      <c r="A95" s="6"/>
      <c r="B95" s="6"/>
    </row>
    <row r="96" spans="1:4">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row r="371" spans="1:2">
      <c r="A371" s="8"/>
      <c r="B371" s="8"/>
    </row>
    <row r="372" spans="1:2">
      <c r="A372" s="8"/>
      <c r="B372" s="8"/>
    </row>
    <row r="373" spans="1:2">
      <c r="A373" s="8"/>
      <c r="B373" s="8"/>
    </row>
    <row r="374" spans="1:2">
      <c r="A374" s="8"/>
      <c r="B374" s="8"/>
    </row>
    <row r="375" spans="1:2">
      <c r="A375" s="8"/>
      <c r="B375" s="8"/>
    </row>
    <row r="376" spans="1:2">
      <c r="A376" s="8"/>
      <c r="B376" s="8"/>
    </row>
    <row r="377" spans="1:2">
      <c r="A377" s="8"/>
      <c r="B377" s="8"/>
    </row>
    <row r="378" spans="1:2">
      <c r="A378" s="8"/>
      <c r="B378" s="8"/>
    </row>
    <row r="379" spans="1:2">
      <c r="A379" s="8"/>
      <c r="B379" s="8"/>
    </row>
    <row r="380" spans="1:2">
      <c r="A380" s="8"/>
      <c r="B380" s="8"/>
    </row>
    <row r="381" spans="1:2">
      <c r="A381" s="8"/>
      <c r="B381" s="8"/>
    </row>
    <row r="382" spans="1:2">
      <c r="A382" s="8"/>
      <c r="B382" s="8"/>
    </row>
    <row r="383" spans="1:2">
      <c r="A383" s="8"/>
      <c r="B383" s="8"/>
    </row>
    <row r="384" spans="1:2">
      <c r="A384" s="8"/>
      <c r="B384" s="8"/>
    </row>
    <row r="385" spans="1:2">
      <c r="A385" s="8"/>
      <c r="B385" s="8"/>
    </row>
    <row r="386" spans="1:2">
      <c r="A386" s="8"/>
      <c r="B386" s="8"/>
    </row>
    <row r="387" spans="1:2">
      <c r="A387" s="8"/>
      <c r="B387" s="8"/>
    </row>
    <row r="388" spans="1:2">
      <c r="A388" s="8"/>
      <c r="B388" s="8"/>
    </row>
    <row r="389" spans="1:2">
      <c r="A389" s="8"/>
      <c r="B389" s="8"/>
    </row>
    <row r="390" spans="1:2">
      <c r="A390" s="8"/>
      <c r="B390" s="8"/>
    </row>
    <row r="391" spans="1:2">
      <c r="A391" s="8"/>
      <c r="B391" s="8"/>
    </row>
    <row r="392" spans="1:2">
      <c r="A392" s="8"/>
      <c r="B392" s="8"/>
    </row>
    <row r="393" spans="1:2">
      <c r="A393" s="8"/>
      <c r="B393" s="8"/>
    </row>
    <row r="394" spans="1:2">
      <c r="A394" s="8"/>
      <c r="B394" s="8"/>
    </row>
    <row r="395" spans="1:2">
      <c r="A395" s="8"/>
      <c r="B395" s="8"/>
    </row>
    <row r="396" spans="1:2">
      <c r="A396" s="8"/>
      <c r="B396" s="8"/>
    </row>
    <row r="397" spans="1:2">
      <c r="A397" s="8"/>
      <c r="B397" s="8"/>
    </row>
    <row r="398" spans="1:2">
      <c r="A398" s="8"/>
      <c r="B398" s="8"/>
    </row>
    <row r="399" spans="1:2">
      <c r="A399" s="8"/>
      <c r="B399" s="8"/>
    </row>
    <row r="400" spans="1:2">
      <c r="A400" s="8"/>
      <c r="B400" s="8"/>
    </row>
    <row r="401" spans="1:2">
      <c r="A401" s="8"/>
      <c r="B401" s="8"/>
    </row>
    <row r="402" spans="1:2">
      <c r="A402" s="8"/>
      <c r="B402" s="8"/>
    </row>
    <row r="403" spans="1:2">
      <c r="A403" s="8"/>
      <c r="B403" s="8"/>
    </row>
    <row r="404" spans="1:2">
      <c r="A404" s="8"/>
      <c r="B404" s="8"/>
    </row>
    <row r="405" spans="1:2">
      <c r="A405" s="8"/>
      <c r="B405" s="8"/>
    </row>
    <row r="406" spans="1:2">
      <c r="A406" s="8"/>
      <c r="B406" s="8"/>
    </row>
    <row r="407" spans="1:2">
      <c r="A407" s="8"/>
      <c r="B407" s="8"/>
    </row>
    <row r="408" spans="1:2">
      <c r="A408" s="8"/>
      <c r="B408" s="8"/>
    </row>
    <row r="409" spans="1:2">
      <c r="A409" s="8"/>
      <c r="B409" s="8"/>
    </row>
    <row r="410" spans="1:2">
      <c r="A410" s="8"/>
      <c r="B410" s="8"/>
    </row>
    <row r="411" spans="1:2">
      <c r="A411" s="8"/>
      <c r="B411" s="8"/>
    </row>
    <row r="412" spans="1:2">
      <c r="A412" s="8"/>
      <c r="B412" s="8"/>
    </row>
    <row r="413" spans="1:2">
      <c r="A413" s="8"/>
      <c r="B413" s="8"/>
    </row>
    <row r="414" spans="1:2">
      <c r="A414" s="8"/>
      <c r="B414" s="8"/>
    </row>
    <row r="415" spans="1:2">
      <c r="A415" s="8"/>
      <c r="B415" s="8"/>
    </row>
    <row r="416" spans="1:2">
      <c r="A416" s="8"/>
      <c r="B416" s="8"/>
    </row>
    <row r="417" spans="1:2">
      <c r="A417" s="8"/>
      <c r="B417" s="8"/>
    </row>
    <row r="418" spans="1:2">
      <c r="A418" s="8"/>
      <c r="B418" s="8"/>
    </row>
    <row r="419" spans="1:2">
      <c r="A419" s="8"/>
      <c r="B419" s="8"/>
    </row>
    <row r="420" spans="1:2">
      <c r="A420" s="8"/>
      <c r="B420" s="8"/>
    </row>
    <row r="421" spans="1:2">
      <c r="A421" s="8"/>
      <c r="B421" s="8"/>
    </row>
    <row r="422" spans="1:2">
      <c r="A422" s="8"/>
      <c r="B422" s="8"/>
    </row>
    <row r="423" spans="1:2">
      <c r="A423" s="8"/>
      <c r="B423" s="8"/>
    </row>
    <row r="424" spans="1:2">
      <c r="A424" s="8"/>
      <c r="B424" s="8"/>
    </row>
    <row r="425" spans="1:2">
      <c r="A425" s="8"/>
      <c r="B425" s="8"/>
    </row>
    <row r="426" spans="1:2">
      <c r="A426" s="8"/>
      <c r="B426" s="8"/>
    </row>
    <row r="427" spans="1:2">
      <c r="A427" s="8"/>
      <c r="B427" s="8"/>
    </row>
    <row r="428" spans="1:2">
      <c r="A428" s="8"/>
      <c r="B428" s="8"/>
    </row>
    <row r="429" spans="1:2">
      <c r="A429" s="8"/>
      <c r="B429" s="8"/>
    </row>
    <row r="430" spans="1:2">
      <c r="A430" s="8"/>
      <c r="B430" s="8"/>
    </row>
    <row r="431" spans="1:2">
      <c r="A431" s="8"/>
      <c r="B431" s="8"/>
    </row>
    <row r="432" spans="1:2">
      <c r="A432" s="8"/>
      <c r="B432" s="8"/>
    </row>
    <row r="433" spans="1:2">
      <c r="A433" s="8"/>
      <c r="B433" s="8"/>
    </row>
    <row r="434" spans="1:2">
      <c r="A434" s="8"/>
      <c r="B434" s="8"/>
    </row>
    <row r="435" spans="1:2">
      <c r="A435" s="8"/>
      <c r="B435" s="8"/>
    </row>
    <row r="436" spans="1:2">
      <c r="A436" s="8"/>
      <c r="B436" s="8"/>
    </row>
    <row r="437" spans="1:2">
      <c r="A437" s="8"/>
      <c r="B437" s="8"/>
    </row>
    <row r="438" spans="1:2">
      <c r="A438" s="8"/>
      <c r="B438" s="8"/>
    </row>
    <row r="439" spans="1:2">
      <c r="A439" s="8"/>
      <c r="B439" s="8"/>
    </row>
    <row r="440" spans="1:2">
      <c r="A440" s="8"/>
      <c r="B440" s="8"/>
    </row>
    <row r="441" spans="1:2">
      <c r="A441" s="8"/>
      <c r="B441" s="8"/>
    </row>
    <row r="442" spans="1:2">
      <c r="A442" s="8"/>
      <c r="B442" s="8"/>
    </row>
    <row r="443" spans="1:2">
      <c r="A443" s="8"/>
      <c r="B443" s="8"/>
    </row>
    <row r="444" spans="1:2">
      <c r="A444" s="8"/>
      <c r="B444" s="8"/>
    </row>
    <row r="445" spans="1:2">
      <c r="A445" s="8"/>
      <c r="B445" s="8"/>
    </row>
    <row r="446" spans="1:2">
      <c r="A446" s="8"/>
      <c r="B446" s="8"/>
    </row>
    <row r="447" spans="1:2">
      <c r="A447" s="8"/>
      <c r="B447" s="8"/>
    </row>
    <row r="448" spans="1:2">
      <c r="A448" s="8"/>
      <c r="B448" s="8"/>
    </row>
    <row r="449" spans="1:2">
      <c r="A449" s="8"/>
      <c r="B449" s="8"/>
    </row>
    <row r="450" spans="1:2">
      <c r="A450" s="8"/>
      <c r="B450" s="8"/>
    </row>
    <row r="451" spans="1:2">
      <c r="A451" s="8"/>
      <c r="B451" s="8"/>
    </row>
    <row r="452" spans="1:2">
      <c r="A452" s="8"/>
      <c r="B452" s="8"/>
    </row>
    <row r="453" spans="1:2">
      <c r="A453" s="8"/>
      <c r="B453" s="8"/>
    </row>
    <row r="454" spans="1:2">
      <c r="A454" s="8"/>
      <c r="B454" s="8"/>
    </row>
    <row r="455" spans="1:2">
      <c r="A455" s="8"/>
      <c r="B455" s="8"/>
    </row>
    <row r="456" spans="1:2">
      <c r="A456" s="8"/>
      <c r="B456" s="8"/>
    </row>
    <row r="457" spans="1:2">
      <c r="A457" s="8"/>
      <c r="B457" s="8"/>
    </row>
    <row r="458" spans="1:2">
      <c r="A458" s="8"/>
      <c r="B458" s="8"/>
    </row>
    <row r="459" spans="1:2">
      <c r="A459" s="8"/>
      <c r="B459" s="8"/>
    </row>
    <row r="460" spans="1:2">
      <c r="A460" s="8"/>
      <c r="B460" s="8"/>
    </row>
    <row r="461" spans="1:2">
      <c r="A461" s="8"/>
      <c r="B461" s="8"/>
    </row>
    <row r="462" spans="1:2">
      <c r="A462" s="8"/>
      <c r="B462" s="8"/>
    </row>
    <row r="463" spans="1:2">
      <c r="A463" s="8"/>
      <c r="B463" s="8"/>
    </row>
    <row r="464" spans="1:2">
      <c r="A464" s="8"/>
      <c r="B464" s="8"/>
    </row>
    <row r="465" spans="1:2">
      <c r="A465" s="8"/>
      <c r="B465" s="8"/>
    </row>
    <row r="466" spans="1:2">
      <c r="A466" s="8"/>
      <c r="B466" s="8"/>
    </row>
    <row r="467" spans="1:2">
      <c r="A467" s="8"/>
      <c r="B467" s="8"/>
    </row>
    <row r="468" spans="1:2">
      <c r="A468" s="8"/>
      <c r="B468" s="8"/>
    </row>
    <row r="469" spans="1:2">
      <c r="A469" s="8"/>
      <c r="B469" s="8"/>
    </row>
    <row r="470" spans="1:2">
      <c r="A470" s="8"/>
      <c r="B470" s="8"/>
    </row>
    <row r="471" spans="1:2">
      <c r="A471" s="8"/>
      <c r="B471" s="8"/>
    </row>
    <row r="472" spans="1:2">
      <c r="A472" s="8"/>
      <c r="B472" s="8"/>
    </row>
    <row r="473" spans="1:2">
      <c r="A473" s="8"/>
      <c r="B473" s="8"/>
    </row>
    <row r="474" spans="1:2">
      <c r="A474" s="8"/>
      <c r="B474" s="8"/>
    </row>
    <row r="475" spans="1:2">
      <c r="A475" s="8"/>
      <c r="B475" s="8"/>
    </row>
    <row r="476" spans="1:2">
      <c r="A476" s="8"/>
      <c r="B476" s="8"/>
    </row>
    <row r="477" spans="1:2">
      <c r="A477" s="8"/>
      <c r="B477" s="8"/>
    </row>
    <row r="478" spans="1:2">
      <c r="A478" s="8"/>
      <c r="B478" s="8"/>
    </row>
    <row r="479" spans="1:2">
      <c r="A479" s="8"/>
      <c r="B479" s="8"/>
    </row>
    <row r="480" spans="1:2">
      <c r="A480" s="8"/>
      <c r="B480" s="8"/>
    </row>
    <row r="481" spans="1:2">
      <c r="A481" s="8"/>
      <c r="B481" s="8"/>
    </row>
    <row r="482" spans="1:2">
      <c r="A482" s="8"/>
      <c r="B482" s="8"/>
    </row>
    <row r="483" spans="1:2">
      <c r="A483" s="8"/>
      <c r="B483" s="8"/>
    </row>
    <row r="484" spans="1:2">
      <c r="A484" s="8"/>
      <c r="B484" s="8"/>
    </row>
    <row r="485" spans="1:2">
      <c r="A485" s="8"/>
      <c r="B485" s="8"/>
    </row>
    <row r="486" spans="1:2">
      <c r="A486" s="8"/>
      <c r="B486" s="8"/>
    </row>
    <row r="487" spans="1:2">
      <c r="A487" s="8"/>
      <c r="B487" s="8"/>
    </row>
    <row r="488" spans="1:2">
      <c r="A488" s="8"/>
      <c r="B488" s="8"/>
    </row>
    <row r="489" spans="1:2">
      <c r="A489" s="8"/>
      <c r="B489" s="8"/>
    </row>
    <row r="490" spans="1:2">
      <c r="A490" s="8"/>
      <c r="B490" s="8"/>
    </row>
    <row r="491" spans="1:2">
      <c r="A491" s="8"/>
      <c r="B491" s="8"/>
    </row>
    <row r="492" spans="1:2">
      <c r="A492" s="8"/>
      <c r="B492" s="8"/>
    </row>
    <row r="493" spans="1:2">
      <c r="A493" s="8"/>
      <c r="B493" s="8"/>
    </row>
    <row r="494" spans="1:2">
      <c r="A494" s="8"/>
      <c r="B494" s="8"/>
    </row>
    <row r="495" spans="1:2">
      <c r="A495" s="8"/>
      <c r="B495" s="8"/>
    </row>
    <row r="496" spans="1:2">
      <c r="A496" s="8"/>
      <c r="B496" s="8"/>
    </row>
    <row r="497" spans="1:2">
      <c r="A497" s="8"/>
      <c r="B497" s="8"/>
    </row>
    <row r="498" spans="1:2">
      <c r="A498" s="8"/>
      <c r="B498" s="8"/>
    </row>
    <row r="499" spans="1:2">
      <c r="A499" s="8"/>
      <c r="B499" s="8"/>
    </row>
    <row r="500" spans="1:2">
      <c r="A500" s="8"/>
      <c r="B500" s="8"/>
    </row>
    <row r="501" spans="1:2">
      <c r="A501" s="8"/>
      <c r="B501" s="8"/>
    </row>
    <row r="502" spans="1:2">
      <c r="A502" s="8"/>
      <c r="B502" s="8"/>
    </row>
    <row r="503" spans="1:2">
      <c r="A503" s="8"/>
      <c r="B503" s="8"/>
    </row>
    <row r="504" spans="1:2">
      <c r="A504" s="8"/>
      <c r="B504" s="8"/>
    </row>
    <row r="505" spans="1:2">
      <c r="A505" s="8"/>
      <c r="B505" s="8"/>
    </row>
    <row r="506" spans="1:2">
      <c r="A506" s="8"/>
      <c r="B506" s="8"/>
    </row>
    <row r="507" spans="1:2">
      <c r="A507" s="8"/>
      <c r="B507" s="8"/>
    </row>
    <row r="508" spans="1:2">
      <c r="A508" s="8"/>
      <c r="B508" s="8"/>
    </row>
    <row r="509" spans="1:2">
      <c r="A509" s="8"/>
      <c r="B509" s="8"/>
    </row>
    <row r="510" spans="1:2">
      <c r="A510" s="8"/>
      <c r="B510" s="8"/>
    </row>
    <row r="511" spans="1:2">
      <c r="A511" s="8"/>
      <c r="B511" s="8"/>
    </row>
    <row r="512" spans="1:2">
      <c r="A512" s="8"/>
      <c r="B512" s="8"/>
    </row>
    <row r="513" spans="1:2">
      <c r="A513" s="8"/>
      <c r="B513" s="8"/>
    </row>
    <row r="514" spans="1:2">
      <c r="A514" s="8"/>
      <c r="B514" s="8"/>
    </row>
    <row r="515" spans="1:2">
      <c r="A515" s="8"/>
      <c r="B515" s="8"/>
    </row>
    <row r="516" spans="1:2">
      <c r="A516" s="8"/>
      <c r="B516" s="8"/>
    </row>
    <row r="517" spans="1:2">
      <c r="A517" s="8"/>
      <c r="B517" s="8"/>
    </row>
    <row r="518" spans="1:2">
      <c r="A518" s="8"/>
      <c r="B518" s="8"/>
    </row>
    <row r="519" spans="1:2">
      <c r="A519" s="8"/>
      <c r="B519" s="8"/>
    </row>
    <row r="520" spans="1:2">
      <c r="A520" s="8"/>
      <c r="B520" s="8"/>
    </row>
    <row r="521" spans="1:2">
      <c r="A521" s="8"/>
      <c r="B521" s="8"/>
    </row>
    <row r="522" spans="1:2">
      <c r="A522" s="8"/>
      <c r="B522" s="8"/>
    </row>
    <row r="523" spans="1:2">
      <c r="A523" s="8"/>
      <c r="B523" s="8"/>
    </row>
    <row r="524" spans="1:2">
      <c r="A524" s="8"/>
      <c r="B524" s="8"/>
    </row>
    <row r="525" spans="1:2">
      <c r="A525" s="8"/>
      <c r="B525" s="8"/>
    </row>
    <row r="526" spans="1:2">
      <c r="A526" s="8"/>
      <c r="B526" s="8"/>
    </row>
    <row r="527" spans="1:2">
      <c r="A527" s="8"/>
      <c r="B527" s="8"/>
    </row>
    <row r="528" spans="1:2">
      <c r="A528" s="8"/>
      <c r="B528" s="8"/>
    </row>
    <row r="529" spans="1:2">
      <c r="A529" s="8"/>
      <c r="B529" s="8"/>
    </row>
    <row r="530" spans="1:2">
      <c r="A530" s="8"/>
      <c r="B530" s="8"/>
    </row>
    <row r="531" spans="1:2">
      <c r="A531" s="8"/>
      <c r="B531" s="8"/>
    </row>
    <row r="532" spans="1:2">
      <c r="A532" s="8"/>
      <c r="B532" s="8"/>
    </row>
    <row r="533" spans="1:2">
      <c r="A533" s="8"/>
      <c r="B533" s="8"/>
    </row>
    <row r="534" spans="1:2">
      <c r="A534" s="8"/>
      <c r="B534" s="8"/>
    </row>
    <row r="535" spans="1:2">
      <c r="A535" s="8"/>
      <c r="B535" s="8"/>
    </row>
    <row r="536" spans="1:2">
      <c r="A536" s="8"/>
      <c r="B536" s="8"/>
    </row>
    <row r="537" spans="1:2">
      <c r="A537" s="8"/>
      <c r="B537" s="8"/>
    </row>
    <row r="538" spans="1:2">
      <c r="A538" s="8"/>
      <c r="B538" s="8"/>
    </row>
    <row r="539" spans="1:2">
      <c r="A539" s="8"/>
      <c r="B539" s="8"/>
    </row>
    <row r="540" spans="1:2">
      <c r="A540" s="8"/>
      <c r="B540" s="8"/>
    </row>
    <row r="541" spans="1:2">
      <c r="A541" s="8"/>
      <c r="B541" s="8"/>
    </row>
    <row r="542" spans="1:2">
      <c r="A542" s="8"/>
      <c r="B542" s="8"/>
    </row>
    <row r="543" spans="1:2">
      <c r="A543" s="8"/>
      <c r="B543" s="8"/>
    </row>
    <row r="544" spans="1:2">
      <c r="A544" s="8"/>
      <c r="B544" s="8"/>
    </row>
    <row r="545" spans="1:2">
      <c r="A545" s="8"/>
      <c r="B545" s="8"/>
    </row>
    <row r="546" spans="1:2">
      <c r="A546" s="8"/>
      <c r="B546" s="8"/>
    </row>
    <row r="547" spans="1:2">
      <c r="A547" s="8"/>
      <c r="B547" s="8"/>
    </row>
    <row r="548" spans="1:2">
      <c r="A548" s="8"/>
      <c r="B548" s="8"/>
    </row>
    <row r="549" spans="1:2">
      <c r="A549" s="8"/>
      <c r="B549" s="8"/>
    </row>
    <row r="550" spans="1:2">
      <c r="A550" s="8"/>
      <c r="B550" s="8"/>
    </row>
    <row r="551" spans="1:2">
      <c r="A551" s="8"/>
      <c r="B551" s="8"/>
    </row>
    <row r="552" spans="1:2">
      <c r="A552" s="8"/>
      <c r="B552" s="8"/>
    </row>
    <row r="553" spans="1:2">
      <c r="A553" s="8"/>
      <c r="B553" s="8"/>
    </row>
    <row r="554" spans="1:2">
      <c r="A554" s="8"/>
      <c r="B554" s="8"/>
    </row>
    <row r="555" spans="1:2">
      <c r="A555" s="8"/>
      <c r="B555" s="8"/>
    </row>
    <row r="556" spans="1:2">
      <c r="A556" s="8"/>
      <c r="B556" s="8"/>
    </row>
    <row r="557" spans="1:2">
      <c r="A557" s="8"/>
      <c r="B557" s="8"/>
    </row>
    <row r="558" spans="1:2">
      <c r="A558" s="8"/>
      <c r="B558" s="8"/>
    </row>
    <row r="559" spans="1:2">
      <c r="A559" s="8"/>
      <c r="B559" s="8"/>
    </row>
    <row r="560" spans="1:2">
      <c r="A560" s="8"/>
      <c r="B560" s="8"/>
    </row>
    <row r="561" spans="1:2">
      <c r="A561" s="8"/>
      <c r="B561" s="8"/>
    </row>
    <row r="562" spans="1:2">
      <c r="A562" s="8"/>
      <c r="B562" s="8"/>
    </row>
    <row r="563" spans="1:2">
      <c r="A563" s="8"/>
      <c r="B563" s="8"/>
    </row>
    <row r="564" spans="1:2">
      <c r="A564" s="8"/>
      <c r="B564" s="8"/>
    </row>
    <row r="565" spans="1:2">
      <c r="A565" s="8"/>
      <c r="B565" s="8"/>
    </row>
    <row r="566" spans="1:2">
      <c r="A566" s="8"/>
      <c r="B566" s="8"/>
    </row>
    <row r="567" spans="1:2">
      <c r="A567" s="8"/>
      <c r="B567" s="8"/>
    </row>
    <row r="568" spans="1:2">
      <c r="A568" s="8"/>
      <c r="B568" s="8"/>
    </row>
    <row r="569" spans="1:2">
      <c r="A569" s="8"/>
      <c r="B569" s="8"/>
    </row>
    <row r="570" spans="1:2">
      <c r="A570" s="8"/>
      <c r="B570" s="8"/>
    </row>
    <row r="571" spans="1:2">
      <c r="A571" s="8"/>
      <c r="B571" s="8"/>
    </row>
    <row r="572" spans="1:2">
      <c r="A572" s="8"/>
      <c r="B572" s="8"/>
    </row>
    <row r="573" spans="1:2">
      <c r="A573" s="8"/>
      <c r="B573" s="8"/>
    </row>
    <row r="574" spans="1:2">
      <c r="A574" s="8"/>
      <c r="B574" s="8"/>
    </row>
    <row r="575" spans="1:2">
      <c r="A575" s="8"/>
      <c r="B575" s="8"/>
    </row>
    <row r="576" spans="1:2">
      <c r="A576" s="8"/>
      <c r="B576" s="8"/>
    </row>
    <row r="577" spans="1:2">
      <c r="A577" s="8"/>
      <c r="B577" s="8"/>
    </row>
    <row r="578" spans="1:2">
      <c r="A578" s="8"/>
      <c r="B578" s="8"/>
    </row>
    <row r="579" spans="1:2">
      <c r="A579" s="8"/>
      <c r="B579" s="8"/>
    </row>
    <row r="580" spans="1:2">
      <c r="A580" s="8"/>
      <c r="B580" s="8"/>
    </row>
    <row r="581" spans="1:2">
      <c r="A581" s="8"/>
      <c r="B581" s="8"/>
    </row>
    <row r="582" spans="1:2">
      <c r="A582" s="8"/>
      <c r="B582" s="8"/>
    </row>
    <row r="583" spans="1:2">
      <c r="A583" s="8"/>
      <c r="B583" s="8"/>
    </row>
    <row r="584" spans="1:2">
      <c r="A584" s="8"/>
      <c r="B584" s="8"/>
    </row>
    <row r="585" spans="1:2">
      <c r="A585" s="8"/>
      <c r="B585" s="8"/>
    </row>
    <row r="586" spans="1:2">
      <c r="A586" s="8"/>
      <c r="B586" s="8"/>
    </row>
    <row r="587" spans="1:2">
      <c r="A587" s="8"/>
      <c r="B587" s="8"/>
    </row>
    <row r="588" spans="1:2">
      <c r="A588" s="8"/>
      <c r="B588" s="8"/>
    </row>
    <row r="589" spans="1:2">
      <c r="A589" s="8"/>
      <c r="B589" s="8"/>
    </row>
    <row r="590" spans="1:2">
      <c r="A590" s="8"/>
      <c r="B590" s="8"/>
    </row>
    <row r="591" spans="1:2">
      <c r="A591" s="8"/>
      <c r="B591" s="8"/>
    </row>
    <row r="592" spans="1:2">
      <c r="A592" s="8"/>
      <c r="B592" s="8"/>
    </row>
    <row r="593" spans="1:2">
      <c r="A593" s="8"/>
      <c r="B593" s="8"/>
    </row>
    <row r="594" spans="1:2">
      <c r="A594" s="8"/>
      <c r="B594" s="8"/>
    </row>
    <row r="595" spans="1:2">
      <c r="A595" s="8"/>
      <c r="B595" s="8"/>
    </row>
    <row r="596" spans="1:2">
      <c r="A596" s="8"/>
      <c r="B596" s="8"/>
    </row>
    <row r="597" spans="1:2">
      <c r="A597" s="8"/>
      <c r="B597" s="8"/>
    </row>
    <row r="598" spans="1:2">
      <c r="A598" s="8"/>
      <c r="B598" s="8"/>
    </row>
    <row r="599" spans="1:2">
      <c r="A599" s="8"/>
      <c r="B599" s="8"/>
    </row>
    <row r="600" spans="1:2">
      <c r="A600" s="8"/>
      <c r="B600" s="8"/>
    </row>
    <row r="601" spans="1:2">
      <c r="A601" s="8"/>
      <c r="B601" s="8"/>
    </row>
    <row r="602" spans="1:2">
      <c r="A602" s="8"/>
      <c r="B602" s="8"/>
    </row>
    <row r="603" spans="1:2">
      <c r="A603" s="8"/>
      <c r="B603" s="8"/>
    </row>
    <row r="604" spans="1:2">
      <c r="A604" s="8"/>
      <c r="B604" s="8"/>
    </row>
    <row r="605" spans="1:2">
      <c r="A605" s="8"/>
      <c r="B605" s="8"/>
    </row>
    <row r="606" spans="1:2">
      <c r="A606" s="8"/>
      <c r="B606" s="8"/>
    </row>
    <row r="607" spans="1:2">
      <c r="A607" s="8"/>
      <c r="B607" s="8"/>
    </row>
    <row r="608" spans="1:2">
      <c r="A608" s="8"/>
      <c r="B608" s="8"/>
    </row>
    <row r="609" spans="1:2">
      <c r="A609" s="8"/>
      <c r="B609" s="8"/>
    </row>
    <row r="610" spans="1:2">
      <c r="A610" s="8"/>
      <c r="B610" s="8"/>
    </row>
    <row r="611" spans="1:2">
      <c r="A611" s="8"/>
      <c r="B611" s="8"/>
    </row>
    <row r="612" spans="1:2">
      <c r="A612" s="8"/>
      <c r="B612" s="8"/>
    </row>
    <row r="613" spans="1:2">
      <c r="A613" s="8"/>
      <c r="B613" s="8"/>
    </row>
    <row r="614" spans="1:2">
      <c r="A614" s="8"/>
      <c r="B614" s="8"/>
    </row>
    <row r="615" spans="1:2">
      <c r="A615" s="8"/>
      <c r="B615" s="8"/>
    </row>
    <row r="616" spans="1:2">
      <c r="A616" s="8"/>
      <c r="B616" s="8"/>
    </row>
    <row r="617" spans="1:2">
      <c r="A617" s="8"/>
      <c r="B617" s="8"/>
    </row>
    <row r="618" spans="1:2">
      <c r="A618" s="8"/>
      <c r="B618" s="8"/>
    </row>
    <row r="619" spans="1:2">
      <c r="A619" s="8"/>
      <c r="B619" s="8"/>
    </row>
    <row r="620" spans="1:2">
      <c r="A620" s="8"/>
      <c r="B620" s="8"/>
    </row>
    <row r="621" spans="1:2">
      <c r="A621" s="8"/>
      <c r="B621" s="8"/>
    </row>
    <row r="622" spans="1:2">
      <c r="A622" s="8"/>
      <c r="B622" s="8"/>
    </row>
    <row r="623" spans="1:2">
      <c r="A623" s="8"/>
      <c r="B623" s="8"/>
    </row>
    <row r="624" spans="1:2">
      <c r="A624" s="8"/>
      <c r="B624" s="8"/>
    </row>
    <row r="625" spans="1:2">
      <c r="A625" s="8"/>
      <c r="B625" s="8"/>
    </row>
    <row r="626" spans="1:2">
      <c r="A626" s="8"/>
      <c r="B626" s="8"/>
    </row>
    <row r="627" spans="1:2">
      <c r="A627" s="8"/>
      <c r="B627" s="8"/>
    </row>
    <row r="628" spans="1:2">
      <c r="A628" s="8"/>
      <c r="B628" s="8"/>
    </row>
    <row r="629" spans="1: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Q564"/>
  <sheetViews>
    <sheetView zoomScaleNormal="100" zoomScaleSheetLayoutView="100" workbookViewId="0"/>
  </sheetViews>
  <sheetFormatPr defaultColWidth="9.140625" defaultRowHeight="12.75"/>
  <cols>
    <col min="1" max="1" width="8.7109375" style="19" customWidth="1"/>
    <col min="2" max="2" width="21.85546875" style="19" customWidth="1"/>
    <col min="3" max="3" width="13.28515625" style="19" customWidth="1"/>
    <col min="4" max="4" width="10.42578125" style="19" customWidth="1"/>
    <col min="5" max="5" width="11.7109375" style="19" customWidth="1"/>
    <col min="6" max="6" width="12.5703125" style="19" customWidth="1"/>
    <col min="7" max="17" width="8.5703125" style="19" customWidth="1"/>
    <col min="18" max="16384" width="9.140625" style="19"/>
  </cols>
  <sheetData>
    <row r="1" spans="1:17" ht="24.75" customHeight="1">
      <c r="A1" s="624" t="s">
        <v>1114</v>
      </c>
      <c r="B1" s="607"/>
      <c r="C1" s="1389" t="s">
        <v>777</v>
      </c>
      <c r="D1" s="1389"/>
      <c r="E1" s="1389"/>
      <c r="F1" s="1389"/>
      <c r="G1" s="1389"/>
      <c r="H1" s="1389"/>
      <c r="I1" s="1389"/>
      <c r="J1" s="1389"/>
      <c r="K1" s="1389"/>
      <c r="L1" s="1389"/>
      <c r="M1" s="1389"/>
      <c r="N1" s="1389"/>
      <c r="O1" s="1389"/>
      <c r="P1" s="1389"/>
      <c r="Q1" s="1390"/>
    </row>
    <row r="2" spans="1:17" ht="15" customHeight="1">
      <c r="A2" s="1856" t="s">
        <v>1115</v>
      </c>
      <c r="B2" s="1857"/>
      <c r="C2" s="1857"/>
      <c r="D2" s="1857"/>
      <c r="E2" s="1857"/>
      <c r="F2" s="1857"/>
      <c r="G2" s="1857"/>
      <c r="H2" s="1857"/>
      <c r="I2" s="1857"/>
      <c r="J2" s="1857"/>
      <c r="K2" s="1857"/>
      <c r="L2" s="1857"/>
      <c r="M2" s="1857"/>
      <c r="N2" s="1857"/>
      <c r="O2" s="1857"/>
      <c r="P2" s="1857"/>
      <c r="Q2" s="1858"/>
    </row>
    <row r="3" spans="1:17" ht="15" customHeight="1">
      <c r="A3" s="1920" t="s">
        <v>401</v>
      </c>
      <c r="B3" s="1921"/>
      <c r="C3" s="1921"/>
      <c r="D3" s="1921"/>
      <c r="E3" s="1921"/>
      <c r="F3" s="1921"/>
      <c r="G3" s="1921"/>
      <c r="H3" s="1921"/>
      <c r="I3" s="1921"/>
      <c r="J3" s="1921"/>
      <c r="K3" s="1921"/>
      <c r="L3" s="1921"/>
      <c r="M3" s="1921"/>
      <c r="N3" s="1921"/>
      <c r="O3" s="1921"/>
      <c r="P3" s="1921"/>
      <c r="Q3" s="1922"/>
    </row>
    <row r="4" spans="1:17" ht="13.5" thickBot="1">
      <c r="A4" s="1908"/>
      <c r="B4" s="1923"/>
      <c r="C4" s="1923"/>
      <c r="D4" s="1923"/>
      <c r="E4" s="1115"/>
      <c r="F4" s="1095"/>
      <c r="G4" s="1095"/>
      <c r="H4" s="1095"/>
      <c r="I4" s="1095"/>
      <c r="J4" s="1095"/>
      <c r="K4" s="1095"/>
      <c r="L4" s="1095"/>
      <c r="M4" s="1095"/>
      <c r="N4" s="1095"/>
      <c r="O4" s="1095"/>
      <c r="P4" s="1095"/>
      <c r="Q4" s="1096"/>
    </row>
    <row r="5" spans="1:17" ht="40.5" customHeight="1" thickBot="1">
      <c r="A5" s="557" t="s">
        <v>390</v>
      </c>
      <c r="B5" s="1368" t="s">
        <v>1080</v>
      </c>
      <c r="C5" s="1369"/>
      <c r="D5" s="1369"/>
      <c r="E5" s="1369"/>
      <c r="F5" s="1369"/>
      <c r="G5" s="1369"/>
      <c r="H5" s="1369"/>
      <c r="I5" s="1369"/>
      <c r="J5" s="1369"/>
      <c r="K5" s="1369"/>
      <c r="L5" s="1369"/>
      <c r="M5" s="1369"/>
      <c r="N5" s="1369"/>
      <c r="O5" s="1369"/>
      <c r="P5" s="1369"/>
      <c r="Q5" s="1370"/>
    </row>
    <row r="6" spans="1:17" ht="15" customHeight="1" thickBot="1">
      <c r="A6" s="129" t="s">
        <v>572</v>
      </c>
      <c r="B6" s="297"/>
      <c r="C6" s="1799">
        <f>Obsah!D4</f>
        <v>43465</v>
      </c>
      <c r="D6" s="1800"/>
      <c r="E6" s="638"/>
      <c r="F6" s="638"/>
      <c r="G6" s="638"/>
      <c r="H6" s="638"/>
      <c r="I6" s="638"/>
      <c r="J6" s="638"/>
      <c r="K6" s="638"/>
      <c r="L6" s="638"/>
      <c r="M6" s="638"/>
      <c r="N6" s="638"/>
      <c r="O6" s="638"/>
      <c r="P6" s="638"/>
      <c r="Q6" s="736"/>
    </row>
    <row r="7" spans="1:17" ht="13.5" thickBot="1">
      <c r="A7" s="1392" t="s">
        <v>2187</v>
      </c>
      <c r="B7" s="1393"/>
      <c r="C7" s="1393"/>
      <c r="D7" s="1393"/>
      <c r="E7" s="1393"/>
      <c r="F7" s="1393"/>
      <c r="G7" s="1393"/>
      <c r="H7" s="1393"/>
      <c r="I7" s="1393"/>
      <c r="J7" s="1393"/>
      <c r="K7" s="1393"/>
      <c r="L7" s="1393"/>
      <c r="M7" s="1393"/>
      <c r="N7" s="1393"/>
      <c r="O7" s="1393"/>
      <c r="P7" s="1393"/>
      <c r="Q7" s="1822"/>
    </row>
    <row r="8" spans="1:17" ht="13.5" thickBot="1">
      <c r="A8" s="1392" t="s">
        <v>2078</v>
      </c>
      <c r="B8" s="1393"/>
      <c r="C8" s="1393"/>
      <c r="D8" s="1393"/>
      <c r="E8" s="1393"/>
      <c r="F8" s="1393"/>
      <c r="G8" s="1393"/>
      <c r="H8" s="1393"/>
      <c r="I8" s="1393"/>
      <c r="J8" s="1393"/>
      <c r="K8" s="1393"/>
      <c r="L8" s="1393"/>
      <c r="M8" s="1393"/>
      <c r="N8" s="1393"/>
      <c r="O8" s="1393"/>
      <c r="P8" s="1393"/>
      <c r="Q8" s="1822"/>
    </row>
    <row r="9" spans="1:17" ht="24" customHeight="1" thickBot="1">
      <c r="A9" s="1392" t="s">
        <v>2177</v>
      </c>
      <c r="B9" s="1393"/>
      <c r="C9" s="1393"/>
      <c r="D9" s="1393"/>
      <c r="E9" s="1393"/>
      <c r="F9" s="1393"/>
      <c r="G9" s="1393"/>
      <c r="H9" s="1393"/>
      <c r="I9" s="1393"/>
      <c r="J9" s="1393"/>
      <c r="K9" s="1393"/>
      <c r="L9" s="1393"/>
      <c r="M9" s="1393"/>
      <c r="N9" s="1393"/>
      <c r="O9" s="1393"/>
      <c r="P9" s="1393"/>
      <c r="Q9" s="1822"/>
    </row>
    <row r="10" spans="1:17" ht="13.5" thickBot="1">
      <c r="A10" s="1392" t="s">
        <v>2060</v>
      </c>
      <c r="B10" s="1393"/>
      <c r="C10" s="1393"/>
      <c r="D10" s="1393"/>
      <c r="E10" s="1393"/>
      <c r="F10" s="1393"/>
      <c r="G10" s="1393"/>
      <c r="H10" s="1393"/>
      <c r="I10" s="1393"/>
      <c r="J10" s="1393"/>
      <c r="K10" s="1393"/>
      <c r="L10" s="1393"/>
      <c r="M10" s="1393"/>
      <c r="N10" s="1393"/>
      <c r="O10" s="1393"/>
      <c r="P10" s="1393"/>
      <c r="Q10" s="1822"/>
    </row>
    <row r="11" spans="1:17" ht="25.5" customHeight="1" thickBot="1">
      <c r="A11" s="1392" t="s">
        <v>2188</v>
      </c>
      <c r="B11" s="1393"/>
      <c r="C11" s="1393"/>
      <c r="D11" s="1393"/>
      <c r="E11" s="1393"/>
      <c r="F11" s="1393"/>
      <c r="G11" s="1393"/>
      <c r="H11" s="1393"/>
      <c r="I11" s="1393"/>
      <c r="J11" s="1393"/>
      <c r="K11" s="1393"/>
      <c r="L11" s="1393"/>
      <c r="M11" s="1393"/>
      <c r="N11" s="1393"/>
      <c r="O11" s="1393"/>
      <c r="P11" s="1393"/>
      <c r="Q11" s="1822"/>
    </row>
    <row r="12" spans="1:17" ht="36.75" customHeight="1" thickBot="1">
      <c r="A12" s="1392" t="s">
        <v>2189</v>
      </c>
      <c r="B12" s="1393"/>
      <c r="C12" s="1393"/>
      <c r="D12" s="1393"/>
      <c r="E12" s="1393"/>
      <c r="F12" s="1393"/>
      <c r="G12" s="1393"/>
      <c r="H12" s="1393"/>
      <c r="I12" s="1393"/>
      <c r="J12" s="1393"/>
      <c r="K12" s="1393"/>
      <c r="L12" s="1393"/>
      <c r="M12" s="1393"/>
      <c r="N12" s="1393"/>
      <c r="O12" s="1393"/>
      <c r="P12" s="1393"/>
      <c r="Q12" s="1822"/>
    </row>
    <row r="13" spans="1:17" ht="13.5" thickBot="1">
      <c r="A13" s="807"/>
      <c r="B13" s="808"/>
      <c r="C13" s="846"/>
      <c r="D13" s="846"/>
      <c r="E13" s="846"/>
      <c r="F13" s="846"/>
      <c r="G13" s="846"/>
      <c r="H13" s="846"/>
      <c r="I13" s="846"/>
      <c r="J13" s="1230"/>
      <c r="K13" s="1230"/>
      <c r="L13" s="846"/>
      <c r="M13" s="846"/>
      <c r="N13" s="846"/>
      <c r="O13" s="846"/>
      <c r="P13" s="846"/>
      <c r="Q13" s="847"/>
    </row>
    <row r="14" spans="1:17" ht="12.75" customHeight="1" thickBot="1">
      <c r="A14" s="1899" t="s">
        <v>1928</v>
      </c>
      <c r="B14" s="1925"/>
      <c r="C14" s="780" t="s">
        <v>816</v>
      </c>
      <c r="D14" s="780" t="s">
        <v>817</v>
      </c>
      <c r="E14" s="780" t="s">
        <v>821</v>
      </c>
      <c r="F14" s="780" t="s">
        <v>822</v>
      </c>
      <c r="G14" s="780" t="s">
        <v>825</v>
      </c>
      <c r="H14" s="780" t="s">
        <v>884</v>
      </c>
      <c r="I14" s="780" t="s">
        <v>1116</v>
      </c>
      <c r="J14" s="1224" t="s">
        <v>1117</v>
      </c>
      <c r="K14" s="1224" t="s">
        <v>1118</v>
      </c>
      <c r="L14" s="780" t="s">
        <v>1119</v>
      </c>
      <c r="M14" s="780" t="s">
        <v>1120</v>
      </c>
      <c r="N14" s="780" t="s">
        <v>1121</v>
      </c>
      <c r="O14" s="780" t="s">
        <v>1122</v>
      </c>
      <c r="P14" s="780" t="s">
        <v>1133</v>
      </c>
      <c r="Q14" s="780" t="s">
        <v>1134</v>
      </c>
    </row>
    <row r="15" spans="1:17" ht="15.75" customHeight="1" thickBot="1">
      <c r="A15" s="1928"/>
      <c r="B15" s="1929"/>
      <c r="C15" s="1930" t="s">
        <v>1123</v>
      </c>
      <c r="D15" s="1930"/>
      <c r="E15" s="1930"/>
      <c r="F15" s="1930"/>
      <c r="G15" s="1930"/>
      <c r="H15" s="1930"/>
      <c r="I15" s="1930"/>
      <c r="J15" s="1930"/>
      <c r="K15" s="1930"/>
      <c r="L15" s="1930"/>
      <c r="M15" s="1930"/>
      <c r="N15" s="1930"/>
      <c r="O15" s="1930"/>
      <c r="P15" s="1930"/>
      <c r="Q15" s="1813"/>
    </row>
    <row r="16" spans="1:17" ht="38.25" customHeight="1" thickBot="1">
      <c r="A16" s="1900"/>
      <c r="B16" s="1926"/>
      <c r="C16" s="806" t="s">
        <v>2195</v>
      </c>
      <c r="D16" s="806" t="s">
        <v>573</v>
      </c>
      <c r="E16" s="806" t="s">
        <v>2675</v>
      </c>
      <c r="F16" s="806" t="s">
        <v>2687</v>
      </c>
      <c r="G16" s="806" t="s">
        <v>2672</v>
      </c>
      <c r="H16" s="806" t="s">
        <v>2671</v>
      </c>
      <c r="I16" s="806" t="s">
        <v>2674</v>
      </c>
      <c r="J16" s="806" t="s">
        <v>2688</v>
      </c>
      <c r="K16" s="806" t="s">
        <v>2676</v>
      </c>
      <c r="L16" s="806" t="s">
        <v>2673</v>
      </c>
      <c r="M16" s="806" t="s">
        <v>1125</v>
      </c>
      <c r="N16" s="806" t="s">
        <v>2196</v>
      </c>
      <c r="O16" s="806" t="s">
        <v>1124</v>
      </c>
      <c r="P16" s="806" t="s">
        <v>2194</v>
      </c>
      <c r="Q16" s="806" t="s">
        <v>417</v>
      </c>
    </row>
    <row r="17" spans="1:17" ht="25.5">
      <c r="A17" s="860">
        <v>1</v>
      </c>
      <c r="B17" s="790" t="s">
        <v>1086</v>
      </c>
      <c r="C17" s="788"/>
      <c r="D17" s="788"/>
      <c r="E17" s="788"/>
      <c r="F17" s="788"/>
      <c r="G17" s="788"/>
      <c r="H17" s="788"/>
      <c r="I17" s="788"/>
      <c r="J17" s="788"/>
      <c r="K17" s="788"/>
      <c r="L17" s="788"/>
      <c r="M17" s="788"/>
      <c r="N17" s="788"/>
      <c r="O17" s="788"/>
      <c r="P17" s="788"/>
      <c r="Q17" s="788"/>
    </row>
    <row r="18" spans="1:17">
      <c r="A18" s="861">
        <v>2</v>
      </c>
      <c r="B18" s="793" t="s">
        <v>488</v>
      </c>
      <c r="C18" s="791"/>
      <c r="D18" s="791"/>
      <c r="E18" s="791"/>
      <c r="F18" s="791"/>
      <c r="G18" s="791"/>
      <c r="H18" s="791"/>
      <c r="I18" s="791"/>
      <c r="J18" s="791"/>
      <c r="K18" s="791"/>
      <c r="L18" s="791"/>
      <c r="M18" s="791"/>
      <c r="N18" s="791"/>
      <c r="O18" s="791"/>
      <c r="P18" s="791"/>
      <c r="Q18" s="791"/>
    </row>
    <row r="19" spans="1:17">
      <c r="A19" s="861">
        <v>3</v>
      </c>
      <c r="B19" s="793" t="s">
        <v>493</v>
      </c>
      <c r="C19" s="791"/>
      <c r="D19" s="791"/>
      <c r="E19" s="791"/>
      <c r="F19" s="791"/>
      <c r="G19" s="791"/>
      <c r="H19" s="791"/>
      <c r="I19" s="791"/>
      <c r="J19" s="791"/>
      <c r="K19" s="791"/>
      <c r="L19" s="791"/>
      <c r="M19" s="791"/>
      <c r="N19" s="791"/>
      <c r="O19" s="791"/>
      <c r="P19" s="791"/>
      <c r="Q19" s="791"/>
    </row>
    <row r="20" spans="1:17">
      <c r="A20" s="861">
        <v>4</v>
      </c>
      <c r="B20" s="793" t="s">
        <v>1089</v>
      </c>
      <c r="C20" s="791"/>
      <c r="D20" s="791"/>
      <c r="E20" s="791"/>
      <c r="F20" s="791"/>
      <c r="G20" s="791"/>
      <c r="H20" s="791"/>
      <c r="I20" s="791"/>
      <c r="J20" s="791"/>
      <c r="K20" s="791"/>
      <c r="L20" s="791"/>
      <c r="M20" s="791"/>
      <c r="N20" s="791"/>
      <c r="O20" s="791"/>
      <c r="P20" s="791"/>
      <c r="Q20" s="791"/>
    </row>
    <row r="21" spans="1:17" ht="13.5" thickBot="1">
      <c r="A21" s="862">
        <v>5</v>
      </c>
      <c r="B21" s="865" t="s">
        <v>1094</v>
      </c>
      <c r="C21" s="867"/>
      <c r="D21" s="867"/>
      <c r="E21" s="867"/>
      <c r="F21" s="867"/>
      <c r="G21" s="867"/>
      <c r="H21" s="867"/>
      <c r="I21" s="867"/>
      <c r="J21" s="867"/>
      <c r="K21" s="867"/>
      <c r="L21" s="867"/>
      <c r="M21" s="867"/>
      <c r="N21" s="867"/>
      <c r="O21" s="867"/>
      <c r="P21" s="867"/>
      <c r="Q21" s="867"/>
    </row>
    <row r="22" spans="1:17" ht="13.5" thickBot="1">
      <c r="A22" s="863">
        <v>6</v>
      </c>
      <c r="B22" s="866" t="s">
        <v>1095</v>
      </c>
      <c r="C22" s="868"/>
      <c r="D22" s="868"/>
      <c r="E22" s="868"/>
      <c r="F22" s="868"/>
      <c r="G22" s="868"/>
      <c r="H22" s="868"/>
      <c r="I22" s="868"/>
      <c r="J22" s="868"/>
      <c r="K22" s="868"/>
      <c r="L22" s="868"/>
      <c r="M22" s="868"/>
      <c r="N22" s="868"/>
      <c r="O22" s="868"/>
      <c r="P22" s="868"/>
      <c r="Q22" s="868"/>
    </row>
    <row r="23" spans="1:17" ht="25.5">
      <c r="A23" s="864">
        <v>7</v>
      </c>
      <c r="B23" s="802" t="s">
        <v>1086</v>
      </c>
      <c r="C23" s="1239">
        <v>59052545.335493505</v>
      </c>
      <c r="D23" s="1239">
        <v>57689562.704643503</v>
      </c>
      <c r="E23" s="1239">
        <v>0</v>
      </c>
      <c r="F23" s="1239">
        <v>1362982.6308499998</v>
      </c>
      <c r="G23" s="1239">
        <v>0</v>
      </c>
      <c r="H23" s="1239">
        <v>0</v>
      </c>
      <c r="I23" s="1239">
        <v>0</v>
      </c>
      <c r="J23" s="1239">
        <v>0</v>
      </c>
      <c r="K23" s="1239">
        <v>0</v>
      </c>
      <c r="L23" s="1239">
        <v>0</v>
      </c>
      <c r="M23" s="800"/>
      <c r="N23" s="800"/>
      <c r="O23" s="800"/>
      <c r="P23" s="800"/>
      <c r="Q23" s="800"/>
    </row>
    <row r="24" spans="1:17" ht="25.5">
      <c r="A24" s="861">
        <v>8</v>
      </c>
      <c r="B24" s="793" t="s">
        <v>1127</v>
      </c>
      <c r="C24" s="1235">
        <v>0</v>
      </c>
      <c r="D24" s="1235">
        <v>0</v>
      </c>
      <c r="E24" s="1235">
        <v>0</v>
      </c>
      <c r="F24" s="1235">
        <v>0</v>
      </c>
      <c r="G24" s="1235">
        <v>0</v>
      </c>
      <c r="H24" s="1235">
        <v>0</v>
      </c>
      <c r="I24" s="1235">
        <v>0</v>
      </c>
      <c r="J24" s="1235">
        <v>0</v>
      </c>
      <c r="K24" s="1235">
        <v>0</v>
      </c>
      <c r="L24" s="1235">
        <v>0</v>
      </c>
      <c r="M24" s="791"/>
      <c r="N24" s="791"/>
      <c r="O24" s="791"/>
      <c r="P24" s="791"/>
      <c r="Q24" s="791"/>
    </row>
    <row r="25" spans="1:17" ht="25.5">
      <c r="A25" s="861">
        <v>9</v>
      </c>
      <c r="B25" s="793" t="s">
        <v>1097</v>
      </c>
      <c r="C25" s="1235">
        <v>0</v>
      </c>
      <c r="D25" s="1235">
        <v>0</v>
      </c>
      <c r="E25" s="1235">
        <v>0</v>
      </c>
      <c r="F25" s="1235">
        <v>0</v>
      </c>
      <c r="G25" s="1235">
        <v>0</v>
      </c>
      <c r="H25" s="1235">
        <v>0</v>
      </c>
      <c r="I25" s="1235">
        <v>0</v>
      </c>
      <c r="J25" s="1235">
        <v>0</v>
      </c>
      <c r="K25" s="1235">
        <v>0</v>
      </c>
      <c r="L25" s="1235">
        <v>0</v>
      </c>
      <c r="M25" s="791"/>
      <c r="N25" s="791"/>
      <c r="O25" s="791"/>
      <c r="P25" s="791"/>
      <c r="Q25" s="791"/>
    </row>
    <row r="26" spans="1:17" ht="25.5">
      <c r="A26" s="861">
        <v>10</v>
      </c>
      <c r="B26" s="793" t="s">
        <v>1098</v>
      </c>
      <c r="C26" s="1235">
        <v>0</v>
      </c>
      <c r="D26" s="1235">
        <v>0</v>
      </c>
      <c r="E26" s="1235">
        <v>0</v>
      </c>
      <c r="F26" s="1235">
        <v>0</v>
      </c>
      <c r="G26" s="1235">
        <v>0</v>
      </c>
      <c r="H26" s="1235">
        <v>0</v>
      </c>
      <c r="I26" s="1235">
        <v>0</v>
      </c>
      <c r="J26" s="1235">
        <v>0</v>
      </c>
      <c r="K26" s="1235">
        <v>0</v>
      </c>
      <c r="L26" s="1235">
        <v>0</v>
      </c>
      <c r="M26" s="791"/>
      <c r="N26" s="791"/>
      <c r="O26" s="791"/>
      <c r="P26" s="791"/>
      <c r="Q26" s="791"/>
    </row>
    <row r="27" spans="1:17">
      <c r="A27" s="861">
        <v>11</v>
      </c>
      <c r="B27" s="793" t="s">
        <v>1099</v>
      </c>
      <c r="C27" s="1235">
        <v>0</v>
      </c>
      <c r="D27" s="1235">
        <v>0</v>
      </c>
      <c r="E27" s="1235">
        <v>0</v>
      </c>
      <c r="F27" s="1235">
        <v>0</v>
      </c>
      <c r="G27" s="1235">
        <v>0</v>
      </c>
      <c r="H27" s="1235">
        <v>0</v>
      </c>
      <c r="I27" s="1235">
        <v>0</v>
      </c>
      <c r="J27" s="1235">
        <v>0</v>
      </c>
      <c r="K27" s="1235">
        <v>0</v>
      </c>
      <c r="L27" s="1235">
        <v>0</v>
      </c>
      <c r="M27" s="791"/>
      <c r="N27" s="791"/>
      <c r="O27" s="791"/>
      <c r="P27" s="791"/>
      <c r="Q27" s="791"/>
    </row>
    <row r="28" spans="1:17">
      <c r="A28" s="861">
        <v>12</v>
      </c>
      <c r="B28" s="793" t="s">
        <v>488</v>
      </c>
      <c r="C28" s="1235">
        <v>3728659.1450373773</v>
      </c>
      <c r="D28" s="1235">
        <v>3432266.3922040449</v>
      </c>
      <c r="E28" s="1235">
        <v>192508.33314333251</v>
      </c>
      <c r="F28" s="1235">
        <v>0</v>
      </c>
      <c r="G28" s="1235">
        <v>0</v>
      </c>
      <c r="H28" s="1235">
        <v>0</v>
      </c>
      <c r="I28" s="1235">
        <v>0</v>
      </c>
      <c r="J28" s="1235">
        <v>103884.41968999998</v>
      </c>
      <c r="K28" s="1235">
        <v>0</v>
      </c>
      <c r="L28" s="1235">
        <v>0</v>
      </c>
      <c r="M28" s="791"/>
      <c r="N28" s="791"/>
      <c r="O28" s="791"/>
      <c r="P28" s="791"/>
      <c r="Q28" s="791"/>
    </row>
    <row r="29" spans="1:17">
      <c r="A29" s="861">
        <v>13</v>
      </c>
      <c r="B29" s="793" t="s">
        <v>1100</v>
      </c>
      <c r="C29" s="1235">
        <v>26862037.653519299</v>
      </c>
      <c r="D29" s="1235">
        <v>1880171.6107769355</v>
      </c>
      <c r="E29" s="1235">
        <v>24010219.928426761</v>
      </c>
      <c r="F29" s="1235">
        <v>0</v>
      </c>
      <c r="G29" s="1235">
        <v>0</v>
      </c>
      <c r="H29" s="1235">
        <v>591426.9936793003</v>
      </c>
      <c r="I29" s="1235">
        <v>362675.73962071672</v>
      </c>
      <c r="J29" s="1235">
        <v>0</v>
      </c>
      <c r="K29" s="1235">
        <v>14970.87803</v>
      </c>
      <c r="L29" s="1235">
        <v>2572.5029855884759</v>
      </c>
      <c r="M29" s="791"/>
      <c r="N29" s="791"/>
      <c r="O29" s="791"/>
      <c r="P29" s="791"/>
      <c r="Q29" s="791"/>
    </row>
    <row r="30" spans="1:17">
      <c r="A30" s="861">
        <v>14</v>
      </c>
      <c r="B30" s="793" t="s">
        <v>1089</v>
      </c>
      <c r="C30" s="1235">
        <v>15604872.777939636</v>
      </c>
      <c r="D30" s="1235">
        <v>15604872.777939636</v>
      </c>
      <c r="E30" s="1235">
        <v>0</v>
      </c>
      <c r="F30" s="1235">
        <v>0</v>
      </c>
      <c r="G30" s="1235">
        <v>0</v>
      </c>
      <c r="H30" s="1235">
        <v>0</v>
      </c>
      <c r="I30" s="1235">
        <v>0</v>
      </c>
      <c r="J30" s="1235">
        <v>0</v>
      </c>
      <c r="K30" s="1235">
        <v>0</v>
      </c>
      <c r="L30" s="1235">
        <v>0</v>
      </c>
      <c r="M30" s="791"/>
      <c r="N30" s="791"/>
      <c r="O30" s="791"/>
      <c r="P30" s="791"/>
      <c r="Q30" s="791"/>
    </row>
    <row r="31" spans="1:17">
      <c r="A31" s="861">
        <v>15</v>
      </c>
      <c r="B31" s="793" t="s">
        <v>490</v>
      </c>
      <c r="C31" s="1235">
        <v>2859652.539629282</v>
      </c>
      <c r="D31" s="1235">
        <v>2859652.539629282</v>
      </c>
      <c r="E31" s="1235">
        <v>0</v>
      </c>
      <c r="F31" s="1235">
        <v>0</v>
      </c>
      <c r="G31" s="1235">
        <v>0</v>
      </c>
      <c r="H31" s="1235">
        <v>0</v>
      </c>
      <c r="I31" s="1235">
        <v>0</v>
      </c>
      <c r="J31" s="1235">
        <v>0</v>
      </c>
      <c r="K31" s="1235">
        <v>0</v>
      </c>
      <c r="L31" s="1235">
        <v>0</v>
      </c>
      <c r="M31" s="791"/>
      <c r="N31" s="791"/>
      <c r="O31" s="791"/>
      <c r="P31" s="791"/>
      <c r="Q31" s="791"/>
    </row>
    <row r="32" spans="1:17">
      <c r="A32" s="861">
        <v>16</v>
      </c>
      <c r="B32" s="793" t="s">
        <v>1102</v>
      </c>
      <c r="C32" s="1235">
        <v>158015.09644373917</v>
      </c>
      <c r="D32" s="1235">
        <v>158015.09644373917</v>
      </c>
      <c r="E32" s="1235">
        <v>0</v>
      </c>
      <c r="F32" s="1235">
        <v>0</v>
      </c>
      <c r="G32" s="1235">
        <v>0</v>
      </c>
      <c r="H32" s="1235">
        <v>0</v>
      </c>
      <c r="I32" s="1235">
        <v>0</v>
      </c>
      <c r="J32" s="1235">
        <v>0</v>
      </c>
      <c r="K32" s="1235">
        <v>0</v>
      </c>
      <c r="L32" s="1235">
        <v>0</v>
      </c>
      <c r="M32" s="791"/>
      <c r="N32" s="791"/>
      <c r="O32" s="791"/>
      <c r="P32" s="791"/>
      <c r="Q32" s="791"/>
    </row>
    <row r="33" spans="1:17" ht="38.25">
      <c r="A33" s="861">
        <v>17</v>
      </c>
      <c r="B33" s="793" t="s">
        <v>1103</v>
      </c>
      <c r="C33" s="1235">
        <v>893008.16868534603</v>
      </c>
      <c r="D33" s="1235">
        <v>0</v>
      </c>
      <c r="E33" s="1235">
        <v>0</v>
      </c>
      <c r="F33" s="1235">
        <v>0</v>
      </c>
      <c r="G33" s="1235">
        <v>893008.16868534603</v>
      </c>
      <c r="H33" s="1235">
        <v>0</v>
      </c>
      <c r="I33" s="1235">
        <v>0</v>
      </c>
      <c r="J33" s="1235">
        <v>0</v>
      </c>
      <c r="K33" s="1235">
        <v>0</v>
      </c>
      <c r="L33" s="1235">
        <v>0</v>
      </c>
      <c r="M33" s="791"/>
      <c r="N33" s="791"/>
      <c r="O33" s="791"/>
      <c r="P33" s="791"/>
      <c r="Q33" s="791"/>
    </row>
    <row r="34" spans="1:17">
      <c r="A34" s="861">
        <v>18</v>
      </c>
      <c r="B34" s="793" t="s">
        <v>482</v>
      </c>
      <c r="C34" s="1235">
        <v>0</v>
      </c>
      <c r="D34" s="1235">
        <v>0</v>
      </c>
      <c r="E34" s="1235">
        <v>0</v>
      </c>
      <c r="F34" s="1235">
        <v>0</v>
      </c>
      <c r="G34" s="1235">
        <v>0</v>
      </c>
      <c r="H34" s="1235">
        <v>0</v>
      </c>
      <c r="I34" s="1235">
        <v>0</v>
      </c>
      <c r="J34" s="1235">
        <v>0</v>
      </c>
      <c r="K34" s="1235">
        <v>0</v>
      </c>
      <c r="L34" s="1235">
        <v>0</v>
      </c>
      <c r="M34" s="791"/>
      <c r="N34" s="791"/>
      <c r="O34" s="791"/>
      <c r="P34" s="791"/>
      <c r="Q34" s="791"/>
    </row>
    <row r="35" spans="1:17" ht="51">
      <c r="A35" s="861">
        <v>19</v>
      </c>
      <c r="B35" s="793" t="s">
        <v>1104</v>
      </c>
      <c r="C35" s="1235">
        <v>0</v>
      </c>
      <c r="D35" s="1235">
        <v>0</v>
      </c>
      <c r="E35" s="1235">
        <v>0</v>
      </c>
      <c r="F35" s="1235">
        <v>0</v>
      </c>
      <c r="G35" s="1235">
        <v>0</v>
      </c>
      <c r="H35" s="1235">
        <v>0</v>
      </c>
      <c r="I35" s="1235">
        <v>0</v>
      </c>
      <c r="J35" s="1235">
        <v>0</v>
      </c>
      <c r="K35" s="1235">
        <v>0</v>
      </c>
      <c r="L35" s="1235">
        <v>0</v>
      </c>
      <c r="M35" s="791"/>
      <c r="N35" s="791"/>
      <c r="O35" s="791"/>
      <c r="P35" s="791"/>
      <c r="Q35" s="791"/>
    </row>
    <row r="36" spans="1:17" ht="25.5">
      <c r="A36" s="861">
        <v>20</v>
      </c>
      <c r="B36" s="793" t="s">
        <v>1105</v>
      </c>
      <c r="C36" s="1235">
        <v>0</v>
      </c>
      <c r="D36" s="1235">
        <v>0</v>
      </c>
      <c r="E36" s="1235">
        <v>0</v>
      </c>
      <c r="F36" s="1235">
        <v>0</v>
      </c>
      <c r="G36" s="1235">
        <v>0</v>
      </c>
      <c r="H36" s="1235">
        <v>0</v>
      </c>
      <c r="I36" s="1235">
        <v>0</v>
      </c>
      <c r="J36" s="1235">
        <v>0</v>
      </c>
      <c r="K36" s="1235">
        <v>0</v>
      </c>
      <c r="L36" s="1235">
        <v>0</v>
      </c>
      <c r="M36" s="791"/>
      <c r="N36" s="791"/>
      <c r="O36" s="791"/>
      <c r="P36" s="791"/>
      <c r="Q36" s="791"/>
    </row>
    <row r="37" spans="1:17">
      <c r="A37" s="861">
        <v>21</v>
      </c>
      <c r="B37" s="793" t="s">
        <v>1106</v>
      </c>
      <c r="C37" s="1235">
        <v>406993.35</v>
      </c>
      <c r="D37" s="1235">
        <v>47050</v>
      </c>
      <c r="E37" s="1235">
        <v>357395.85</v>
      </c>
      <c r="F37" s="1235">
        <v>0</v>
      </c>
      <c r="G37" s="1235">
        <v>0</v>
      </c>
      <c r="H37" s="1235">
        <v>0</v>
      </c>
      <c r="I37" s="1235">
        <v>2547.5</v>
      </c>
      <c r="J37" s="1235">
        <v>0</v>
      </c>
      <c r="K37" s="1235">
        <v>0</v>
      </c>
      <c r="L37" s="1235">
        <v>0</v>
      </c>
      <c r="M37" s="791"/>
      <c r="N37" s="791"/>
      <c r="O37" s="791"/>
      <c r="P37" s="791"/>
      <c r="Q37" s="791"/>
    </row>
    <row r="38" spans="1:17" ht="13.5" thickBot="1">
      <c r="A38" s="862">
        <v>22</v>
      </c>
      <c r="B38" s="865" t="s">
        <v>1107</v>
      </c>
      <c r="C38" s="1240">
        <v>3195993.1419323087</v>
      </c>
      <c r="D38" s="1240">
        <v>3195993.1419323087</v>
      </c>
      <c r="E38" s="1240">
        <v>0</v>
      </c>
      <c r="F38" s="1240">
        <v>0</v>
      </c>
      <c r="G38" s="1240">
        <v>0</v>
      </c>
      <c r="H38" s="1240">
        <v>0</v>
      </c>
      <c r="I38" s="1240">
        <v>0</v>
      </c>
      <c r="J38" s="1240">
        <v>0</v>
      </c>
      <c r="K38" s="1240">
        <v>0</v>
      </c>
      <c r="L38" s="1240">
        <v>0</v>
      </c>
      <c r="M38" s="867"/>
      <c r="N38" s="867"/>
      <c r="O38" s="867"/>
      <c r="P38" s="867"/>
      <c r="Q38" s="867"/>
    </row>
    <row r="39" spans="1:17" ht="26.25" thickBot="1">
      <c r="A39" s="863">
        <v>23</v>
      </c>
      <c r="B39" s="866" t="s">
        <v>1108</v>
      </c>
      <c r="C39" s="1220">
        <f t="shared" ref="C39:L39" si="0">SUM(C23:C38)</f>
        <v>112761777.20868048</v>
      </c>
      <c r="D39" s="1220">
        <f t="shared" si="0"/>
        <v>84867584.263569459</v>
      </c>
      <c r="E39" s="1220">
        <f t="shared" si="0"/>
        <v>24560124.111570094</v>
      </c>
      <c r="F39" s="1220">
        <f t="shared" si="0"/>
        <v>1362982.6308499998</v>
      </c>
      <c r="G39" s="1220">
        <f t="shared" si="0"/>
        <v>893008.16868534603</v>
      </c>
      <c r="H39" s="1220">
        <f t="shared" si="0"/>
        <v>591426.9936793003</v>
      </c>
      <c r="I39" s="1220">
        <f t="shared" si="0"/>
        <v>365223.23962071672</v>
      </c>
      <c r="J39" s="1220">
        <f t="shared" si="0"/>
        <v>103884.41968999998</v>
      </c>
      <c r="K39" s="1220">
        <f t="shared" si="0"/>
        <v>14970.87803</v>
      </c>
      <c r="L39" s="1220">
        <f t="shared" si="0"/>
        <v>2572.5029855884759</v>
      </c>
      <c r="M39" s="868"/>
      <c r="N39" s="868"/>
      <c r="O39" s="868"/>
      <c r="P39" s="868"/>
      <c r="Q39" s="868"/>
    </row>
    <row r="40" spans="1:17" ht="13.5" thickBot="1">
      <c r="A40" s="853">
        <v>24</v>
      </c>
      <c r="B40" s="854" t="s">
        <v>417</v>
      </c>
      <c r="C40" s="1241">
        <f t="shared" ref="C40:L40" si="1">C39+C22</f>
        <v>112761777.20868048</v>
      </c>
      <c r="D40" s="1241">
        <f t="shared" si="1"/>
        <v>84867584.263569459</v>
      </c>
      <c r="E40" s="1241">
        <f t="shared" si="1"/>
        <v>24560124.111570094</v>
      </c>
      <c r="F40" s="1241">
        <f t="shared" si="1"/>
        <v>1362982.6308499998</v>
      </c>
      <c r="G40" s="1241">
        <f t="shared" si="1"/>
        <v>893008.16868534603</v>
      </c>
      <c r="H40" s="1241">
        <f t="shared" si="1"/>
        <v>591426.9936793003</v>
      </c>
      <c r="I40" s="1241">
        <f t="shared" si="1"/>
        <v>365223.23962071672</v>
      </c>
      <c r="J40" s="1241">
        <f t="shared" si="1"/>
        <v>103884.41968999998</v>
      </c>
      <c r="K40" s="1241">
        <f t="shared" si="1"/>
        <v>14970.87803</v>
      </c>
      <c r="L40" s="1241">
        <f t="shared" si="1"/>
        <v>2572.5029855884759</v>
      </c>
      <c r="M40" s="869"/>
      <c r="N40" s="869"/>
      <c r="O40" s="869"/>
      <c r="P40" s="869"/>
      <c r="Q40" s="869"/>
    </row>
    <row r="41" spans="1:17" ht="8.25" customHeight="1">
      <c r="A41" s="859"/>
      <c r="B41" s="858"/>
      <c r="C41" s="858"/>
      <c r="D41" s="858"/>
      <c r="E41" s="858"/>
      <c r="F41" s="858"/>
      <c r="G41" s="858"/>
      <c r="H41" s="858"/>
      <c r="I41" s="858"/>
      <c r="J41" s="858"/>
      <c r="K41" s="858"/>
      <c r="L41" s="858"/>
      <c r="M41" s="858"/>
      <c r="N41" s="858"/>
      <c r="O41" s="858"/>
      <c r="P41" s="858"/>
      <c r="Q41" s="858"/>
    </row>
    <row r="42" spans="1:17">
      <c r="A42" s="803" t="s">
        <v>1433</v>
      </c>
      <c r="B42" s="858"/>
      <c r="C42" s="858"/>
      <c r="D42" s="858"/>
      <c r="E42" s="858"/>
      <c r="F42" s="858"/>
      <c r="G42" s="858"/>
      <c r="H42" s="858"/>
      <c r="I42" s="858"/>
      <c r="J42" s="858"/>
      <c r="K42" s="858"/>
      <c r="L42" s="858"/>
      <c r="M42" s="858"/>
      <c r="N42" s="858"/>
      <c r="O42" s="858"/>
      <c r="P42" s="858"/>
      <c r="Q42" s="858"/>
    </row>
    <row r="43" spans="1:17">
      <c r="A43" s="1931" t="s">
        <v>957</v>
      </c>
      <c r="B43" s="1931"/>
      <c r="C43" s="1931"/>
      <c r="D43" s="1931"/>
      <c r="E43" s="1931"/>
      <c r="F43" s="1931"/>
      <c r="G43" s="1931"/>
      <c r="H43" s="1931"/>
      <c r="I43" s="1931"/>
      <c r="J43" s="1931"/>
      <c r="K43" s="1931"/>
      <c r="L43" s="1931"/>
      <c r="M43" s="1931"/>
      <c r="N43" s="1931"/>
      <c r="O43" s="1931"/>
      <c r="P43" s="1931"/>
      <c r="Q43" s="1931"/>
    </row>
    <row r="44" spans="1:17">
      <c r="A44" s="1931" t="s">
        <v>935</v>
      </c>
      <c r="B44" s="1931"/>
      <c r="C44" s="1931"/>
      <c r="D44" s="1931"/>
      <c r="E44" s="1931"/>
      <c r="F44" s="1931"/>
      <c r="G44" s="1931"/>
      <c r="H44" s="1931"/>
      <c r="I44" s="1931"/>
      <c r="J44" s="1931"/>
      <c r="K44" s="1931"/>
      <c r="L44" s="1931"/>
      <c r="M44" s="1931"/>
      <c r="N44" s="1931"/>
      <c r="O44" s="1931"/>
      <c r="P44" s="1931"/>
      <c r="Q44" s="1931"/>
    </row>
    <row r="45" spans="1:17" ht="36" customHeight="1">
      <c r="A45" s="1918" t="s">
        <v>2190</v>
      </c>
      <c r="B45" s="1918"/>
      <c r="C45" s="1918"/>
      <c r="D45" s="1918"/>
      <c r="E45" s="1918"/>
      <c r="F45" s="1918"/>
      <c r="G45" s="1918"/>
      <c r="H45" s="1918"/>
      <c r="I45" s="1918"/>
      <c r="J45" s="1918"/>
      <c r="K45" s="1918"/>
      <c r="L45" s="1918"/>
      <c r="M45" s="1918"/>
      <c r="N45" s="1918"/>
      <c r="O45" s="1918"/>
      <c r="P45" s="1918"/>
      <c r="Q45" s="1918"/>
    </row>
    <row r="46" spans="1:17" ht="13.5" customHeight="1">
      <c r="A46" s="1918" t="s">
        <v>2191</v>
      </c>
      <c r="B46" s="1918"/>
      <c r="C46" s="1918"/>
      <c r="D46" s="1918"/>
      <c r="E46" s="1918"/>
      <c r="F46" s="1918"/>
      <c r="G46" s="1918"/>
      <c r="H46" s="1918"/>
      <c r="I46" s="1918"/>
      <c r="J46" s="1918"/>
      <c r="K46" s="1918"/>
      <c r="L46" s="1918"/>
      <c r="M46" s="1918"/>
      <c r="N46" s="1918"/>
      <c r="O46" s="1918"/>
      <c r="P46" s="1918"/>
      <c r="Q46" s="1918"/>
    </row>
    <row r="47" spans="1:17" ht="37.5" customHeight="1">
      <c r="A47" s="1927" t="s">
        <v>1128</v>
      </c>
      <c r="B47" s="1927"/>
      <c r="C47" s="1927"/>
      <c r="D47" s="1927"/>
      <c r="E47" s="1927"/>
      <c r="F47" s="1927"/>
      <c r="G47" s="1927"/>
      <c r="H47" s="1927"/>
      <c r="I47" s="1927"/>
      <c r="J47" s="1927"/>
      <c r="K47" s="1927"/>
      <c r="L47" s="1927"/>
      <c r="M47" s="1927"/>
      <c r="N47" s="1927"/>
      <c r="O47" s="1927"/>
      <c r="P47" s="1927"/>
      <c r="Q47" s="1927"/>
    </row>
    <row r="48" spans="1:17" ht="23.25" customHeight="1">
      <c r="A48" s="1927" t="s">
        <v>1129</v>
      </c>
      <c r="B48" s="1927"/>
      <c r="C48" s="1927"/>
      <c r="D48" s="1927"/>
      <c r="E48" s="1927"/>
      <c r="F48" s="1927"/>
      <c r="G48" s="1927"/>
      <c r="H48" s="1927"/>
      <c r="I48" s="1927"/>
      <c r="J48" s="1927"/>
      <c r="K48" s="1927"/>
      <c r="L48" s="1927"/>
      <c r="M48" s="1927"/>
      <c r="N48" s="1927"/>
      <c r="O48" s="1927"/>
      <c r="P48" s="1927"/>
      <c r="Q48" s="1927"/>
    </row>
    <row r="49" spans="1:17">
      <c r="A49" s="1919" t="s">
        <v>933</v>
      </c>
      <c r="B49" s="1919"/>
      <c r="C49" s="1919"/>
      <c r="D49" s="1919"/>
      <c r="E49" s="1919"/>
      <c r="F49" s="1919"/>
      <c r="G49" s="1919"/>
      <c r="H49" s="1919"/>
      <c r="I49" s="1919"/>
      <c r="J49" s="1919"/>
      <c r="K49" s="1919"/>
      <c r="L49" s="1919"/>
      <c r="M49" s="1919"/>
      <c r="N49" s="1919"/>
      <c r="O49" s="1919"/>
      <c r="P49" s="1919"/>
      <c r="Q49" s="1919"/>
    </row>
    <row r="50" spans="1:17">
      <c r="A50" s="1918" t="s">
        <v>2192</v>
      </c>
      <c r="B50" s="1918"/>
      <c r="C50" s="1918"/>
      <c r="D50" s="1918"/>
      <c r="E50" s="1918"/>
      <c r="F50" s="1918"/>
      <c r="G50" s="1918"/>
      <c r="H50" s="1918"/>
      <c r="I50" s="1918"/>
      <c r="J50" s="1918"/>
      <c r="K50" s="1918"/>
      <c r="L50" s="1918"/>
      <c r="M50" s="1918"/>
      <c r="N50" s="1918"/>
      <c r="O50" s="1918"/>
      <c r="P50" s="1918"/>
      <c r="Q50" s="1918"/>
    </row>
    <row r="51" spans="1:17" ht="24.75" customHeight="1">
      <c r="A51" s="1918" t="s">
        <v>2193</v>
      </c>
      <c r="B51" s="1918"/>
      <c r="C51" s="1918"/>
      <c r="D51" s="1918"/>
      <c r="E51" s="1918"/>
      <c r="F51" s="1918"/>
      <c r="G51" s="1918"/>
      <c r="H51" s="1918"/>
      <c r="I51" s="1918"/>
      <c r="J51" s="1918"/>
      <c r="K51" s="1918"/>
      <c r="L51" s="1918"/>
      <c r="M51" s="1918"/>
      <c r="N51" s="1918"/>
      <c r="O51" s="1918"/>
      <c r="P51" s="1918"/>
      <c r="Q51" s="1918"/>
    </row>
    <row r="52" spans="1:17">
      <c r="A52" s="6"/>
      <c r="B52" s="6"/>
    </row>
    <row r="53" spans="1:17">
      <c r="B53" s="6"/>
    </row>
    <row r="54" spans="1:17">
      <c r="A54" s="6"/>
      <c r="B54" s="6"/>
    </row>
    <row r="55" spans="1:17">
      <c r="A55" s="6"/>
      <c r="B55" s="6"/>
    </row>
    <row r="56" spans="1:17">
      <c r="A56" s="6"/>
      <c r="B56" s="6"/>
    </row>
    <row r="57" spans="1:17">
      <c r="A57" s="6"/>
      <c r="B57" s="6"/>
    </row>
    <row r="58" spans="1:17">
      <c r="A58" s="6"/>
      <c r="B58" s="6"/>
    </row>
    <row r="59" spans="1:17">
      <c r="A59" s="6"/>
      <c r="B59" s="6"/>
    </row>
    <row r="60" spans="1:17">
      <c r="A60" s="6"/>
      <c r="B60" s="6"/>
    </row>
    <row r="61" spans="1:17">
      <c r="A61" s="6"/>
      <c r="B61" s="6"/>
    </row>
    <row r="62" spans="1:17">
      <c r="A62" s="6"/>
      <c r="B62" s="6"/>
    </row>
    <row r="63" spans="1:17">
      <c r="A63" s="6"/>
      <c r="B63" s="6"/>
    </row>
    <row r="64" spans="1:17">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row r="371" spans="1:2">
      <c r="A371" s="8"/>
      <c r="B371" s="8"/>
    </row>
    <row r="372" spans="1:2">
      <c r="A372" s="8"/>
      <c r="B372" s="8"/>
    </row>
    <row r="373" spans="1:2">
      <c r="A373" s="8"/>
      <c r="B373" s="8"/>
    </row>
    <row r="374" spans="1:2">
      <c r="A374" s="8"/>
      <c r="B374" s="8"/>
    </row>
    <row r="375" spans="1:2">
      <c r="A375" s="8"/>
      <c r="B375" s="8"/>
    </row>
    <row r="376" spans="1:2">
      <c r="A376" s="8"/>
      <c r="B376" s="8"/>
    </row>
    <row r="377" spans="1:2">
      <c r="A377" s="8"/>
      <c r="B377" s="8"/>
    </row>
    <row r="378" spans="1:2">
      <c r="A378" s="8"/>
      <c r="B378" s="8"/>
    </row>
    <row r="379" spans="1:2">
      <c r="A379" s="8"/>
      <c r="B379" s="8"/>
    </row>
    <row r="380" spans="1:2">
      <c r="A380" s="8"/>
      <c r="B380" s="8"/>
    </row>
    <row r="381" spans="1:2">
      <c r="A381" s="8"/>
      <c r="B381" s="8"/>
    </row>
    <row r="382" spans="1:2">
      <c r="A382" s="8"/>
      <c r="B382" s="8"/>
    </row>
    <row r="383" spans="1:2">
      <c r="A383" s="8"/>
      <c r="B383" s="8"/>
    </row>
    <row r="384" spans="1:2">
      <c r="A384" s="8"/>
      <c r="B384" s="8"/>
    </row>
    <row r="385" spans="1:2">
      <c r="A385" s="8"/>
      <c r="B385" s="8"/>
    </row>
    <row r="386" spans="1:2">
      <c r="A386" s="8"/>
      <c r="B386" s="8"/>
    </row>
    <row r="387" spans="1:2">
      <c r="A387" s="8"/>
      <c r="B387" s="8"/>
    </row>
    <row r="388" spans="1:2">
      <c r="A388" s="8"/>
      <c r="B388" s="8"/>
    </row>
    <row r="389" spans="1:2">
      <c r="A389" s="8"/>
      <c r="B389" s="8"/>
    </row>
    <row r="390" spans="1:2">
      <c r="A390" s="8"/>
      <c r="B390" s="8"/>
    </row>
    <row r="391" spans="1:2">
      <c r="A391" s="8"/>
      <c r="B391" s="8"/>
    </row>
    <row r="392" spans="1:2">
      <c r="A392" s="8"/>
      <c r="B392" s="8"/>
    </row>
    <row r="393" spans="1:2">
      <c r="A393" s="8"/>
      <c r="B393" s="8"/>
    </row>
    <row r="394" spans="1:2">
      <c r="A394" s="8"/>
      <c r="B394" s="8"/>
    </row>
    <row r="395" spans="1:2">
      <c r="A395" s="8"/>
      <c r="B395" s="8"/>
    </row>
    <row r="396" spans="1:2">
      <c r="A396" s="8"/>
      <c r="B396" s="8"/>
    </row>
    <row r="397" spans="1:2">
      <c r="A397" s="8"/>
      <c r="B397" s="8"/>
    </row>
    <row r="398" spans="1:2">
      <c r="A398" s="8"/>
      <c r="B398" s="8"/>
    </row>
    <row r="399" spans="1:2">
      <c r="A399" s="8"/>
      <c r="B399" s="8"/>
    </row>
    <row r="400" spans="1:2">
      <c r="A400" s="8"/>
      <c r="B400" s="8"/>
    </row>
    <row r="401" spans="1:2">
      <c r="A401" s="8"/>
      <c r="B401" s="8"/>
    </row>
    <row r="402" spans="1:2">
      <c r="A402" s="8"/>
      <c r="B402" s="8"/>
    </row>
    <row r="403" spans="1:2">
      <c r="A403" s="8"/>
      <c r="B403" s="8"/>
    </row>
    <row r="404" spans="1:2">
      <c r="A404" s="8"/>
      <c r="B404" s="8"/>
    </row>
    <row r="405" spans="1:2">
      <c r="A405" s="8"/>
      <c r="B405" s="8"/>
    </row>
    <row r="406" spans="1:2">
      <c r="A406" s="8"/>
      <c r="B406" s="8"/>
    </row>
    <row r="407" spans="1:2">
      <c r="A407" s="8"/>
      <c r="B407" s="8"/>
    </row>
    <row r="408" spans="1:2">
      <c r="A408" s="8"/>
      <c r="B408" s="8"/>
    </row>
    <row r="409" spans="1:2">
      <c r="A409" s="8"/>
      <c r="B409" s="8"/>
    </row>
    <row r="410" spans="1:2">
      <c r="A410" s="8"/>
      <c r="B410" s="8"/>
    </row>
    <row r="411" spans="1:2">
      <c r="A411" s="8"/>
      <c r="B411" s="8"/>
    </row>
    <row r="412" spans="1:2">
      <c r="A412" s="8"/>
      <c r="B412" s="8"/>
    </row>
    <row r="413" spans="1:2">
      <c r="A413" s="8"/>
      <c r="B413" s="8"/>
    </row>
    <row r="414" spans="1:2">
      <c r="A414" s="8"/>
      <c r="B414" s="8"/>
    </row>
    <row r="415" spans="1:2">
      <c r="A415" s="8"/>
      <c r="B415" s="8"/>
    </row>
    <row r="416" spans="1:2">
      <c r="A416" s="8"/>
      <c r="B416" s="8"/>
    </row>
    <row r="417" spans="1:2">
      <c r="A417" s="8"/>
      <c r="B417" s="8"/>
    </row>
    <row r="418" spans="1:2">
      <c r="A418" s="8"/>
      <c r="B418" s="8"/>
    </row>
    <row r="419" spans="1:2">
      <c r="A419" s="8"/>
      <c r="B419" s="8"/>
    </row>
    <row r="420" spans="1:2">
      <c r="A420" s="8"/>
      <c r="B420" s="8"/>
    </row>
    <row r="421" spans="1:2">
      <c r="A421" s="8"/>
      <c r="B421" s="8"/>
    </row>
    <row r="422" spans="1:2">
      <c r="A422" s="8"/>
      <c r="B422" s="8"/>
    </row>
    <row r="423" spans="1:2">
      <c r="A423" s="8"/>
      <c r="B423" s="8"/>
    </row>
    <row r="424" spans="1:2">
      <c r="A424" s="8"/>
      <c r="B424" s="8"/>
    </row>
    <row r="425" spans="1:2">
      <c r="A425" s="8"/>
      <c r="B425" s="8"/>
    </row>
    <row r="426" spans="1:2">
      <c r="A426" s="8"/>
      <c r="B426" s="8"/>
    </row>
    <row r="427" spans="1:2">
      <c r="A427" s="8"/>
      <c r="B427" s="8"/>
    </row>
    <row r="428" spans="1:2">
      <c r="A428" s="8"/>
      <c r="B428" s="8"/>
    </row>
    <row r="429" spans="1:2">
      <c r="A429" s="8"/>
      <c r="B429" s="8"/>
    </row>
    <row r="430" spans="1:2">
      <c r="A430" s="8"/>
      <c r="B430" s="8"/>
    </row>
    <row r="431" spans="1:2">
      <c r="A431" s="8"/>
      <c r="B431" s="8"/>
    </row>
    <row r="432" spans="1:2">
      <c r="A432" s="8"/>
      <c r="B432" s="8"/>
    </row>
    <row r="433" spans="1:2">
      <c r="A433" s="8"/>
      <c r="B433" s="8"/>
    </row>
    <row r="434" spans="1:2">
      <c r="A434" s="8"/>
      <c r="B434" s="8"/>
    </row>
    <row r="435" spans="1:2">
      <c r="A435" s="8"/>
      <c r="B435" s="8"/>
    </row>
    <row r="436" spans="1:2">
      <c r="A436" s="8"/>
      <c r="B436" s="8"/>
    </row>
    <row r="437" spans="1:2">
      <c r="A437" s="8"/>
      <c r="B437" s="8"/>
    </row>
    <row r="438" spans="1:2">
      <c r="A438" s="8"/>
      <c r="B438" s="8"/>
    </row>
    <row r="439" spans="1:2">
      <c r="A439" s="8"/>
      <c r="B439" s="8"/>
    </row>
    <row r="440" spans="1:2">
      <c r="A440" s="8"/>
      <c r="B440" s="8"/>
    </row>
    <row r="441" spans="1:2">
      <c r="A441" s="8"/>
      <c r="B441" s="8"/>
    </row>
    <row r="442" spans="1:2">
      <c r="A442" s="8"/>
      <c r="B442" s="8"/>
    </row>
    <row r="443" spans="1:2">
      <c r="A443" s="8"/>
      <c r="B443" s="8"/>
    </row>
    <row r="444" spans="1:2">
      <c r="A444" s="8"/>
      <c r="B444" s="8"/>
    </row>
    <row r="445" spans="1:2">
      <c r="A445" s="8"/>
      <c r="B445" s="8"/>
    </row>
    <row r="446" spans="1:2">
      <c r="A446" s="8"/>
      <c r="B446" s="8"/>
    </row>
    <row r="447" spans="1:2">
      <c r="A447" s="8"/>
      <c r="B447" s="8"/>
    </row>
    <row r="448" spans="1:2">
      <c r="A448" s="8"/>
      <c r="B448" s="8"/>
    </row>
    <row r="449" spans="1:2">
      <c r="A449" s="8"/>
      <c r="B449" s="8"/>
    </row>
    <row r="450" spans="1:2">
      <c r="A450" s="8"/>
      <c r="B450" s="8"/>
    </row>
    <row r="451" spans="1:2">
      <c r="A451" s="8"/>
      <c r="B451" s="8"/>
    </row>
    <row r="452" spans="1:2">
      <c r="A452" s="8"/>
      <c r="B452" s="8"/>
    </row>
    <row r="453" spans="1:2">
      <c r="A453" s="8"/>
      <c r="B453" s="8"/>
    </row>
    <row r="454" spans="1:2">
      <c r="A454" s="8"/>
      <c r="B454" s="8"/>
    </row>
    <row r="455" spans="1:2">
      <c r="A455" s="8"/>
      <c r="B455" s="8"/>
    </row>
    <row r="456" spans="1:2">
      <c r="A456" s="8"/>
      <c r="B456" s="8"/>
    </row>
    <row r="457" spans="1:2">
      <c r="A457" s="8"/>
      <c r="B457" s="8"/>
    </row>
    <row r="458" spans="1:2">
      <c r="A458" s="8"/>
      <c r="B458" s="8"/>
    </row>
    <row r="459" spans="1:2">
      <c r="A459" s="8"/>
      <c r="B459" s="8"/>
    </row>
    <row r="460" spans="1:2">
      <c r="A460" s="8"/>
      <c r="B460" s="8"/>
    </row>
    <row r="461" spans="1:2">
      <c r="A461" s="8"/>
      <c r="B461" s="8"/>
    </row>
    <row r="462" spans="1:2">
      <c r="A462" s="8"/>
      <c r="B462" s="8"/>
    </row>
    <row r="463" spans="1:2">
      <c r="A463" s="8"/>
      <c r="B463" s="8"/>
    </row>
    <row r="464" spans="1:2">
      <c r="A464" s="8"/>
      <c r="B464" s="8"/>
    </row>
    <row r="465" spans="1:2">
      <c r="A465" s="8"/>
      <c r="B465" s="8"/>
    </row>
    <row r="466" spans="1:2">
      <c r="A466" s="8"/>
      <c r="B466" s="8"/>
    </row>
    <row r="467" spans="1:2">
      <c r="A467" s="8"/>
      <c r="B467" s="8"/>
    </row>
    <row r="468" spans="1:2">
      <c r="A468" s="8"/>
      <c r="B468" s="8"/>
    </row>
    <row r="469" spans="1:2">
      <c r="A469" s="8"/>
      <c r="B469" s="8"/>
    </row>
    <row r="470" spans="1:2">
      <c r="A470" s="8"/>
      <c r="B470" s="8"/>
    </row>
    <row r="471" spans="1:2">
      <c r="A471" s="8"/>
      <c r="B471" s="8"/>
    </row>
    <row r="472" spans="1:2">
      <c r="A472" s="8"/>
      <c r="B472" s="8"/>
    </row>
    <row r="473" spans="1:2">
      <c r="A473" s="8"/>
      <c r="B473" s="8"/>
    </row>
    <row r="474" spans="1:2">
      <c r="A474" s="8"/>
      <c r="B474" s="8"/>
    </row>
    <row r="475" spans="1:2">
      <c r="A475" s="8"/>
      <c r="B475" s="8"/>
    </row>
    <row r="476" spans="1:2">
      <c r="A476" s="8"/>
      <c r="B476" s="8"/>
    </row>
    <row r="477" spans="1:2">
      <c r="A477" s="8"/>
      <c r="B477" s="8"/>
    </row>
    <row r="478" spans="1:2">
      <c r="A478" s="8"/>
      <c r="B478" s="8"/>
    </row>
    <row r="479" spans="1:2">
      <c r="A479" s="8"/>
      <c r="B479" s="8"/>
    </row>
    <row r="480" spans="1:2">
      <c r="A480" s="8"/>
      <c r="B480" s="8"/>
    </row>
    <row r="481" spans="1:2">
      <c r="A481" s="8"/>
      <c r="B481" s="8"/>
    </row>
    <row r="482" spans="1:2">
      <c r="A482" s="8"/>
      <c r="B482" s="8"/>
    </row>
    <row r="483" spans="1:2">
      <c r="A483" s="8"/>
      <c r="B483" s="8"/>
    </row>
    <row r="484" spans="1:2">
      <c r="A484" s="8"/>
      <c r="B484" s="8"/>
    </row>
    <row r="485" spans="1:2">
      <c r="A485" s="8"/>
      <c r="B485" s="8"/>
    </row>
    <row r="486" spans="1:2">
      <c r="A486" s="8"/>
      <c r="B486" s="8"/>
    </row>
    <row r="487" spans="1:2">
      <c r="A487" s="8"/>
      <c r="B487" s="8"/>
    </row>
    <row r="488" spans="1:2">
      <c r="A488" s="8"/>
      <c r="B488" s="8"/>
    </row>
    <row r="489" spans="1:2">
      <c r="A489" s="8"/>
      <c r="B489" s="8"/>
    </row>
    <row r="490" spans="1:2">
      <c r="A490" s="8"/>
      <c r="B490" s="8"/>
    </row>
    <row r="491" spans="1:2">
      <c r="A491" s="8"/>
      <c r="B491" s="8"/>
    </row>
    <row r="492" spans="1:2">
      <c r="A492" s="8"/>
      <c r="B492" s="8"/>
    </row>
    <row r="493" spans="1:2">
      <c r="A493" s="8"/>
      <c r="B493" s="8"/>
    </row>
    <row r="494" spans="1:2">
      <c r="A494" s="8"/>
      <c r="B494" s="8"/>
    </row>
    <row r="495" spans="1:2">
      <c r="A495" s="8"/>
      <c r="B495" s="8"/>
    </row>
    <row r="496" spans="1:2">
      <c r="A496" s="8"/>
      <c r="B496" s="8"/>
    </row>
    <row r="497" spans="1:2">
      <c r="A497" s="8"/>
      <c r="B497" s="8"/>
    </row>
    <row r="498" spans="1:2">
      <c r="A498" s="8"/>
      <c r="B498" s="8"/>
    </row>
    <row r="499" spans="1:2">
      <c r="A499" s="8"/>
      <c r="B499" s="8"/>
    </row>
    <row r="500" spans="1:2">
      <c r="A500" s="8"/>
      <c r="B500" s="8"/>
    </row>
    <row r="501" spans="1:2">
      <c r="A501" s="8"/>
      <c r="B501" s="8"/>
    </row>
    <row r="502" spans="1:2">
      <c r="A502" s="8"/>
      <c r="B502" s="8"/>
    </row>
    <row r="503" spans="1:2">
      <c r="A503" s="8"/>
      <c r="B503" s="8"/>
    </row>
    <row r="504" spans="1:2">
      <c r="A504" s="8"/>
      <c r="B504" s="8"/>
    </row>
    <row r="505" spans="1:2">
      <c r="A505" s="8"/>
      <c r="B505" s="8"/>
    </row>
    <row r="506" spans="1:2">
      <c r="A506" s="8"/>
      <c r="B506" s="8"/>
    </row>
    <row r="507" spans="1:2">
      <c r="A507" s="8"/>
      <c r="B507" s="8"/>
    </row>
    <row r="508" spans="1:2">
      <c r="A508" s="8"/>
      <c r="B508" s="8"/>
    </row>
    <row r="509" spans="1:2">
      <c r="A509" s="8"/>
      <c r="B509" s="8"/>
    </row>
    <row r="510" spans="1:2">
      <c r="A510" s="8"/>
      <c r="B510" s="8"/>
    </row>
    <row r="511" spans="1:2">
      <c r="A511" s="8"/>
      <c r="B511" s="8"/>
    </row>
    <row r="512" spans="1:2">
      <c r="A512" s="8"/>
      <c r="B512" s="8"/>
    </row>
    <row r="513" spans="1:2">
      <c r="A513" s="8"/>
      <c r="B513" s="8"/>
    </row>
    <row r="514" spans="1:2">
      <c r="A514" s="8"/>
      <c r="B514" s="8"/>
    </row>
    <row r="515" spans="1:2">
      <c r="A515" s="8"/>
      <c r="B515" s="8"/>
    </row>
    <row r="516" spans="1:2">
      <c r="A516" s="8"/>
      <c r="B516" s="8"/>
    </row>
    <row r="517" spans="1:2">
      <c r="A517" s="8"/>
      <c r="B517" s="8"/>
    </row>
    <row r="518" spans="1:2">
      <c r="A518" s="8"/>
      <c r="B518" s="8"/>
    </row>
    <row r="519" spans="1:2">
      <c r="A519" s="8"/>
      <c r="B519" s="8"/>
    </row>
    <row r="520" spans="1:2">
      <c r="A520" s="8"/>
      <c r="B520" s="8"/>
    </row>
    <row r="521" spans="1:2">
      <c r="A521" s="8"/>
      <c r="B521" s="8"/>
    </row>
    <row r="522" spans="1:2">
      <c r="A522" s="8"/>
      <c r="B522" s="8"/>
    </row>
    <row r="523" spans="1:2">
      <c r="A523" s="8"/>
      <c r="B523" s="8"/>
    </row>
    <row r="524" spans="1:2">
      <c r="A524" s="8"/>
      <c r="B524" s="8"/>
    </row>
    <row r="525" spans="1:2">
      <c r="A525" s="8"/>
      <c r="B525" s="8"/>
    </row>
    <row r="526" spans="1:2">
      <c r="A526" s="8"/>
      <c r="B526" s="8"/>
    </row>
    <row r="527" spans="1:2">
      <c r="A527" s="8"/>
      <c r="B527" s="8"/>
    </row>
    <row r="528" spans="1:2">
      <c r="A528" s="8"/>
      <c r="B528" s="8"/>
    </row>
    <row r="529" spans="1:2">
      <c r="A529" s="8"/>
      <c r="B529" s="8"/>
    </row>
    <row r="530" spans="1:2">
      <c r="A530" s="8"/>
      <c r="B530" s="8"/>
    </row>
    <row r="531" spans="1:2">
      <c r="A531" s="8"/>
      <c r="B531" s="8"/>
    </row>
    <row r="532" spans="1:2">
      <c r="A532" s="8"/>
      <c r="B532" s="8"/>
    </row>
    <row r="533" spans="1:2">
      <c r="A533" s="8"/>
      <c r="B533" s="8"/>
    </row>
    <row r="534" spans="1:2">
      <c r="A534" s="8"/>
      <c r="B534" s="8"/>
    </row>
    <row r="535" spans="1:2">
      <c r="A535" s="8"/>
      <c r="B535" s="8"/>
    </row>
    <row r="536" spans="1:2">
      <c r="A536" s="8"/>
      <c r="B536" s="8"/>
    </row>
    <row r="537" spans="1:2">
      <c r="A537" s="8"/>
      <c r="B537" s="8"/>
    </row>
    <row r="538" spans="1:2">
      <c r="A538" s="8"/>
      <c r="B538" s="8"/>
    </row>
    <row r="539" spans="1:2">
      <c r="A539" s="8"/>
      <c r="B539" s="8"/>
    </row>
    <row r="540" spans="1:2">
      <c r="A540" s="8"/>
      <c r="B540" s="8"/>
    </row>
    <row r="541" spans="1:2">
      <c r="A541" s="8"/>
      <c r="B541" s="8"/>
    </row>
    <row r="542" spans="1:2">
      <c r="A542" s="8"/>
      <c r="B542" s="8"/>
    </row>
    <row r="543" spans="1:2">
      <c r="A543" s="8"/>
      <c r="B543" s="8"/>
    </row>
    <row r="544" spans="1:2">
      <c r="A544" s="8"/>
      <c r="B544" s="8"/>
    </row>
    <row r="545" spans="1:2">
      <c r="A545" s="8"/>
      <c r="B545" s="8"/>
    </row>
    <row r="546" spans="1:2">
      <c r="A546" s="8"/>
      <c r="B546" s="8"/>
    </row>
    <row r="547" spans="1:2">
      <c r="A547" s="8"/>
      <c r="B547" s="8"/>
    </row>
    <row r="548" spans="1:2">
      <c r="A548" s="8"/>
      <c r="B548" s="8"/>
    </row>
    <row r="549" spans="1:2">
      <c r="A549" s="8"/>
      <c r="B549" s="8"/>
    </row>
    <row r="550" spans="1:2">
      <c r="A550" s="8"/>
      <c r="B550" s="8"/>
    </row>
    <row r="551" spans="1:2">
      <c r="A551" s="8"/>
      <c r="B551" s="8"/>
    </row>
    <row r="552" spans="1:2">
      <c r="A552" s="8"/>
      <c r="B552" s="8"/>
    </row>
    <row r="553" spans="1:2">
      <c r="A553" s="8"/>
      <c r="B553" s="8"/>
    </row>
    <row r="554" spans="1:2">
      <c r="A554" s="8"/>
      <c r="B554" s="8"/>
    </row>
    <row r="555" spans="1:2">
      <c r="A555" s="8"/>
      <c r="B555" s="8"/>
    </row>
    <row r="556" spans="1:2">
      <c r="A556" s="8"/>
      <c r="B556" s="8"/>
    </row>
    <row r="557" spans="1:2">
      <c r="A557" s="8"/>
      <c r="B557" s="8"/>
    </row>
    <row r="558" spans="1:2">
      <c r="A558" s="8"/>
      <c r="B558" s="8"/>
    </row>
    <row r="559" spans="1:2">
      <c r="A559" s="8"/>
      <c r="B559" s="8"/>
    </row>
    <row r="560" spans="1:2">
      <c r="A560" s="8"/>
      <c r="B560" s="8"/>
    </row>
    <row r="561" spans="1:2">
      <c r="A561" s="8"/>
      <c r="B561" s="8"/>
    </row>
    <row r="562" spans="1:2">
      <c r="A562" s="8"/>
      <c r="B562" s="8"/>
    </row>
    <row r="563" spans="1:2">
      <c r="A563" s="8"/>
      <c r="B563" s="8"/>
    </row>
    <row r="564" spans="1:2">
      <c r="A564" s="8"/>
      <c r="B564" s="8"/>
    </row>
  </sheetData>
  <mergeCells count="24">
    <mergeCell ref="C1:Q1"/>
    <mergeCell ref="A4:D4"/>
    <mergeCell ref="C6:D6"/>
    <mergeCell ref="A2:Q2"/>
    <mergeCell ref="B5:Q5"/>
    <mergeCell ref="A3:Q3"/>
    <mergeCell ref="A45:Q45"/>
    <mergeCell ref="A46:Q46"/>
    <mergeCell ref="A7:Q7"/>
    <mergeCell ref="A8:Q8"/>
    <mergeCell ref="A9:Q9"/>
    <mergeCell ref="A10:Q10"/>
    <mergeCell ref="A11:Q11"/>
    <mergeCell ref="A12:Q12"/>
    <mergeCell ref="A14:A16"/>
    <mergeCell ref="B14:B16"/>
    <mergeCell ref="C15:Q15"/>
    <mergeCell ref="A43:Q43"/>
    <mergeCell ref="A44:Q44"/>
    <mergeCell ref="A47:Q47"/>
    <mergeCell ref="A48:Q48"/>
    <mergeCell ref="A49:Q49"/>
    <mergeCell ref="A50:Q50"/>
    <mergeCell ref="A51:Q51"/>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cols>
    <col min="1" max="1" width="14.42578125" style="19" customWidth="1"/>
    <col min="2" max="2" width="2.5703125" style="19" bestFit="1" customWidth="1"/>
    <col min="3" max="3" width="50.140625" style="19" customWidth="1"/>
    <col min="4" max="4" width="30.7109375" style="19" customWidth="1"/>
    <col min="5" max="16384" width="9.140625" style="19"/>
  </cols>
  <sheetData>
    <row r="1" spans="1:4" ht="29.25" customHeight="1">
      <c r="A1" s="624" t="s">
        <v>828</v>
      </c>
      <c r="B1" s="607"/>
      <c r="C1" s="1389" t="s">
        <v>777</v>
      </c>
      <c r="D1" s="1390"/>
    </row>
    <row r="2" spans="1:4">
      <c r="A2" s="181" t="s">
        <v>920</v>
      </c>
      <c r="B2" s="133"/>
      <c r="C2" s="182"/>
      <c r="D2" s="175"/>
    </row>
    <row r="3" spans="1:4" ht="13.5" thickBot="1">
      <c r="A3" s="1371"/>
      <c r="B3" s="1372"/>
      <c r="C3" s="1372"/>
      <c r="D3" s="1094"/>
    </row>
    <row r="4" spans="1:4" ht="39" customHeight="1" thickBot="1">
      <c r="A4" s="558" t="s">
        <v>914</v>
      </c>
      <c r="B4" s="1368" t="s">
        <v>836</v>
      </c>
      <c r="C4" s="1369"/>
      <c r="D4" s="1370"/>
    </row>
    <row r="5" spans="1:4" ht="13.5" thickBot="1">
      <c r="A5" s="129" t="s">
        <v>572</v>
      </c>
      <c r="B5" s="316"/>
      <c r="C5" s="315" t="s">
        <v>5</v>
      </c>
      <c r="D5" s="550"/>
    </row>
    <row r="6" spans="1:4" ht="43.5" customHeight="1" thickBot="1">
      <c r="A6" s="1385" t="s">
        <v>2055</v>
      </c>
      <c r="B6" s="1386"/>
      <c r="C6" s="1386"/>
      <c r="D6" s="620"/>
    </row>
    <row r="7" spans="1:4" ht="28.5" customHeight="1" thickBot="1">
      <c r="A7" s="1373" t="s">
        <v>2056</v>
      </c>
      <c r="B7" s="1374"/>
      <c r="C7" s="1374"/>
      <c r="D7" s="620"/>
    </row>
    <row r="8" spans="1:4" ht="13.5" thickBot="1">
      <c r="A8" s="1373" t="s">
        <v>2051</v>
      </c>
      <c r="B8" s="1374"/>
      <c r="C8" s="1374"/>
      <c r="D8" s="620"/>
    </row>
    <row r="9" spans="1:4" ht="13.5" thickBot="1">
      <c r="A9" s="1373" t="s">
        <v>2052</v>
      </c>
      <c r="B9" s="1374"/>
      <c r="C9" s="1374"/>
      <c r="D9" s="620"/>
    </row>
    <row r="10" spans="1:4" ht="13.5" thickBot="1">
      <c r="A10" s="1373" t="s">
        <v>2057</v>
      </c>
      <c r="B10" s="1374"/>
      <c r="C10" s="1374"/>
      <c r="D10" s="620"/>
    </row>
    <row r="11" spans="1:4" ht="27" customHeight="1" thickBot="1">
      <c r="A11" s="1387" t="s">
        <v>829</v>
      </c>
      <c r="B11" s="1388"/>
      <c r="C11" s="1388"/>
      <c r="D11" s="620"/>
    </row>
    <row r="12" spans="1:4" ht="39.75" customHeight="1" thickBot="1">
      <c r="A12" s="621" t="s">
        <v>754</v>
      </c>
      <c r="B12" s="622" t="s">
        <v>755</v>
      </c>
      <c r="C12" s="622" t="s">
        <v>830</v>
      </c>
      <c r="D12" s="622"/>
    </row>
    <row r="13" spans="1:4" ht="63.75" customHeight="1" thickBot="1">
      <c r="A13" s="616" t="s">
        <v>772</v>
      </c>
      <c r="B13" s="611" t="s">
        <v>761</v>
      </c>
      <c r="C13" s="611" t="s">
        <v>831</v>
      </c>
      <c r="D13" s="611"/>
    </row>
    <row r="14" spans="1:4" ht="39.75" customHeight="1" thickBot="1">
      <c r="A14" s="621" t="s">
        <v>760</v>
      </c>
      <c r="B14" s="622" t="s">
        <v>764</v>
      </c>
      <c r="C14" s="622" t="s">
        <v>832</v>
      </c>
      <c r="D14" s="622"/>
    </row>
    <row r="15" spans="1:4" ht="57.75" customHeight="1" thickBot="1">
      <c r="A15" s="616" t="s">
        <v>760</v>
      </c>
      <c r="B15" s="611" t="s">
        <v>765</v>
      </c>
      <c r="C15" s="611" t="s">
        <v>833</v>
      </c>
      <c r="D15" s="611"/>
    </row>
    <row r="17" spans="1:4" ht="90" customHeight="1">
      <c r="A17" s="1375" t="s">
        <v>834</v>
      </c>
      <c r="B17" s="1375"/>
      <c r="C17" s="1375"/>
      <c r="D17" s="1375"/>
    </row>
    <row r="18" spans="1:4" ht="22.5" customHeight="1">
      <c r="A18" s="623"/>
      <c r="B18" s="617"/>
      <c r="C18" s="617"/>
      <c r="D18" s="617"/>
    </row>
    <row r="88" spans="2:4" ht="96" customHeight="1">
      <c r="B88" s="229"/>
      <c r="C88" s="229"/>
      <c r="D88" s="229"/>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Z506"/>
  <sheetViews>
    <sheetView zoomScaleNormal="100" zoomScaleSheetLayoutView="100" workbookViewId="0"/>
  </sheetViews>
  <sheetFormatPr defaultColWidth="9.140625" defaultRowHeight="12.75"/>
  <cols>
    <col min="1" max="1" width="10.85546875" style="19" customWidth="1"/>
    <col min="2" max="2" width="22.5703125" style="19" customWidth="1"/>
    <col min="3" max="3" width="7.28515625" style="19" customWidth="1"/>
    <col min="4" max="13" width="5.28515625" style="19" customWidth="1"/>
    <col min="14" max="14" width="11.5703125" style="19" bestFit="1" customWidth="1"/>
    <col min="15" max="15" width="5.28515625" style="19" customWidth="1"/>
    <col min="16" max="16" width="9.5703125" style="19" bestFit="1" customWidth="1"/>
    <col min="17" max="17" width="11.5703125" style="19" bestFit="1" customWidth="1"/>
    <col min="18" max="19" width="5.28515625" style="19" customWidth="1"/>
    <col min="20" max="20" width="5.7109375" style="19" bestFit="1" customWidth="1"/>
    <col min="21" max="23" width="11.5703125" style="19" bestFit="1" customWidth="1"/>
    <col min="24" max="24" width="13" style="19" bestFit="1" customWidth="1"/>
    <col min="25" max="25" width="15.42578125" style="19" bestFit="1" customWidth="1"/>
    <col min="26" max="26" width="11.5703125" style="19" bestFit="1" customWidth="1"/>
    <col min="27" max="27" width="5" style="19" customWidth="1"/>
    <col min="28" max="16384" width="9.140625" style="19"/>
  </cols>
  <sheetData>
    <row r="1" spans="1:26" ht="17.25" customHeight="1">
      <c r="A1" s="624" t="s">
        <v>1130</v>
      </c>
      <c r="B1" s="1389" t="s">
        <v>777</v>
      </c>
      <c r="C1" s="1389"/>
      <c r="D1" s="1389"/>
      <c r="E1" s="1389"/>
      <c r="F1" s="1389"/>
      <c r="G1" s="1389"/>
      <c r="H1" s="1389"/>
      <c r="I1" s="1389"/>
      <c r="J1" s="1389"/>
      <c r="K1" s="1389"/>
      <c r="L1" s="1389"/>
      <c r="M1" s="1389"/>
      <c r="N1" s="1389"/>
      <c r="O1" s="1389"/>
      <c r="P1" s="1389"/>
      <c r="Q1" s="1389"/>
      <c r="R1" s="1389"/>
      <c r="S1" s="1389"/>
      <c r="T1" s="1389"/>
      <c r="U1" s="1389"/>
      <c r="V1" s="1389"/>
      <c r="W1" s="1389"/>
      <c r="X1" s="1389"/>
      <c r="Y1" s="1389"/>
      <c r="Z1" s="1390"/>
    </row>
    <row r="2" spans="1:26" ht="19.5" customHeight="1">
      <c r="A2" s="1856" t="s">
        <v>1131</v>
      </c>
      <c r="B2" s="1857"/>
      <c r="C2" s="1857"/>
      <c r="D2" s="1857"/>
      <c r="E2" s="1857"/>
      <c r="F2" s="1857"/>
      <c r="G2" s="1857"/>
      <c r="H2" s="1857"/>
      <c r="I2" s="1857"/>
      <c r="J2" s="1857"/>
      <c r="K2" s="1857"/>
      <c r="L2" s="1857"/>
      <c r="M2" s="1857"/>
      <c r="N2" s="1857"/>
      <c r="O2" s="1857"/>
      <c r="P2" s="1857"/>
      <c r="Q2" s="1857"/>
      <c r="R2" s="1857"/>
      <c r="S2" s="1857"/>
      <c r="T2" s="1857"/>
      <c r="U2" s="1857"/>
      <c r="V2" s="1857"/>
      <c r="W2" s="1857"/>
      <c r="X2" s="1857"/>
      <c r="Y2" s="1857"/>
      <c r="Z2" s="1858"/>
    </row>
    <row r="3" spans="1:26" ht="16.5" customHeight="1">
      <c r="A3" s="1920" t="s">
        <v>401</v>
      </c>
      <c r="B3" s="1921"/>
      <c r="C3" s="1921"/>
      <c r="D3" s="1921"/>
      <c r="E3" s="1921"/>
      <c r="F3" s="1921"/>
      <c r="G3" s="1921"/>
      <c r="H3" s="1921"/>
      <c r="I3" s="1921"/>
      <c r="J3" s="1921"/>
      <c r="K3" s="1921"/>
      <c r="L3" s="1921"/>
      <c r="M3" s="1921"/>
      <c r="N3" s="1921"/>
      <c r="O3" s="1921"/>
      <c r="P3" s="1921"/>
      <c r="Q3" s="1921"/>
      <c r="R3" s="1921"/>
      <c r="S3" s="1921"/>
      <c r="T3" s="1921"/>
      <c r="U3" s="1921"/>
      <c r="V3" s="1921"/>
      <c r="W3" s="1921"/>
      <c r="X3" s="1921"/>
      <c r="Y3" s="1921"/>
      <c r="Z3" s="1922"/>
    </row>
    <row r="4" spans="1:26" ht="13.5" thickBot="1">
      <c r="A4" s="1908"/>
      <c r="B4" s="1923"/>
      <c r="C4" s="1923"/>
      <c r="D4" s="1923"/>
      <c r="E4" s="1115"/>
      <c r="F4" s="1095"/>
      <c r="G4" s="1095"/>
      <c r="H4" s="1095"/>
      <c r="I4" s="1095"/>
      <c r="J4" s="1095"/>
      <c r="K4" s="1095"/>
      <c r="L4" s="1095"/>
      <c r="M4" s="1095"/>
      <c r="N4" s="1095"/>
      <c r="O4" s="1095"/>
      <c r="P4" s="1095"/>
      <c r="Q4" s="1095"/>
      <c r="R4" s="1095"/>
      <c r="S4" s="1095"/>
      <c r="T4" s="1095"/>
      <c r="U4" s="1095"/>
      <c r="V4" s="1095"/>
      <c r="W4" s="1095"/>
      <c r="X4" s="1095"/>
      <c r="Y4" s="1095"/>
      <c r="Z4" s="1096"/>
    </row>
    <row r="5" spans="1:26" ht="42.75" customHeight="1" thickBot="1">
      <c r="A5" s="558" t="s">
        <v>627</v>
      </c>
      <c r="B5" s="1401" t="s">
        <v>1132</v>
      </c>
      <c r="C5" s="1402"/>
      <c r="D5" s="1402"/>
      <c r="E5" s="1369"/>
      <c r="F5" s="1369"/>
      <c r="G5" s="1369"/>
      <c r="H5" s="1369"/>
      <c r="I5" s="1369"/>
      <c r="J5" s="1369"/>
      <c r="K5" s="1369"/>
      <c r="L5" s="1369"/>
      <c r="M5" s="1369"/>
      <c r="N5" s="1369"/>
      <c r="O5" s="1369"/>
      <c r="P5" s="1369"/>
      <c r="Q5" s="1369"/>
      <c r="R5" s="1369"/>
      <c r="S5" s="1369"/>
      <c r="T5" s="1369"/>
      <c r="U5" s="1369"/>
      <c r="V5" s="1369"/>
      <c r="W5" s="1369"/>
      <c r="X5" s="1369"/>
      <c r="Y5" s="1369"/>
      <c r="Z5" s="1370"/>
    </row>
    <row r="6" spans="1:26" ht="13.5" thickBot="1">
      <c r="A6" s="129" t="s">
        <v>572</v>
      </c>
      <c r="B6" s="297"/>
      <c r="C6" s="1799">
        <f>Obsah!D4</f>
        <v>43465</v>
      </c>
      <c r="D6" s="1800"/>
      <c r="E6" s="638"/>
      <c r="F6" s="638"/>
      <c r="G6" s="638"/>
      <c r="H6" s="638"/>
      <c r="I6" s="638"/>
      <c r="J6" s="638"/>
      <c r="K6" s="638"/>
      <c r="L6" s="638"/>
      <c r="M6" s="638"/>
      <c r="N6" s="638"/>
      <c r="O6" s="870"/>
      <c r="P6" s="870"/>
      <c r="Q6" s="870"/>
      <c r="R6" s="870"/>
      <c r="S6" s="870"/>
      <c r="T6" s="870"/>
      <c r="U6" s="870"/>
      <c r="V6" s="870"/>
      <c r="W6" s="870"/>
      <c r="X6" s="870"/>
      <c r="Y6" s="870"/>
      <c r="Z6" s="871"/>
    </row>
    <row r="7" spans="1:26" ht="15.75" customHeight="1" thickBot="1">
      <c r="A7" s="1392" t="s">
        <v>2197</v>
      </c>
      <c r="B7" s="1393"/>
      <c r="C7" s="1393"/>
      <c r="D7" s="1393"/>
      <c r="E7" s="1393"/>
      <c r="F7" s="1393"/>
      <c r="G7" s="1393"/>
      <c r="H7" s="1393"/>
      <c r="I7" s="1393"/>
      <c r="J7" s="1393"/>
      <c r="K7" s="1393"/>
      <c r="L7" s="1393"/>
      <c r="M7" s="1393"/>
      <c r="N7" s="1393"/>
      <c r="O7" s="1393"/>
      <c r="P7" s="1393"/>
      <c r="Q7" s="1393"/>
      <c r="R7" s="1393"/>
      <c r="S7" s="1393"/>
      <c r="T7" s="1393"/>
      <c r="U7" s="1393"/>
      <c r="V7" s="1393"/>
      <c r="W7" s="1393"/>
      <c r="X7" s="1393"/>
      <c r="Y7" s="1393"/>
      <c r="Z7" s="1822"/>
    </row>
    <row r="8" spans="1:26" ht="16.5" customHeight="1" thickBot="1">
      <c r="A8" s="1392" t="s">
        <v>2078</v>
      </c>
      <c r="B8" s="1393"/>
      <c r="C8" s="1393"/>
      <c r="D8" s="1393"/>
      <c r="E8" s="1393"/>
      <c r="F8" s="1393"/>
      <c r="G8" s="1393"/>
      <c r="H8" s="1393"/>
      <c r="I8" s="1393"/>
      <c r="J8" s="1393"/>
      <c r="K8" s="1393"/>
      <c r="L8" s="1393"/>
      <c r="M8" s="1393"/>
      <c r="N8" s="1393"/>
      <c r="O8" s="1393"/>
      <c r="P8" s="1393"/>
      <c r="Q8" s="1393"/>
      <c r="R8" s="1393"/>
      <c r="S8" s="1393"/>
      <c r="T8" s="1393"/>
      <c r="U8" s="1393"/>
      <c r="V8" s="1393"/>
      <c r="W8" s="1393"/>
      <c r="X8" s="1393"/>
      <c r="Y8" s="1393"/>
      <c r="Z8" s="1822"/>
    </row>
    <row r="9" spans="1:26" ht="54.75" customHeight="1" thickBot="1">
      <c r="A9" s="1392" t="s">
        <v>2198</v>
      </c>
      <c r="B9" s="1393"/>
      <c r="C9" s="1393"/>
      <c r="D9" s="1393"/>
      <c r="E9" s="1393"/>
      <c r="F9" s="1393"/>
      <c r="G9" s="1393"/>
      <c r="H9" s="1393"/>
      <c r="I9" s="1393"/>
      <c r="J9" s="1393"/>
      <c r="K9" s="1393"/>
      <c r="L9" s="1393"/>
      <c r="M9" s="1393"/>
      <c r="N9" s="1393"/>
      <c r="O9" s="1393"/>
      <c r="P9" s="1393"/>
      <c r="Q9" s="1393"/>
      <c r="R9" s="1393"/>
      <c r="S9" s="1393"/>
      <c r="T9" s="1393"/>
      <c r="U9" s="1393"/>
      <c r="V9" s="1393"/>
      <c r="W9" s="1393"/>
      <c r="X9" s="1393"/>
      <c r="Y9" s="1393"/>
      <c r="Z9" s="1822"/>
    </row>
    <row r="10" spans="1:26" ht="14.25" customHeight="1" thickBot="1">
      <c r="A10" s="1392" t="s">
        <v>2060</v>
      </c>
      <c r="B10" s="1393"/>
      <c r="C10" s="1393"/>
      <c r="D10" s="1393"/>
      <c r="E10" s="1393"/>
      <c r="F10" s="1393"/>
      <c r="G10" s="1393"/>
      <c r="H10" s="1393"/>
      <c r="I10" s="1393"/>
      <c r="J10" s="1393"/>
      <c r="K10" s="1393"/>
      <c r="L10" s="1393"/>
      <c r="M10" s="1393"/>
      <c r="N10" s="1393"/>
      <c r="O10" s="1393"/>
      <c r="P10" s="1393"/>
      <c r="Q10" s="1393"/>
      <c r="R10" s="1393"/>
      <c r="S10" s="1393"/>
      <c r="T10" s="1393"/>
      <c r="U10" s="1393"/>
      <c r="V10" s="1393"/>
      <c r="W10" s="1393"/>
      <c r="X10" s="1393"/>
      <c r="Y10" s="1393"/>
      <c r="Z10" s="1822"/>
    </row>
    <row r="11" spans="1:26" ht="56.25" customHeight="1" thickBot="1">
      <c r="A11" s="1392" t="s">
        <v>2199</v>
      </c>
      <c r="B11" s="1393"/>
      <c r="C11" s="1393"/>
      <c r="D11" s="1393"/>
      <c r="E11" s="1393"/>
      <c r="F11" s="1393"/>
      <c r="G11" s="1393"/>
      <c r="H11" s="1393"/>
      <c r="I11" s="1393"/>
      <c r="J11" s="1393"/>
      <c r="K11" s="1393"/>
      <c r="L11" s="1393"/>
      <c r="M11" s="1393"/>
      <c r="N11" s="1393"/>
      <c r="O11" s="1393"/>
      <c r="P11" s="1393"/>
      <c r="Q11" s="1393"/>
      <c r="R11" s="1393"/>
      <c r="S11" s="1393"/>
      <c r="T11" s="1393"/>
      <c r="U11" s="1393"/>
      <c r="V11" s="1393"/>
      <c r="W11" s="1393"/>
      <c r="X11" s="1393"/>
      <c r="Y11" s="1393"/>
      <c r="Z11" s="1822"/>
    </row>
    <row r="12" spans="1:26" ht="15.75" customHeight="1" thickBot="1">
      <c r="A12" s="1392" t="s">
        <v>2200</v>
      </c>
      <c r="B12" s="1393"/>
      <c r="C12" s="1393"/>
      <c r="D12" s="1393"/>
      <c r="E12" s="1393"/>
      <c r="F12" s="1393"/>
      <c r="G12" s="1393"/>
      <c r="H12" s="1393"/>
      <c r="I12" s="1393"/>
      <c r="J12" s="1393"/>
      <c r="K12" s="1393"/>
      <c r="L12" s="1393"/>
      <c r="M12" s="1393"/>
      <c r="N12" s="1393"/>
      <c r="O12" s="1393"/>
      <c r="P12" s="1393"/>
      <c r="Q12" s="1393"/>
      <c r="R12" s="1393"/>
      <c r="S12" s="1393"/>
      <c r="T12" s="1393"/>
      <c r="U12" s="1393"/>
      <c r="V12" s="1393"/>
      <c r="W12" s="1393"/>
      <c r="X12" s="1393"/>
      <c r="Y12" s="1393"/>
      <c r="Z12" s="1822"/>
    </row>
    <row r="13" spans="1:26" ht="13.5" thickBot="1">
      <c r="A13" s="1947"/>
      <c r="B13" s="1948"/>
      <c r="C13" s="1948"/>
      <c r="D13" s="1948"/>
      <c r="E13" s="1948"/>
      <c r="F13" s="1948"/>
      <c r="G13" s="1948"/>
      <c r="H13" s="1948"/>
      <c r="I13" s="1948"/>
      <c r="J13" s="1948"/>
      <c r="K13" s="1948"/>
      <c r="L13" s="1948"/>
      <c r="M13" s="1948"/>
      <c r="N13" s="1948"/>
      <c r="O13" s="1948"/>
      <c r="P13" s="1948"/>
      <c r="Q13" s="1948"/>
      <c r="R13" s="1948"/>
      <c r="S13" s="1948"/>
      <c r="T13" s="1948"/>
      <c r="U13" s="1948"/>
      <c r="V13" s="1948"/>
      <c r="W13" s="1948"/>
      <c r="X13" s="1948"/>
      <c r="Y13" s="1948"/>
      <c r="Z13" s="1949"/>
    </row>
    <row r="14" spans="1:26" ht="19.5" customHeight="1" thickBot="1">
      <c r="A14" s="1899" t="s">
        <v>1929</v>
      </c>
      <c r="B14" s="1943"/>
      <c r="C14" s="1944"/>
      <c r="D14" s="781" t="s">
        <v>816</v>
      </c>
      <c r="E14" s="781" t="s">
        <v>817</v>
      </c>
      <c r="F14" s="781" t="s">
        <v>821</v>
      </c>
      <c r="G14" s="781" t="s">
        <v>822</v>
      </c>
      <c r="H14" s="781" t="s">
        <v>825</v>
      </c>
      <c r="I14" s="781" t="s">
        <v>884</v>
      </c>
      <c r="J14" s="781" t="s">
        <v>885</v>
      </c>
      <c r="K14" s="781" t="s">
        <v>1116</v>
      </c>
      <c r="L14" s="781" t="s">
        <v>1117</v>
      </c>
      <c r="M14" s="781" t="s">
        <v>1118</v>
      </c>
      <c r="N14" s="781" t="s">
        <v>1120</v>
      </c>
      <c r="O14" s="781" t="s">
        <v>1121</v>
      </c>
      <c r="P14" s="781" t="s">
        <v>1122</v>
      </c>
      <c r="Q14" s="781" t="s">
        <v>1133</v>
      </c>
      <c r="R14" s="781" t="s">
        <v>1134</v>
      </c>
      <c r="S14" s="781" t="s">
        <v>1135</v>
      </c>
      <c r="T14" s="781" t="s">
        <v>1136</v>
      </c>
      <c r="U14" s="781" t="s">
        <v>1137</v>
      </c>
      <c r="V14" s="1222" t="s">
        <v>2684</v>
      </c>
      <c r="W14" s="1222" t="s">
        <v>1138</v>
      </c>
      <c r="X14" s="1222" t="s">
        <v>2685</v>
      </c>
      <c r="Y14" s="1222" t="s">
        <v>2686</v>
      </c>
      <c r="Z14" s="1222" t="s">
        <v>2663</v>
      </c>
    </row>
    <row r="15" spans="1:26" s="641" customFormat="1" ht="91.5" customHeight="1" thickBot="1">
      <c r="A15" s="1900"/>
      <c r="B15" s="1945"/>
      <c r="C15" s="1946"/>
      <c r="D15" s="873" t="s">
        <v>1139</v>
      </c>
      <c r="E15" s="873" t="s">
        <v>1140</v>
      </c>
      <c r="F15" s="873" t="s">
        <v>1141</v>
      </c>
      <c r="G15" s="873" t="s">
        <v>1142</v>
      </c>
      <c r="H15" s="873" t="s">
        <v>1143</v>
      </c>
      <c r="I15" s="873" t="s">
        <v>1144</v>
      </c>
      <c r="J15" s="873" t="s">
        <v>1145</v>
      </c>
      <c r="K15" s="873" t="s">
        <v>1146</v>
      </c>
      <c r="L15" s="873" t="s">
        <v>1147</v>
      </c>
      <c r="M15" s="873" t="s">
        <v>1148</v>
      </c>
      <c r="N15" s="873" t="s">
        <v>1149</v>
      </c>
      <c r="O15" s="873" t="s">
        <v>1150</v>
      </c>
      <c r="P15" s="873" t="s">
        <v>1151</v>
      </c>
      <c r="Q15" s="873" t="s">
        <v>1152</v>
      </c>
      <c r="R15" s="873" t="s">
        <v>1153</v>
      </c>
      <c r="S15" s="873" t="s">
        <v>1154</v>
      </c>
      <c r="T15" s="873" t="s">
        <v>1155</v>
      </c>
      <c r="U15" s="873" t="s">
        <v>1156</v>
      </c>
      <c r="V15" s="873" t="s">
        <v>2680</v>
      </c>
      <c r="W15" s="873" t="s">
        <v>2681</v>
      </c>
      <c r="X15" s="873" t="s">
        <v>2682</v>
      </c>
      <c r="Y15" s="873" t="s">
        <v>2683</v>
      </c>
      <c r="Z15" s="874" t="s">
        <v>417</v>
      </c>
    </row>
    <row r="16" spans="1:26">
      <c r="A16" s="788">
        <v>1</v>
      </c>
      <c r="B16" s="1932" t="s">
        <v>1086</v>
      </c>
      <c r="C16" s="1933"/>
      <c r="D16" s="790"/>
      <c r="E16" s="790"/>
      <c r="F16" s="790"/>
      <c r="G16" s="790"/>
      <c r="H16" s="790"/>
      <c r="I16" s="790"/>
      <c r="J16" s="790"/>
      <c r="K16" s="790"/>
      <c r="L16" s="790"/>
      <c r="M16" s="790"/>
      <c r="N16" s="790"/>
      <c r="O16" s="790"/>
      <c r="P16" s="790"/>
      <c r="Q16" s="790"/>
      <c r="R16" s="790"/>
      <c r="S16" s="790"/>
      <c r="T16" s="790"/>
      <c r="U16" s="790"/>
      <c r="V16" s="1225"/>
      <c r="W16" s="1225"/>
      <c r="X16" s="1225"/>
      <c r="Y16" s="1225"/>
      <c r="Z16" s="788"/>
    </row>
    <row r="17" spans="1:26">
      <c r="A17" s="791">
        <v>2</v>
      </c>
      <c r="B17" s="1934" t="s">
        <v>488</v>
      </c>
      <c r="C17" s="1935"/>
      <c r="D17" s="793"/>
      <c r="E17" s="793"/>
      <c r="F17" s="793"/>
      <c r="G17" s="793"/>
      <c r="H17" s="793"/>
      <c r="I17" s="793"/>
      <c r="J17" s="793"/>
      <c r="K17" s="793"/>
      <c r="L17" s="793"/>
      <c r="M17" s="793"/>
      <c r="N17" s="793"/>
      <c r="O17" s="793"/>
      <c r="P17" s="793"/>
      <c r="Q17" s="793"/>
      <c r="R17" s="793"/>
      <c r="S17" s="793"/>
      <c r="T17" s="793"/>
      <c r="U17" s="793"/>
      <c r="V17" s="1226"/>
      <c r="W17" s="1226"/>
      <c r="X17" s="1226"/>
      <c r="Y17" s="1226"/>
      <c r="Z17" s="791"/>
    </row>
    <row r="18" spans="1:26">
      <c r="A18" s="791">
        <v>3</v>
      </c>
      <c r="B18" s="1934" t="s">
        <v>493</v>
      </c>
      <c r="C18" s="1935"/>
      <c r="D18" s="793"/>
      <c r="E18" s="793"/>
      <c r="F18" s="793"/>
      <c r="G18" s="793"/>
      <c r="H18" s="793"/>
      <c r="I18" s="793"/>
      <c r="J18" s="793"/>
      <c r="K18" s="793"/>
      <c r="L18" s="793"/>
      <c r="M18" s="793"/>
      <c r="N18" s="793"/>
      <c r="O18" s="793"/>
      <c r="P18" s="793"/>
      <c r="Q18" s="793"/>
      <c r="R18" s="793"/>
      <c r="S18" s="793"/>
      <c r="T18" s="793"/>
      <c r="U18" s="793"/>
      <c r="V18" s="1226"/>
      <c r="W18" s="1226"/>
      <c r="X18" s="1226"/>
      <c r="Y18" s="1226"/>
      <c r="Z18" s="791"/>
    </row>
    <row r="19" spans="1:26">
      <c r="A19" s="791">
        <v>4</v>
      </c>
      <c r="B19" s="1934" t="s">
        <v>1089</v>
      </c>
      <c r="C19" s="1935"/>
      <c r="D19" s="793"/>
      <c r="E19" s="793"/>
      <c r="F19" s="793"/>
      <c r="G19" s="793"/>
      <c r="H19" s="793"/>
      <c r="I19" s="793"/>
      <c r="J19" s="793"/>
      <c r="K19" s="793"/>
      <c r="L19" s="793"/>
      <c r="M19" s="793"/>
      <c r="N19" s="793"/>
      <c r="O19" s="793"/>
      <c r="P19" s="793"/>
      <c r="Q19" s="793"/>
      <c r="R19" s="793"/>
      <c r="S19" s="793"/>
      <c r="T19" s="793"/>
      <c r="U19" s="793"/>
      <c r="V19" s="1226"/>
      <c r="W19" s="1226"/>
      <c r="X19" s="1226"/>
      <c r="Y19" s="1226"/>
      <c r="Z19" s="791"/>
    </row>
    <row r="20" spans="1:26" ht="13.5" thickBot="1">
      <c r="A20" s="794">
        <v>5</v>
      </c>
      <c r="B20" s="1937" t="s">
        <v>1094</v>
      </c>
      <c r="C20" s="1938"/>
      <c r="D20" s="796"/>
      <c r="E20" s="796"/>
      <c r="F20" s="796"/>
      <c r="G20" s="796"/>
      <c r="H20" s="796"/>
      <c r="I20" s="796"/>
      <c r="J20" s="796"/>
      <c r="K20" s="796"/>
      <c r="L20" s="796"/>
      <c r="M20" s="796"/>
      <c r="N20" s="796"/>
      <c r="O20" s="796"/>
      <c r="P20" s="796"/>
      <c r="Q20" s="796"/>
      <c r="R20" s="796"/>
      <c r="S20" s="796"/>
      <c r="T20" s="796"/>
      <c r="U20" s="796"/>
      <c r="V20" s="1227"/>
      <c r="W20" s="1227"/>
      <c r="X20" s="1227"/>
      <c r="Y20" s="1227"/>
      <c r="Z20" s="794"/>
    </row>
    <row r="21" spans="1:26" ht="17.25" customHeight="1" thickBot="1">
      <c r="A21" s="875">
        <v>6</v>
      </c>
      <c r="B21" s="1939" t="s">
        <v>1095</v>
      </c>
      <c r="C21" s="1940"/>
      <c r="D21" s="876"/>
      <c r="E21" s="876"/>
      <c r="F21" s="876"/>
      <c r="G21" s="876"/>
      <c r="H21" s="876"/>
      <c r="I21" s="876"/>
      <c r="J21" s="876"/>
      <c r="K21" s="876"/>
      <c r="L21" s="876"/>
      <c r="M21" s="876"/>
      <c r="N21" s="876"/>
      <c r="O21" s="876"/>
      <c r="P21" s="876"/>
      <c r="Q21" s="876"/>
      <c r="R21" s="876"/>
      <c r="S21" s="876"/>
      <c r="T21" s="876"/>
      <c r="U21" s="876"/>
      <c r="V21" s="1229"/>
      <c r="W21" s="1229"/>
      <c r="X21" s="1229"/>
      <c r="Y21" s="1229"/>
      <c r="Z21" s="868"/>
    </row>
    <row r="22" spans="1:26">
      <c r="A22" s="788">
        <v>7</v>
      </c>
      <c r="B22" s="1932" t="s">
        <v>1086</v>
      </c>
      <c r="C22" s="1933"/>
      <c r="D22" s="1203"/>
      <c r="E22" s="1203"/>
      <c r="F22" s="1203"/>
      <c r="G22" s="1203"/>
      <c r="H22" s="1203"/>
      <c r="I22" s="1203"/>
      <c r="J22" s="1203"/>
      <c r="K22" s="1203"/>
      <c r="L22" s="1203"/>
      <c r="M22" s="1203"/>
      <c r="N22" s="1203"/>
      <c r="O22" s="1203"/>
      <c r="P22" s="1203"/>
      <c r="Q22" s="1203">
        <v>59052545.335493505</v>
      </c>
      <c r="R22" s="1203"/>
      <c r="S22" s="1203"/>
      <c r="T22" s="1203"/>
      <c r="U22" s="1203"/>
      <c r="V22" s="1203"/>
      <c r="W22" s="1203"/>
      <c r="X22" s="1203"/>
      <c r="Y22" s="1203"/>
      <c r="Z22" s="1234">
        <v>59052545.335493505</v>
      </c>
    </row>
    <row r="23" spans="1:26">
      <c r="A23" s="791">
        <v>8</v>
      </c>
      <c r="B23" s="1934" t="s">
        <v>1096</v>
      </c>
      <c r="C23" s="1935"/>
      <c r="D23" s="1201"/>
      <c r="E23" s="1201"/>
      <c r="F23" s="1201"/>
      <c r="G23" s="1201"/>
      <c r="H23" s="1201"/>
      <c r="I23" s="1201"/>
      <c r="J23" s="1201"/>
      <c r="K23" s="1201"/>
      <c r="L23" s="1201"/>
      <c r="M23" s="1201"/>
      <c r="N23" s="1201"/>
      <c r="O23" s="1201"/>
      <c r="P23" s="1201"/>
      <c r="Q23" s="1201"/>
      <c r="R23" s="1201"/>
      <c r="S23" s="1201"/>
      <c r="T23" s="1201"/>
      <c r="U23" s="1201"/>
      <c r="V23" s="1201"/>
      <c r="W23" s="1201"/>
      <c r="X23" s="1201"/>
      <c r="Y23" s="1201"/>
      <c r="Z23" s="1235">
        <v>0</v>
      </c>
    </row>
    <row r="24" spans="1:26">
      <c r="A24" s="791">
        <v>9</v>
      </c>
      <c r="B24" s="1934" t="s">
        <v>1097</v>
      </c>
      <c r="C24" s="1935"/>
      <c r="D24" s="1201"/>
      <c r="E24" s="1201"/>
      <c r="F24" s="1201"/>
      <c r="G24" s="1201"/>
      <c r="H24" s="1201"/>
      <c r="I24" s="1201"/>
      <c r="J24" s="1201"/>
      <c r="K24" s="1201"/>
      <c r="L24" s="1201"/>
      <c r="M24" s="1201"/>
      <c r="N24" s="1201"/>
      <c r="O24" s="1201"/>
      <c r="P24" s="1201"/>
      <c r="Q24" s="1201"/>
      <c r="R24" s="1201"/>
      <c r="S24" s="1201"/>
      <c r="T24" s="1201"/>
      <c r="U24" s="1201"/>
      <c r="V24" s="1201"/>
      <c r="W24" s="1201"/>
      <c r="X24" s="1201"/>
      <c r="Y24" s="1201"/>
      <c r="Z24" s="1235">
        <v>0</v>
      </c>
    </row>
    <row r="25" spans="1:26">
      <c r="A25" s="791">
        <v>10</v>
      </c>
      <c r="B25" s="1934" t="s">
        <v>1098</v>
      </c>
      <c r="C25" s="1935"/>
      <c r="D25" s="1201"/>
      <c r="E25" s="1201"/>
      <c r="F25" s="1201"/>
      <c r="G25" s="1201"/>
      <c r="H25" s="1201"/>
      <c r="I25" s="1201"/>
      <c r="J25" s="1201"/>
      <c r="K25" s="1201"/>
      <c r="L25" s="1201"/>
      <c r="M25" s="1201"/>
      <c r="N25" s="1201"/>
      <c r="O25" s="1201"/>
      <c r="P25" s="1201"/>
      <c r="Q25" s="1201"/>
      <c r="R25" s="1201"/>
      <c r="S25" s="1201"/>
      <c r="T25" s="1201"/>
      <c r="U25" s="1201"/>
      <c r="V25" s="1201"/>
      <c r="W25" s="1201"/>
      <c r="X25" s="1201"/>
      <c r="Y25" s="1201"/>
      <c r="Z25" s="1235">
        <v>0</v>
      </c>
    </row>
    <row r="26" spans="1:26">
      <c r="A26" s="791">
        <v>11</v>
      </c>
      <c r="B26" s="1934" t="s">
        <v>1099</v>
      </c>
      <c r="C26" s="1935"/>
      <c r="D26" s="1201"/>
      <c r="E26" s="1201"/>
      <c r="F26" s="1201"/>
      <c r="G26" s="1201"/>
      <c r="H26" s="1201"/>
      <c r="I26" s="1201"/>
      <c r="J26" s="1201"/>
      <c r="K26" s="1201"/>
      <c r="L26" s="1201"/>
      <c r="M26" s="1201"/>
      <c r="N26" s="1201"/>
      <c r="O26" s="1201"/>
      <c r="P26" s="1201"/>
      <c r="Q26" s="1201"/>
      <c r="R26" s="1201"/>
      <c r="S26" s="1201"/>
      <c r="T26" s="1201"/>
      <c r="U26" s="1201"/>
      <c r="V26" s="1201"/>
      <c r="W26" s="1201"/>
      <c r="X26" s="1201"/>
      <c r="Y26" s="1201"/>
      <c r="Z26" s="1235">
        <v>0</v>
      </c>
    </row>
    <row r="27" spans="1:26">
      <c r="A27" s="791">
        <v>12</v>
      </c>
      <c r="B27" s="1934" t="s">
        <v>488</v>
      </c>
      <c r="C27" s="1935"/>
      <c r="D27" s="1201"/>
      <c r="E27" s="1201"/>
      <c r="F27" s="1201"/>
      <c r="G27" s="1201"/>
      <c r="H27" s="1201"/>
      <c r="I27" s="1201"/>
      <c r="J27" s="1201"/>
      <c r="K27" s="1201"/>
      <c r="L27" s="1201"/>
      <c r="M27" s="1201"/>
      <c r="N27" s="1201"/>
      <c r="O27" s="1201"/>
      <c r="P27" s="1201"/>
      <c r="Q27" s="1201"/>
      <c r="R27" s="1201"/>
      <c r="S27" s="1201"/>
      <c r="T27" s="1201"/>
      <c r="U27" s="1201"/>
      <c r="V27" s="1201"/>
      <c r="W27" s="1201"/>
      <c r="X27" s="1201">
        <v>3728659.1450373777</v>
      </c>
      <c r="Y27" s="1201"/>
      <c r="Z27" s="1235">
        <v>3728659.1450373777</v>
      </c>
    </row>
    <row r="28" spans="1:26">
      <c r="A28" s="791">
        <v>13</v>
      </c>
      <c r="B28" s="1934" t="s">
        <v>1100</v>
      </c>
      <c r="C28" s="1935"/>
      <c r="D28" s="1201"/>
      <c r="E28" s="1201"/>
      <c r="F28" s="1201"/>
      <c r="G28" s="1201"/>
      <c r="H28" s="1201"/>
      <c r="I28" s="1201"/>
      <c r="J28" s="1201"/>
      <c r="K28" s="1201"/>
      <c r="L28" s="1201"/>
      <c r="M28" s="1201"/>
      <c r="N28" s="1201">
        <v>1778356.7369905077</v>
      </c>
      <c r="O28" s="1201"/>
      <c r="P28" s="1201">
        <v>714.072</v>
      </c>
      <c r="Q28" s="1201"/>
      <c r="R28" s="1201"/>
      <c r="S28" s="1201"/>
      <c r="T28" s="1201"/>
      <c r="U28" s="1201"/>
      <c r="V28" s="1201">
        <v>99957.190757606411</v>
      </c>
      <c r="W28" s="1201">
        <v>24389010.250382215</v>
      </c>
      <c r="X28" s="1201">
        <v>593999.49069371168</v>
      </c>
      <c r="Y28" s="1201"/>
      <c r="Z28" s="1238">
        <v>26862037.74082404</v>
      </c>
    </row>
    <row r="29" spans="1:26">
      <c r="A29" s="791">
        <v>14</v>
      </c>
      <c r="B29" s="1934" t="s">
        <v>1089</v>
      </c>
      <c r="C29" s="1935"/>
      <c r="D29" s="1201"/>
      <c r="E29" s="1201"/>
      <c r="F29" s="1201"/>
      <c r="G29" s="1201"/>
      <c r="H29" s="1201"/>
      <c r="I29" s="1201"/>
      <c r="J29" s="1201"/>
      <c r="K29" s="1201"/>
      <c r="L29" s="1201"/>
      <c r="M29" s="1201"/>
      <c r="N29" s="1201"/>
      <c r="O29" s="1201"/>
      <c r="P29" s="1201"/>
      <c r="Q29" s="1201"/>
      <c r="R29" s="1201"/>
      <c r="S29" s="1201"/>
      <c r="T29" s="1201"/>
      <c r="U29" s="1201"/>
      <c r="V29" s="1201"/>
      <c r="W29" s="1201"/>
      <c r="X29" s="1201"/>
      <c r="Y29" s="1201">
        <v>15604872.777939636</v>
      </c>
      <c r="Z29" s="1235">
        <v>15604872.777939636</v>
      </c>
    </row>
    <row r="30" spans="1:26">
      <c r="A30" s="791">
        <v>15</v>
      </c>
      <c r="B30" s="1934" t="s">
        <v>490</v>
      </c>
      <c r="C30" s="1935"/>
      <c r="D30" s="1201"/>
      <c r="E30" s="1201"/>
      <c r="F30" s="1201"/>
      <c r="G30" s="1201"/>
      <c r="H30" s="1201"/>
      <c r="I30" s="1201"/>
      <c r="J30" s="1201"/>
      <c r="K30" s="1201"/>
      <c r="L30" s="1201"/>
      <c r="M30" s="1201"/>
      <c r="N30" s="1201"/>
      <c r="O30" s="1201"/>
      <c r="P30" s="1201"/>
      <c r="Q30" s="1201"/>
      <c r="R30" s="1201"/>
      <c r="S30" s="1201"/>
      <c r="T30" s="1201"/>
      <c r="U30" s="1201"/>
      <c r="V30" s="1201"/>
      <c r="W30" s="1201"/>
      <c r="X30" s="1201"/>
      <c r="Y30" s="1201">
        <v>2859652.539629282</v>
      </c>
      <c r="Z30" s="1235">
        <v>2859652.539629282</v>
      </c>
    </row>
    <row r="31" spans="1:26">
      <c r="A31" s="791">
        <v>16</v>
      </c>
      <c r="B31" s="1934" t="s">
        <v>1102</v>
      </c>
      <c r="C31" s="1935"/>
      <c r="D31" s="1201"/>
      <c r="E31" s="1201"/>
      <c r="F31" s="1201"/>
      <c r="G31" s="1201"/>
      <c r="H31" s="1201"/>
      <c r="I31" s="1201"/>
      <c r="J31" s="1201"/>
      <c r="K31" s="1201"/>
      <c r="L31" s="1201"/>
      <c r="M31" s="1201"/>
      <c r="N31" s="1201"/>
      <c r="O31" s="1201"/>
      <c r="P31" s="1201"/>
      <c r="Q31" s="1201"/>
      <c r="R31" s="1201"/>
      <c r="S31" s="1201"/>
      <c r="T31" s="1201"/>
      <c r="U31" s="1201"/>
      <c r="V31" s="1201"/>
      <c r="W31" s="1201"/>
      <c r="X31" s="1201"/>
      <c r="Y31" s="1201">
        <v>158015.09644373917</v>
      </c>
      <c r="Z31" s="1235">
        <v>158015.09644373917</v>
      </c>
    </row>
    <row r="32" spans="1:26" ht="22.5" customHeight="1">
      <c r="A32" s="791">
        <v>17</v>
      </c>
      <c r="B32" s="1934" t="s">
        <v>1103</v>
      </c>
      <c r="C32" s="1935"/>
      <c r="D32" s="1201"/>
      <c r="E32" s="1201"/>
      <c r="F32" s="1201"/>
      <c r="G32" s="1201"/>
      <c r="H32" s="1201"/>
      <c r="I32" s="1201"/>
      <c r="J32" s="1201"/>
      <c r="K32" s="1201"/>
      <c r="L32" s="1201"/>
      <c r="M32" s="1201"/>
      <c r="N32" s="1201"/>
      <c r="O32" s="1201"/>
      <c r="P32" s="1201"/>
      <c r="Q32" s="1201"/>
      <c r="R32" s="1201"/>
      <c r="S32" s="1201"/>
      <c r="T32" s="1201"/>
      <c r="U32" s="1201"/>
      <c r="V32" s="1201"/>
      <c r="W32" s="1201">
        <v>893008.16868534603</v>
      </c>
      <c r="X32" s="1201"/>
      <c r="Y32" s="1201"/>
      <c r="Z32" s="1235">
        <v>893008.16868534603</v>
      </c>
    </row>
    <row r="33" spans="1:26">
      <c r="A33" s="791">
        <v>18</v>
      </c>
      <c r="B33" s="1934" t="s">
        <v>482</v>
      </c>
      <c r="C33" s="1935"/>
      <c r="D33" s="1201"/>
      <c r="E33" s="1201"/>
      <c r="F33" s="1201"/>
      <c r="G33" s="1201"/>
      <c r="H33" s="1201"/>
      <c r="I33" s="1201"/>
      <c r="J33" s="1201"/>
      <c r="K33" s="1201"/>
      <c r="L33" s="1201"/>
      <c r="M33" s="1201"/>
      <c r="N33" s="1201"/>
      <c r="O33" s="1201"/>
      <c r="P33" s="1201"/>
      <c r="Q33" s="1201"/>
      <c r="R33" s="1201"/>
      <c r="S33" s="1201"/>
      <c r="T33" s="1201"/>
      <c r="U33" s="1201"/>
      <c r="V33" s="1201"/>
      <c r="W33" s="1201"/>
      <c r="X33" s="1201"/>
      <c r="Y33" s="1201"/>
      <c r="Z33" s="1235">
        <v>0</v>
      </c>
    </row>
    <row r="34" spans="1:26" ht="24" customHeight="1">
      <c r="A34" s="791">
        <v>19</v>
      </c>
      <c r="B34" s="1934" t="s">
        <v>1104</v>
      </c>
      <c r="C34" s="1935"/>
      <c r="D34" s="1201"/>
      <c r="E34" s="1201"/>
      <c r="F34" s="1201"/>
      <c r="G34" s="1201"/>
      <c r="H34" s="1201"/>
      <c r="I34" s="1201"/>
      <c r="J34" s="1201"/>
      <c r="K34" s="1201"/>
      <c r="L34" s="1201"/>
      <c r="M34" s="1201"/>
      <c r="N34" s="1201"/>
      <c r="O34" s="1201"/>
      <c r="P34" s="1201"/>
      <c r="Q34" s="1201"/>
      <c r="R34" s="1201"/>
      <c r="S34" s="1201"/>
      <c r="T34" s="1201"/>
      <c r="U34" s="1201"/>
      <c r="V34" s="1201"/>
      <c r="W34" s="1201"/>
      <c r="X34" s="1201"/>
      <c r="Y34" s="1201"/>
      <c r="Z34" s="1235">
        <v>0</v>
      </c>
    </row>
    <row r="35" spans="1:26">
      <c r="A35" s="791">
        <v>20</v>
      </c>
      <c r="B35" s="1934" t="s">
        <v>1157</v>
      </c>
      <c r="C35" s="1935"/>
      <c r="D35" s="1201"/>
      <c r="E35" s="1201"/>
      <c r="F35" s="1201"/>
      <c r="G35" s="1201"/>
      <c r="H35" s="1201"/>
      <c r="I35" s="1201"/>
      <c r="J35" s="1201"/>
      <c r="K35" s="1201"/>
      <c r="L35" s="1201"/>
      <c r="M35" s="1201"/>
      <c r="N35" s="1201"/>
      <c r="O35" s="1201"/>
      <c r="P35" s="1201"/>
      <c r="Q35" s="1201"/>
      <c r="R35" s="1201"/>
      <c r="S35" s="1201"/>
      <c r="T35" s="1201"/>
      <c r="U35" s="1201"/>
      <c r="V35" s="1201"/>
      <c r="W35" s="1201"/>
      <c r="X35" s="1201"/>
      <c r="Y35" s="1201"/>
      <c r="Z35" s="1235">
        <v>0</v>
      </c>
    </row>
    <row r="36" spans="1:26">
      <c r="A36" s="791">
        <v>21</v>
      </c>
      <c r="B36" s="1934" t="s">
        <v>1106</v>
      </c>
      <c r="C36" s="1935"/>
      <c r="D36" s="1201"/>
      <c r="E36" s="1201"/>
      <c r="F36" s="1201"/>
      <c r="G36" s="1201"/>
      <c r="H36" s="1201"/>
      <c r="I36" s="1201"/>
      <c r="J36" s="1201"/>
      <c r="K36" s="1201"/>
      <c r="L36" s="1201"/>
      <c r="M36" s="1201"/>
      <c r="N36" s="1201"/>
      <c r="O36" s="1201"/>
      <c r="P36" s="1201">
        <v>47050</v>
      </c>
      <c r="Q36" s="1201"/>
      <c r="R36" s="1201"/>
      <c r="S36" s="1201"/>
      <c r="T36" s="1201"/>
      <c r="U36" s="1201"/>
      <c r="V36" s="1201"/>
      <c r="W36" s="1201">
        <v>359943.35</v>
      </c>
      <c r="X36" s="1201"/>
      <c r="Y36" s="1201"/>
      <c r="Z36" s="1235">
        <v>406993.35</v>
      </c>
    </row>
    <row r="37" spans="1:26" ht="13.5" thickBot="1">
      <c r="A37" s="794">
        <v>22</v>
      </c>
      <c r="B37" s="1937" t="s">
        <v>1107</v>
      </c>
      <c r="C37" s="1938"/>
      <c r="D37" s="1202"/>
      <c r="E37" s="1202"/>
      <c r="F37" s="1202"/>
      <c r="G37" s="1202"/>
      <c r="H37" s="1202"/>
      <c r="I37" s="1202"/>
      <c r="J37" s="1202"/>
      <c r="K37" s="1202"/>
      <c r="L37" s="1202"/>
      <c r="M37" s="1202"/>
      <c r="N37" s="1202"/>
      <c r="O37" s="1202"/>
      <c r="P37" s="1202"/>
      <c r="Q37" s="1202"/>
      <c r="R37" s="1202"/>
      <c r="S37" s="1202"/>
      <c r="T37" s="1202"/>
      <c r="U37" s="1202">
        <v>3195993.1419323087</v>
      </c>
      <c r="V37" s="1202"/>
      <c r="W37" s="1202"/>
      <c r="X37" s="1202"/>
      <c r="Y37" s="1202"/>
      <c r="Z37" s="1236">
        <v>3195993.1419323087</v>
      </c>
    </row>
    <row r="38" spans="1:26" ht="17.25" customHeight="1" thickBot="1">
      <c r="A38" s="875">
        <v>23</v>
      </c>
      <c r="B38" s="1939" t="s">
        <v>1108</v>
      </c>
      <c r="C38" s="1940"/>
      <c r="D38" s="1237">
        <f>SUM(D22:D37)</f>
        <v>0</v>
      </c>
      <c r="E38" s="1237">
        <f t="shared" ref="E38:Z38" si="0">SUM(E22:E37)</f>
        <v>0</v>
      </c>
      <c r="F38" s="1237">
        <f t="shared" si="0"/>
        <v>0</v>
      </c>
      <c r="G38" s="1237">
        <f t="shared" si="0"/>
        <v>0</v>
      </c>
      <c r="H38" s="1237">
        <f t="shared" si="0"/>
        <v>0</v>
      </c>
      <c r="I38" s="1237">
        <f t="shared" si="0"/>
        <v>0</v>
      </c>
      <c r="J38" s="1237">
        <f t="shared" si="0"/>
        <v>0</v>
      </c>
      <c r="K38" s="1237">
        <f t="shared" si="0"/>
        <v>0</v>
      </c>
      <c r="L38" s="1237">
        <f t="shared" si="0"/>
        <v>0</v>
      </c>
      <c r="M38" s="1237">
        <f t="shared" si="0"/>
        <v>0</v>
      </c>
      <c r="N38" s="1237">
        <f t="shared" si="0"/>
        <v>1778356.7369905077</v>
      </c>
      <c r="O38" s="1237">
        <f t="shared" si="0"/>
        <v>0</v>
      </c>
      <c r="P38" s="1237">
        <f t="shared" si="0"/>
        <v>47764.072</v>
      </c>
      <c r="Q38" s="1237">
        <f t="shared" si="0"/>
        <v>59052545.335493505</v>
      </c>
      <c r="R38" s="1237">
        <f t="shared" si="0"/>
        <v>0</v>
      </c>
      <c r="S38" s="1237">
        <f t="shared" si="0"/>
        <v>0</v>
      </c>
      <c r="T38" s="1237">
        <f t="shared" si="0"/>
        <v>0</v>
      </c>
      <c r="U38" s="1237">
        <f t="shared" si="0"/>
        <v>3195993.1419323087</v>
      </c>
      <c r="V38" s="1237">
        <f t="shared" si="0"/>
        <v>99957.190757606411</v>
      </c>
      <c r="W38" s="1237">
        <f t="shared" si="0"/>
        <v>25641961.769067563</v>
      </c>
      <c r="X38" s="1237">
        <f t="shared" si="0"/>
        <v>4322658.6357310899</v>
      </c>
      <c r="Y38" s="1237">
        <f t="shared" si="0"/>
        <v>18622540.414012656</v>
      </c>
      <c r="Z38" s="1237">
        <f t="shared" si="0"/>
        <v>112761777.29598522</v>
      </c>
    </row>
    <row r="39" spans="1:26" ht="17.25" customHeight="1" thickBot="1">
      <c r="A39" s="869">
        <v>24</v>
      </c>
      <c r="B39" s="1941" t="s">
        <v>417</v>
      </c>
      <c r="C39" s="1942"/>
      <c r="D39" s="854"/>
      <c r="E39" s="854"/>
      <c r="F39" s="854"/>
      <c r="G39" s="854"/>
      <c r="H39" s="854"/>
      <c r="I39" s="854"/>
      <c r="J39" s="854"/>
      <c r="K39" s="854"/>
      <c r="L39" s="854"/>
      <c r="M39" s="854"/>
      <c r="N39" s="854"/>
      <c r="O39" s="854"/>
      <c r="P39" s="854"/>
      <c r="Q39" s="854"/>
      <c r="R39" s="854"/>
      <c r="S39" s="854"/>
      <c r="T39" s="854"/>
      <c r="U39" s="854"/>
      <c r="V39" s="1228"/>
      <c r="W39" s="1228"/>
      <c r="X39" s="1228"/>
      <c r="Y39" s="1228"/>
      <c r="Z39" s="869"/>
    </row>
    <row r="40" spans="1:26" ht="13.5" customHeight="1">
      <c r="A40" s="6"/>
      <c r="B40" s="6"/>
    </row>
    <row r="41" spans="1:26" ht="63.75" customHeight="1">
      <c r="A41" s="1936" t="s">
        <v>1159</v>
      </c>
      <c r="B41" s="1936"/>
      <c r="C41" s="1936"/>
      <c r="D41" s="1936"/>
      <c r="E41" s="1936"/>
      <c r="F41" s="1936"/>
      <c r="G41" s="1936"/>
      <c r="H41" s="1936"/>
      <c r="I41" s="1936"/>
      <c r="J41" s="1936"/>
      <c r="K41" s="1936"/>
      <c r="L41" s="1936"/>
      <c r="M41" s="1936"/>
      <c r="N41" s="1936"/>
      <c r="O41" s="1936"/>
      <c r="P41" s="1936"/>
      <c r="Q41" s="1936"/>
      <c r="R41" s="1936"/>
      <c r="S41" s="1936"/>
      <c r="T41" s="1936"/>
      <c r="U41" s="1936"/>
      <c r="V41" s="1936"/>
      <c r="W41" s="1936"/>
      <c r="X41" s="1936"/>
      <c r="Y41" s="1936"/>
      <c r="Z41" s="1936"/>
    </row>
    <row r="42" spans="1:26">
      <c r="A42" s="6"/>
      <c r="B42" s="6"/>
    </row>
    <row r="43" spans="1:26">
      <c r="A43" s="6"/>
      <c r="B43" s="6"/>
    </row>
    <row r="44" spans="1:26">
      <c r="A44" s="6"/>
      <c r="B44" s="6"/>
    </row>
    <row r="45" spans="1:26">
      <c r="A45" s="6"/>
      <c r="B45" s="6"/>
    </row>
    <row r="46" spans="1:26">
      <c r="A46" s="6"/>
      <c r="B46" s="6"/>
    </row>
    <row r="47" spans="1:26">
      <c r="A47" s="6"/>
      <c r="B47" s="6"/>
    </row>
    <row r="48" spans="1:26">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row r="371" spans="1:2">
      <c r="A371" s="8"/>
      <c r="B371" s="8"/>
    </row>
    <row r="372" spans="1:2">
      <c r="A372" s="8"/>
      <c r="B372" s="8"/>
    </row>
    <row r="373" spans="1:2">
      <c r="A373" s="8"/>
      <c r="B373" s="8"/>
    </row>
    <row r="374" spans="1:2">
      <c r="A374" s="8"/>
      <c r="B374" s="8"/>
    </row>
    <row r="375" spans="1:2">
      <c r="A375" s="8"/>
      <c r="B375" s="8"/>
    </row>
    <row r="376" spans="1:2">
      <c r="A376" s="8"/>
      <c r="B376" s="8"/>
    </row>
    <row r="377" spans="1:2">
      <c r="A377" s="8"/>
      <c r="B377" s="8"/>
    </row>
    <row r="378" spans="1:2">
      <c r="A378" s="8"/>
      <c r="B378" s="8"/>
    </row>
    <row r="379" spans="1:2">
      <c r="A379" s="8"/>
      <c r="B379" s="8"/>
    </row>
    <row r="380" spans="1:2">
      <c r="A380" s="8"/>
      <c r="B380" s="8"/>
    </row>
    <row r="381" spans="1:2">
      <c r="A381" s="8"/>
      <c r="B381" s="8"/>
    </row>
    <row r="382" spans="1:2">
      <c r="A382" s="8"/>
      <c r="B382" s="8"/>
    </row>
    <row r="383" spans="1:2">
      <c r="A383" s="8"/>
      <c r="B383" s="8"/>
    </row>
    <row r="384" spans="1:2">
      <c r="A384" s="8"/>
      <c r="B384" s="8"/>
    </row>
    <row r="385" spans="1:2">
      <c r="A385" s="8"/>
      <c r="B385" s="8"/>
    </row>
    <row r="386" spans="1:2">
      <c r="A386" s="8"/>
      <c r="B386" s="8"/>
    </row>
    <row r="387" spans="1:2">
      <c r="A387" s="8"/>
      <c r="B387" s="8"/>
    </row>
    <row r="388" spans="1:2">
      <c r="A388" s="8"/>
      <c r="B388" s="8"/>
    </row>
    <row r="389" spans="1:2">
      <c r="A389" s="8"/>
      <c r="B389" s="8"/>
    </row>
    <row r="390" spans="1:2">
      <c r="A390" s="8"/>
      <c r="B390" s="8"/>
    </row>
    <row r="391" spans="1:2">
      <c r="A391" s="8"/>
      <c r="B391" s="8"/>
    </row>
    <row r="392" spans="1:2">
      <c r="A392" s="8"/>
      <c r="B392" s="8"/>
    </row>
    <row r="393" spans="1:2">
      <c r="A393" s="8"/>
      <c r="B393" s="8"/>
    </row>
    <row r="394" spans="1:2">
      <c r="A394" s="8"/>
      <c r="B394" s="8"/>
    </row>
    <row r="395" spans="1:2">
      <c r="A395" s="8"/>
      <c r="B395" s="8"/>
    </row>
    <row r="396" spans="1:2">
      <c r="A396" s="8"/>
      <c r="B396" s="8"/>
    </row>
    <row r="397" spans="1:2">
      <c r="A397" s="8"/>
      <c r="B397" s="8"/>
    </row>
    <row r="398" spans="1:2">
      <c r="A398" s="8"/>
      <c r="B398" s="8"/>
    </row>
    <row r="399" spans="1:2">
      <c r="A399" s="8"/>
      <c r="B399" s="8"/>
    </row>
    <row r="400" spans="1:2">
      <c r="A400" s="8"/>
      <c r="B400" s="8"/>
    </row>
    <row r="401" spans="1:2">
      <c r="A401" s="8"/>
      <c r="B401" s="8"/>
    </row>
    <row r="402" spans="1:2">
      <c r="A402" s="8"/>
      <c r="B402" s="8"/>
    </row>
    <row r="403" spans="1:2">
      <c r="A403" s="8"/>
      <c r="B403" s="8"/>
    </row>
    <row r="404" spans="1:2">
      <c r="A404" s="8"/>
      <c r="B404" s="8"/>
    </row>
    <row r="405" spans="1:2">
      <c r="A405" s="8"/>
      <c r="B405" s="8"/>
    </row>
    <row r="406" spans="1:2">
      <c r="A406" s="8"/>
      <c r="B406" s="8"/>
    </row>
    <row r="407" spans="1:2">
      <c r="A407" s="8"/>
      <c r="B407" s="8"/>
    </row>
    <row r="408" spans="1:2">
      <c r="A408" s="8"/>
      <c r="B408" s="8"/>
    </row>
    <row r="409" spans="1:2">
      <c r="A409" s="8"/>
      <c r="B409" s="8"/>
    </row>
    <row r="410" spans="1:2">
      <c r="A410" s="8"/>
      <c r="B410" s="8"/>
    </row>
    <row r="411" spans="1:2">
      <c r="A411" s="8"/>
      <c r="B411" s="8"/>
    </row>
    <row r="412" spans="1:2">
      <c r="A412" s="8"/>
      <c r="B412" s="8"/>
    </row>
    <row r="413" spans="1:2">
      <c r="A413" s="8"/>
      <c r="B413" s="8"/>
    </row>
    <row r="414" spans="1:2">
      <c r="A414" s="8"/>
      <c r="B414" s="8"/>
    </row>
    <row r="415" spans="1:2">
      <c r="A415" s="8"/>
      <c r="B415" s="8"/>
    </row>
    <row r="416" spans="1:2">
      <c r="A416" s="8"/>
      <c r="B416" s="8"/>
    </row>
    <row r="417" spans="1:2">
      <c r="A417" s="8"/>
      <c r="B417" s="8"/>
    </row>
    <row r="418" spans="1:2">
      <c r="A418" s="8"/>
      <c r="B418" s="8"/>
    </row>
    <row r="419" spans="1:2">
      <c r="A419" s="8"/>
      <c r="B419" s="8"/>
    </row>
    <row r="420" spans="1:2">
      <c r="A420" s="8"/>
      <c r="B420" s="8"/>
    </row>
    <row r="421" spans="1:2">
      <c r="A421" s="8"/>
      <c r="B421" s="8"/>
    </row>
    <row r="422" spans="1:2">
      <c r="A422" s="8"/>
      <c r="B422" s="8"/>
    </row>
    <row r="423" spans="1:2">
      <c r="A423" s="8"/>
      <c r="B423" s="8"/>
    </row>
    <row r="424" spans="1:2">
      <c r="A424" s="8"/>
      <c r="B424" s="8"/>
    </row>
    <row r="425" spans="1:2">
      <c r="A425" s="8"/>
      <c r="B425" s="8"/>
    </row>
    <row r="426" spans="1:2">
      <c r="A426" s="8"/>
      <c r="B426" s="8"/>
    </row>
    <row r="427" spans="1:2">
      <c r="A427" s="8"/>
      <c r="B427" s="8"/>
    </row>
    <row r="428" spans="1:2">
      <c r="A428" s="8"/>
      <c r="B428" s="8"/>
    </row>
    <row r="429" spans="1:2">
      <c r="A429" s="8"/>
      <c r="B429" s="8"/>
    </row>
    <row r="430" spans="1:2">
      <c r="A430" s="8"/>
      <c r="B430" s="8"/>
    </row>
    <row r="431" spans="1:2">
      <c r="A431" s="8"/>
      <c r="B431" s="8"/>
    </row>
    <row r="432" spans="1:2">
      <c r="A432" s="8"/>
      <c r="B432" s="8"/>
    </row>
    <row r="433" spans="1:2">
      <c r="A433" s="8"/>
      <c r="B433" s="8"/>
    </row>
    <row r="434" spans="1:2">
      <c r="A434" s="8"/>
      <c r="B434" s="8"/>
    </row>
    <row r="435" spans="1:2">
      <c r="A435" s="8"/>
      <c r="B435" s="8"/>
    </row>
    <row r="436" spans="1:2">
      <c r="A436" s="8"/>
      <c r="B436" s="8"/>
    </row>
    <row r="437" spans="1:2">
      <c r="A437" s="8"/>
      <c r="B437" s="8"/>
    </row>
    <row r="438" spans="1:2">
      <c r="A438" s="8"/>
      <c r="B438" s="8"/>
    </row>
    <row r="439" spans="1:2">
      <c r="A439" s="8"/>
      <c r="B439" s="8"/>
    </row>
    <row r="440" spans="1:2">
      <c r="A440" s="8"/>
      <c r="B440" s="8"/>
    </row>
    <row r="441" spans="1:2">
      <c r="A441" s="8"/>
      <c r="B441" s="8"/>
    </row>
    <row r="442" spans="1:2">
      <c r="A442" s="8"/>
      <c r="B442" s="8"/>
    </row>
    <row r="443" spans="1:2">
      <c r="A443" s="8"/>
      <c r="B443" s="8"/>
    </row>
    <row r="444" spans="1:2">
      <c r="A444" s="8"/>
      <c r="B444" s="8"/>
    </row>
    <row r="445" spans="1:2">
      <c r="A445" s="8"/>
      <c r="B445" s="8"/>
    </row>
    <row r="446" spans="1:2">
      <c r="A446" s="8"/>
      <c r="B446" s="8"/>
    </row>
    <row r="447" spans="1:2">
      <c r="A447" s="8"/>
      <c r="B447" s="8"/>
    </row>
    <row r="448" spans="1:2">
      <c r="A448" s="8"/>
      <c r="B448" s="8"/>
    </row>
    <row r="449" spans="1:2">
      <c r="A449" s="8"/>
      <c r="B449" s="8"/>
    </row>
    <row r="450" spans="1:2">
      <c r="A450" s="8"/>
      <c r="B450" s="8"/>
    </row>
    <row r="451" spans="1:2">
      <c r="A451" s="8"/>
      <c r="B451" s="8"/>
    </row>
    <row r="452" spans="1:2">
      <c r="A452" s="8"/>
      <c r="B452" s="8"/>
    </row>
    <row r="453" spans="1:2">
      <c r="A453" s="8"/>
      <c r="B453" s="8"/>
    </row>
    <row r="454" spans="1:2">
      <c r="A454" s="8"/>
      <c r="B454" s="8"/>
    </row>
    <row r="455" spans="1:2">
      <c r="A455" s="8"/>
      <c r="B455" s="8"/>
    </row>
    <row r="456" spans="1:2">
      <c r="A456" s="8"/>
      <c r="B456" s="8"/>
    </row>
    <row r="457" spans="1:2">
      <c r="A457" s="8"/>
      <c r="B457" s="8"/>
    </row>
    <row r="458" spans="1:2">
      <c r="A458" s="8"/>
      <c r="B458" s="8"/>
    </row>
    <row r="459" spans="1:2">
      <c r="A459" s="8"/>
      <c r="B459" s="8"/>
    </row>
    <row r="460" spans="1:2">
      <c r="A460" s="8"/>
      <c r="B460" s="8"/>
    </row>
    <row r="461" spans="1:2">
      <c r="A461" s="8"/>
      <c r="B461" s="8"/>
    </row>
    <row r="462" spans="1:2">
      <c r="A462" s="8"/>
      <c r="B462" s="8"/>
    </row>
    <row r="463" spans="1:2">
      <c r="A463" s="8"/>
      <c r="B463" s="8"/>
    </row>
    <row r="464" spans="1:2">
      <c r="A464" s="8"/>
      <c r="B464" s="8"/>
    </row>
    <row r="465" spans="1:2">
      <c r="A465" s="8"/>
      <c r="B465" s="8"/>
    </row>
    <row r="466" spans="1:2">
      <c r="A466" s="8"/>
      <c r="B466" s="8"/>
    </row>
    <row r="467" spans="1:2">
      <c r="A467" s="8"/>
      <c r="B467" s="8"/>
    </row>
    <row r="468" spans="1:2">
      <c r="A468" s="8"/>
      <c r="B468" s="8"/>
    </row>
    <row r="469" spans="1:2">
      <c r="A469" s="8"/>
      <c r="B469" s="8"/>
    </row>
    <row r="470" spans="1:2">
      <c r="A470" s="8"/>
      <c r="B470" s="8"/>
    </row>
    <row r="471" spans="1:2">
      <c r="A471" s="8"/>
      <c r="B471" s="8"/>
    </row>
    <row r="472" spans="1:2">
      <c r="A472" s="8"/>
      <c r="B472" s="8"/>
    </row>
    <row r="473" spans="1:2">
      <c r="A473" s="8"/>
      <c r="B473" s="8"/>
    </row>
    <row r="474" spans="1:2">
      <c r="A474" s="8"/>
      <c r="B474" s="8"/>
    </row>
    <row r="475" spans="1:2">
      <c r="A475" s="8"/>
      <c r="B475" s="8"/>
    </row>
    <row r="476" spans="1:2">
      <c r="A476" s="8"/>
      <c r="B476" s="8"/>
    </row>
    <row r="477" spans="1:2">
      <c r="A477" s="8"/>
      <c r="B477" s="8"/>
    </row>
    <row r="478" spans="1:2">
      <c r="A478" s="8"/>
      <c r="B478" s="8"/>
    </row>
    <row r="479" spans="1:2">
      <c r="A479" s="8"/>
      <c r="B479" s="8"/>
    </row>
    <row r="480" spans="1:2">
      <c r="A480" s="8"/>
      <c r="B480" s="8"/>
    </row>
    <row r="481" spans="1:2">
      <c r="A481" s="8"/>
      <c r="B481" s="8"/>
    </row>
    <row r="482" spans="1:2">
      <c r="A482" s="8"/>
      <c r="B482" s="8"/>
    </row>
    <row r="483" spans="1:2">
      <c r="A483" s="8"/>
      <c r="B483" s="8"/>
    </row>
    <row r="484" spans="1:2">
      <c r="A484" s="8"/>
      <c r="B484" s="8"/>
    </row>
    <row r="485" spans="1:2">
      <c r="A485" s="8"/>
      <c r="B485" s="8"/>
    </row>
    <row r="486" spans="1:2">
      <c r="A486" s="8"/>
      <c r="B486" s="8"/>
    </row>
    <row r="487" spans="1:2">
      <c r="A487" s="8"/>
      <c r="B487" s="8"/>
    </row>
    <row r="488" spans="1:2">
      <c r="A488" s="8"/>
      <c r="B488" s="8"/>
    </row>
    <row r="489" spans="1:2">
      <c r="A489" s="8"/>
      <c r="B489" s="8"/>
    </row>
    <row r="490" spans="1:2">
      <c r="A490" s="8"/>
      <c r="B490" s="8"/>
    </row>
    <row r="491" spans="1:2">
      <c r="A491" s="8"/>
      <c r="B491" s="8"/>
    </row>
    <row r="492" spans="1:2">
      <c r="A492" s="8"/>
      <c r="B492" s="8"/>
    </row>
    <row r="493" spans="1:2">
      <c r="A493" s="8"/>
      <c r="B493" s="8"/>
    </row>
    <row r="494" spans="1:2">
      <c r="A494" s="8"/>
      <c r="B494" s="8"/>
    </row>
    <row r="495" spans="1:2">
      <c r="A495" s="8"/>
      <c r="B495" s="8"/>
    </row>
    <row r="496" spans="1:2">
      <c r="A496" s="8"/>
      <c r="B496" s="8"/>
    </row>
    <row r="497" spans="1:2">
      <c r="A497" s="8"/>
      <c r="B497" s="8"/>
    </row>
    <row r="498" spans="1:2">
      <c r="A498" s="8"/>
      <c r="B498" s="8"/>
    </row>
    <row r="499" spans="1:2">
      <c r="A499" s="8"/>
      <c r="B499" s="8"/>
    </row>
    <row r="500" spans="1:2">
      <c r="A500" s="8"/>
      <c r="B500" s="8"/>
    </row>
    <row r="501" spans="1:2">
      <c r="A501" s="8"/>
      <c r="B501" s="8"/>
    </row>
    <row r="502" spans="1:2">
      <c r="A502" s="8"/>
      <c r="B502" s="8"/>
    </row>
    <row r="503" spans="1:2">
      <c r="A503" s="8"/>
      <c r="B503" s="8"/>
    </row>
    <row r="504" spans="1:2">
      <c r="A504" s="8"/>
      <c r="B504" s="8"/>
    </row>
    <row r="505" spans="1:2">
      <c r="A505" s="8"/>
      <c r="B505" s="8"/>
    </row>
    <row r="506" spans="1:2">
      <c r="A506" s="8"/>
      <c r="B506" s="8"/>
    </row>
  </sheetData>
  <mergeCells count="40">
    <mergeCell ref="B19:C19"/>
    <mergeCell ref="B20:C20"/>
    <mergeCell ref="A9:Z9"/>
    <mergeCell ref="A10:Z10"/>
    <mergeCell ref="A11:Z11"/>
    <mergeCell ref="B16:C16"/>
    <mergeCell ref="B17:C17"/>
    <mergeCell ref="A13:Z13"/>
    <mergeCell ref="B34:C34"/>
    <mergeCell ref="B35:C35"/>
    <mergeCell ref="A3:Z3"/>
    <mergeCell ref="B1:Z1"/>
    <mergeCell ref="A2:Z2"/>
    <mergeCell ref="B5:Z5"/>
    <mergeCell ref="A4:D4"/>
    <mergeCell ref="C6:D6"/>
    <mergeCell ref="A12:Z12"/>
    <mergeCell ref="B33:C33"/>
    <mergeCell ref="A14:A15"/>
    <mergeCell ref="B14:C15"/>
    <mergeCell ref="A7:Z7"/>
    <mergeCell ref="A8:Z8"/>
    <mergeCell ref="B21:C21"/>
    <mergeCell ref="B18:C18"/>
    <mergeCell ref="B22:C22"/>
    <mergeCell ref="B23:C23"/>
    <mergeCell ref="B24:C24"/>
    <mergeCell ref="A41:Z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U473"/>
  <sheetViews>
    <sheetView zoomScaleNormal="100" zoomScaleSheetLayoutView="100" workbookViewId="0"/>
  </sheetViews>
  <sheetFormatPr defaultColWidth="9.140625" defaultRowHeight="12.75"/>
  <cols>
    <col min="1" max="1" width="10.85546875" style="19" customWidth="1"/>
    <col min="2" max="2" width="26.85546875" style="19" customWidth="1"/>
    <col min="3" max="7" width="10.140625" style="19" customWidth="1"/>
    <col min="8" max="8" width="11.7109375" style="19" bestFit="1" customWidth="1"/>
    <col min="9" max="9" width="5" style="19" customWidth="1"/>
    <col min="10" max="16384" width="9.140625" style="19"/>
  </cols>
  <sheetData>
    <row r="1" spans="1:21" ht="24.75" customHeight="1">
      <c r="A1" s="624" t="s">
        <v>1160</v>
      </c>
      <c r="B1" s="1389" t="s">
        <v>777</v>
      </c>
      <c r="C1" s="1389"/>
      <c r="D1" s="1389"/>
      <c r="E1" s="1389"/>
      <c r="F1" s="1389"/>
      <c r="G1" s="1389"/>
      <c r="H1" s="1390"/>
    </row>
    <row r="2" spans="1:21" ht="16.5" customHeight="1">
      <c r="A2" s="1856" t="s">
        <v>1161</v>
      </c>
      <c r="B2" s="1857"/>
      <c r="C2" s="1857"/>
      <c r="D2" s="1857"/>
      <c r="E2" s="1857"/>
      <c r="F2" s="1857"/>
      <c r="G2" s="1857"/>
      <c r="H2" s="1858"/>
    </row>
    <row r="3" spans="1:21" ht="27" customHeight="1">
      <c r="A3" s="1920" t="s">
        <v>401</v>
      </c>
      <c r="B3" s="1921"/>
      <c r="C3" s="1921"/>
      <c r="D3" s="1921"/>
      <c r="E3" s="1921"/>
      <c r="F3" s="1921"/>
      <c r="G3" s="1921"/>
      <c r="H3" s="1922"/>
      <c r="I3" s="514"/>
      <c r="J3" s="514"/>
      <c r="K3" s="514"/>
      <c r="L3" s="514"/>
      <c r="M3" s="514"/>
      <c r="N3" s="514"/>
      <c r="O3" s="514"/>
      <c r="P3" s="514"/>
      <c r="Q3" s="514"/>
      <c r="R3" s="514"/>
      <c r="S3" s="514"/>
      <c r="T3" s="514"/>
      <c r="U3" s="514"/>
    </row>
    <row r="4" spans="1:21" ht="13.5" thickBot="1">
      <c r="A4" s="1908"/>
      <c r="B4" s="1908"/>
      <c r="C4" s="1923"/>
      <c r="D4" s="1923"/>
      <c r="E4" s="1095"/>
      <c r="F4" s="1095"/>
      <c r="G4" s="1095"/>
      <c r="H4" s="1096"/>
    </row>
    <row r="5" spans="1:21" ht="41.25" customHeight="1" thickBot="1">
      <c r="A5" s="558" t="s">
        <v>627</v>
      </c>
      <c r="B5" s="1401" t="s">
        <v>1161</v>
      </c>
      <c r="C5" s="1402"/>
      <c r="D5" s="1402"/>
      <c r="E5" s="1369"/>
      <c r="F5" s="1369"/>
      <c r="G5" s="1369"/>
      <c r="H5" s="1370"/>
    </row>
    <row r="6" spans="1:21" ht="13.5" thickBot="1">
      <c r="A6" s="129" t="s">
        <v>572</v>
      </c>
      <c r="B6" s="297"/>
      <c r="C6" s="1799">
        <f>Obsah!D4</f>
        <v>43465</v>
      </c>
      <c r="D6" s="1800"/>
      <c r="E6" s="638"/>
      <c r="F6" s="638"/>
      <c r="G6" s="638"/>
      <c r="H6" s="736"/>
    </row>
    <row r="7" spans="1:21" ht="13.5" thickBot="1">
      <c r="A7" s="1392" t="s">
        <v>2201</v>
      </c>
      <c r="B7" s="1393"/>
      <c r="C7" s="1393"/>
      <c r="D7" s="1393"/>
      <c r="E7" s="1393"/>
      <c r="F7" s="1393"/>
      <c r="G7" s="1393"/>
      <c r="H7" s="1822"/>
    </row>
    <row r="8" spans="1:21" ht="13.5" thickBot="1">
      <c r="A8" s="1392" t="s">
        <v>2078</v>
      </c>
      <c r="B8" s="1393"/>
      <c r="C8" s="1393"/>
      <c r="D8" s="1393"/>
      <c r="E8" s="1393"/>
      <c r="F8" s="1393"/>
      <c r="G8" s="1393"/>
      <c r="H8" s="1822"/>
    </row>
    <row r="9" spans="1:21" ht="25.5" customHeight="1" thickBot="1">
      <c r="A9" s="1392" t="s">
        <v>2202</v>
      </c>
      <c r="B9" s="1393"/>
      <c r="C9" s="1393"/>
      <c r="D9" s="1393"/>
      <c r="E9" s="1393"/>
      <c r="F9" s="1393"/>
      <c r="G9" s="1393"/>
      <c r="H9" s="1822"/>
    </row>
    <row r="10" spans="1:21" ht="13.5" thickBot="1">
      <c r="A10" s="1392" t="s">
        <v>2060</v>
      </c>
      <c r="B10" s="1393"/>
      <c r="C10" s="1393"/>
      <c r="D10" s="1393"/>
      <c r="E10" s="1393"/>
      <c r="F10" s="1393"/>
      <c r="G10" s="1393"/>
      <c r="H10" s="1822"/>
    </row>
    <row r="11" spans="1:21" ht="26.25" customHeight="1" thickBot="1">
      <c r="A11" s="1392" t="s">
        <v>2203</v>
      </c>
      <c r="B11" s="1393"/>
      <c r="C11" s="1393"/>
      <c r="D11" s="1393"/>
      <c r="E11" s="1393"/>
      <c r="F11" s="1393"/>
      <c r="G11" s="1393"/>
      <c r="H11" s="1822"/>
    </row>
    <row r="12" spans="1:21" ht="24.75" customHeight="1" thickBot="1">
      <c r="A12" s="1392" t="s">
        <v>2179</v>
      </c>
      <c r="B12" s="1393"/>
      <c r="C12" s="1393"/>
      <c r="D12" s="1393"/>
      <c r="E12" s="1393"/>
      <c r="F12" s="1393"/>
      <c r="G12" s="1393"/>
      <c r="H12" s="1822"/>
    </row>
    <row r="13" spans="1:21" ht="13.5" thickBot="1">
      <c r="A13" s="877"/>
      <c r="B13" s="22"/>
      <c r="C13" s="23"/>
      <c r="D13" s="23"/>
      <c r="E13" s="23"/>
      <c r="F13" s="23"/>
      <c r="G13" s="750"/>
      <c r="H13" s="879"/>
    </row>
    <row r="14" spans="1:21" ht="13.5" thickBot="1">
      <c r="A14" s="1950" t="s">
        <v>1930</v>
      </c>
      <c r="B14" s="1953"/>
      <c r="C14" s="780" t="s">
        <v>816</v>
      </c>
      <c r="D14" s="780" t="s">
        <v>817</v>
      </c>
      <c r="E14" s="780" t="s">
        <v>821</v>
      </c>
      <c r="F14" s="780" t="s">
        <v>822</v>
      </c>
      <c r="G14" s="780" t="s">
        <v>825</v>
      </c>
      <c r="H14" s="806" t="s">
        <v>884</v>
      </c>
    </row>
    <row r="15" spans="1:21" ht="13.5" thickBot="1">
      <c r="A15" s="1951"/>
      <c r="B15" s="1954"/>
      <c r="C15" s="1930" t="s">
        <v>1162</v>
      </c>
      <c r="D15" s="1930"/>
      <c r="E15" s="1930"/>
      <c r="F15" s="1930"/>
      <c r="G15" s="1930"/>
      <c r="H15" s="1813"/>
    </row>
    <row r="16" spans="1:21" ht="39" thickBot="1">
      <c r="A16" s="1952"/>
      <c r="B16" s="1955"/>
      <c r="C16" s="780" t="s">
        <v>1163</v>
      </c>
      <c r="D16" s="781" t="s">
        <v>1164</v>
      </c>
      <c r="E16" s="781" t="s">
        <v>2206</v>
      </c>
      <c r="F16" s="781" t="s">
        <v>1165</v>
      </c>
      <c r="G16" s="781" t="s">
        <v>1166</v>
      </c>
      <c r="H16" s="806" t="s">
        <v>417</v>
      </c>
    </row>
    <row r="17" spans="1:8" ht="13.5" customHeight="1" thickBot="1">
      <c r="A17" s="848">
        <v>1</v>
      </c>
      <c r="B17" s="783" t="s">
        <v>2207</v>
      </c>
      <c r="C17" s="783">
        <v>0</v>
      </c>
      <c r="D17" s="783">
        <v>0</v>
      </c>
      <c r="E17" s="783">
        <v>0</v>
      </c>
      <c r="F17" s="783">
        <v>0</v>
      </c>
      <c r="G17" s="783">
        <v>0</v>
      </c>
      <c r="H17" s="797">
        <v>0</v>
      </c>
    </row>
    <row r="18" spans="1:8" ht="13.5" thickBot="1">
      <c r="A18" s="848">
        <v>2</v>
      </c>
      <c r="B18" s="783" t="s">
        <v>488</v>
      </c>
      <c r="C18" s="783">
        <v>0</v>
      </c>
      <c r="D18" s="783">
        <v>0</v>
      </c>
      <c r="E18" s="783">
        <v>0</v>
      </c>
      <c r="F18" s="783">
        <v>0</v>
      </c>
      <c r="G18" s="783">
        <v>0</v>
      </c>
      <c r="H18" s="797">
        <v>0</v>
      </c>
    </row>
    <row r="19" spans="1:8" ht="13.5" thickBot="1">
      <c r="A19" s="848">
        <v>3</v>
      </c>
      <c r="B19" s="783" t="s">
        <v>493</v>
      </c>
      <c r="C19" s="783">
        <v>0</v>
      </c>
      <c r="D19" s="783">
        <v>0</v>
      </c>
      <c r="E19" s="783">
        <v>0</v>
      </c>
      <c r="F19" s="783">
        <v>0</v>
      </c>
      <c r="G19" s="783">
        <v>0</v>
      </c>
      <c r="H19" s="797">
        <v>0</v>
      </c>
    </row>
    <row r="20" spans="1:8" ht="13.5" thickBot="1">
      <c r="A20" s="848">
        <v>4</v>
      </c>
      <c r="B20" s="783" t="s">
        <v>1089</v>
      </c>
      <c r="C20" s="783">
        <v>0</v>
      </c>
      <c r="D20" s="783">
        <v>0</v>
      </c>
      <c r="E20" s="783">
        <v>0</v>
      </c>
      <c r="F20" s="783">
        <v>0</v>
      </c>
      <c r="G20" s="783">
        <v>0</v>
      </c>
      <c r="H20" s="797">
        <v>0</v>
      </c>
    </row>
    <row r="21" spans="1:8" ht="13.5" thickBot="1">
      <c r="A21" s="848">
        <v>5</v>
      </c>
      <c r="B21" s="783" t="s">
        <v>1094</v>
      </c>
      <c r="C21" s="783">
        <v>0</v>
      </c>
      <c r="D21" s="783">
        <v>0</v>
      </c>
      <c r="E21" s="783">
        <v>0</v>
      </c>
      <c r="F21" s="783">
        <v>0</v>
      </c>
      <c r="G21" s="783">
        <v>0</v>
      </c>
      <c r="H21" s="797">
        <v>0</v>
      </c>
    </row>
    <row r="22" spans="1:8" ht="13.5" thickBot="1">
      <c r="A22" s="849">
        <v>6</v>
      </c>
      <c r="B22" s="854" t="s">
        <v>1095</v>
      </c>
      <c r="C22" s="855">
        <v>0</v>
      </c>
      <c r="D22" s="855">
        <v>0</v>
      </c>
      <c r="E22" s="855">
        <v>0</v>
      </c>
      <c r="F22" s="855">
        <v>0</v>
      </c>
      <c r="G22" s="855">
        <v>0</v>
      </c>
      <c r="H22" s="868">
        <v>0</v>
      </c>
    </row>
    <row r="23" spans="1:8" ht="26.25" thickBot="1">
      <c r="A23" s="848">
        <v>7</v>
      </c>
      <c r="B23" s="783" t="s">
        <v>1086</v>
      </c>
      <c r="C23" s="1199">
        <v>1350561.8631599999</v>
      </c>
      <c r="D23" s="1199">
        <v>39403808.338021398</v>
      </c>
      <c r="E23" s="1199">
        <v>10293687.893111441</v>
      </c>
      <c r="F23" s="1199">
        <v>7912470.937237164</v>
      </c>
      <c r="G23" s="1199">
        <v>92016.303963499973</v>
      </c>
      <c r="H23" s="1219">
        <v>59052545.335493498</v>
      </c>
    </row>
    <row r="24" spans="1:8" ht="26.25" thickBot="1">
      <c r="A24" s="848">
        <v>8</v>
      </c>
      <c r="B24" s="783" t="s">
        <v>1127</v>
      </c>
      <c r="C24" s="1199">
        <v>0</v>
      </c>
      <c r="D24" s="1199">
        <v>0</v>
      </c>
      <c r="E24" s="1199">
        <v>0</v>
      </c>
      <c r="F24" s="1199">
        <v>0</v>
      </c>
      <c r="G24" s="1199">
        <v>0</v>
      </c>
      <c r="H24" s="1219">
        <v>0</v>
      </c>
    </row>
    <row r="25" spans="1:8" ht="13.5" thickBot="1">
      <c r="A25" s="848">
        <v>9</v>
      </c>
      <c r="B25" s="783" t="s">
        <v>1097</v>
      </c>
      <c r="C25" s="1199">
        <v>0</v>
      </c>
      <c r="D25" s="1199">
        <v>0</v>
      </c>
      <c r="E25" s="1199">
        <v>0</v>
      </c>
      <c r="F25" s="1199">
        <v>0</v>
      </c>
      <c r="G25" s="1199">
        <v>0</v>
      </c>
      <c r="H25" s="1219">
        <v>0</v>
      </c>
    </row>
    <row r="26" spans="1:8" ht="13.5" thickBot="1">
      <c r="A26" s="848">
        <v>10</v>
      </c>
      <c r="B26" s="783" t="s">
        <v>1098</v>
      </c>
      <c r="C26" s="1199">
        <v>0</v>
      </c>
      <c r="D26" s="1199">
        <v>0</v>
      </c>
      <c r="E26" s="1199">
        <v>0</v>
      </c>
      <c r="F26" s="1199">
        <v>0</v>
      </c>
      <c r="G26" s="1199">
        <v>0</v>
      </c>
      <c r="H26" s="1219">
        <v>0</v>
      </c>
    </row>
    <row r="27" spans="1:8" ht="13.5" thickBot="1">
      <c r="A27" s="848">
        <v>11</v>
      </c>
      <c r="B27" s="783" t="s">
        <v>1099</v>
      </c>
      <c r="C27" s="1199">
        <v>0</v>
      </c>
      <c r="D27" s="1199">
        <v>0</v>
      </c>
      <c r="E27" s="1199">
        <v>0</v>
      </c>
      <c r="F27" s="1199">
        <v>0</v>
      </c>
      <c r="G27" s="1199">
        <v>0</v>
      </c>
      <c r="H27" s="1219">
        <v>0</v>
      </c>
    </row>
    <row r="28" spans="1:8" ht="13.5" thickBot="1">
      <c r="A28" s="848">
        <v>12</v>
      </c>
      <c r="B28" s="783" t="s">
        <v>488</v>
      </c>
      <c r="C28" s="1199">
        <v>1028919.3691879035</v>
      </c>
      <c r="D28" s="1199">
        <v>2185747.2377122515</v>
      </c>
      <c r="E28" s="1199">
        <v>203331.65629915142</v>
      </c>
      <c r="F28" s="1199">
        <v>301083.14147807081</v>
      </c>
      <c r="G28" s="1199">
        <v>9577.7402859112717</v>
      </c>
      <c r="H28" s="1219">
        <v>3728659.1449632887</v>
      </c>
    </row>
    <row r="29" spans="1:8" ht="13.5" thickBot="1">
      <c r="A29" s="848">
        <v>13</v>
      </c>
      <c r="B29" s="783" t="s">
        <v>1100</v>
      </c>
      <c r="C29" s="1199">
        <v>0</v>
      </c>
      <c r="D29" s="1199">
        <v>3046725.2820618618</v>
      </c>
      <c r="E29" s="1199">
        <v>5164934.2494651163</v>
      </c>
      <c r="F29" s="1199">
        <v>18045039.367738619</v>
      </c>
      <c r="G29" s="1199">
        <v>605338.75426371186</v>
      </c>
      <c r="H29" s="1219">
        <v>26862037.653529309</v>
      </c>
    </row>
    <row r="30" spans="1:8" ht="13.5" thickBot="1">
      <c r="A30" s="848">
        <v>14</v>
      </c>
      <c r="B30" s="783" t="s">
        <v>1089</v>
      </c>
      <c r="C30" s="1199">
        <v>0</v>
      </c>
      <c r="D30" s="1199">
        <v>492351.39490028698</v>
      </c>
      <c r="E30" s="1199">
        <v>5705736.9959136145</v>
      </c>
      <c r="F30" s="1199">
        <v>9406784.3871257361</v>
      </c>
      <c r="G30" s="1199">
        <v>0</v>
      </c>
      <c r="H30" s="1219">
        <v>15604872.777939636</v>
      </c>
    </row>
    <row r="31" spans="1:8" ht="13.5" thickBot="1">
      <c r="A31" s="848">
        <v>15</v>
      </c>
      <c r="B31" s="783" t="s">
        <v>490</v>
      </c>
      <c r="C31" s="1199">
        <v>0</v>
      </c>
      <c r="D31" s="1199">
        <v>423.94779328586731</v>
      </c>
      <c r="E31" s="1199">
        <v>50603.743622301401</v>
      </c>
      <c r="F31" s="1199">
        <v>2808624.8482136945</v>
      </c>
      <c r="G31" s="1199">
        <v>0</v>
      </c>
      <c r="H31" s="1219">
        <v>2859652.539629282</v>
      </c>
    </row>
    <row r="32" spans="1:8" ht="13.5" thickBot="1">
      <c r="A32" s="848">
        <v>16</v>
      </c>
      <c r="B32" s="783" t="s">
        <v>1102</v>
      </c>
      <c r="C32" s="1199">
        <v>0</v>
      </c>
      <c r="D32" s="1199">
        <v>15524.479961965126</v>
      </c>
      <c r="E32" s="1199">
        <v>74605.806340539886</v>
      </c>
      <c r="F32" s="1199">
        <v>67884.810141234149</v>
      </c>
      <c r="G32" s="1199">
        <v>0</v>
      </c>
      <c r="H32" s="1219">
        <v>158015.09644373917</v>
      </c>
    </row>
    <row r="33" spans="1:8" ht="26.25" thickBot="1">
      <c r="A33" s="848">
        <v>17</v>
      </c>
      <c r="B33" s="783" t="s">
        <v>1103</v>
      </c>
      <c r="C33" s="1199">
        <v>0</v>
      </c>
      <c r="D33" s="1199">
        <v>893008.16868534603</v>
      </c>
      <c r="E33" s="1199">
        <v>0</v>
      </c>
      <c r="F33" s="1199">
        <v>0</v>
      </c>
      <c r="G33" s="1199">
        <v>0</v>
      </c>
      <c r="H33" s="1219">
        <v>893008.16868534603</v>
      </c>
    </row>
    <row r="34" spans="1:8" ht="13.5" thickBot="1">
      <c r="A34" s="848">
        <v>18</v>
      </c>
      <c r="B34" s="783" t="s">
        <v>482</v>
      </c>
      <c r="C34" s="1199">
        <v>0</v>
      </c>
      <c r="D34" s="1199">
        <v>0</v>
      </c>
      <c r="E34" s="1199">
        <v>0</v>
      </c>
      <c r="F34" s="1199">
        <v>0</v>
      </c>
      <c r="G34" s="1199">
        <v>0</v>
      </c>
      <c r="H34" s="1219">
        <v>0</v>
      </c>
    </row>
    <row r="35" spans="1:8" ht="39" thickBot="1">
      <c r="A35" s="848">
        <v>19</v>
      </c>
      <c r="B35" s="783" t="s">
        <v>1104</v>
      </c>
      <c r="C35" s="1199">
        <v>0</v>
      </c>
      <c r="D35" s="1199">
        <v>0</v>
      </c>
      <c r="E35" s="1199">
        <v>0</v>
      </c>
      <c r="F35" s="1199">
        <v>0</v>
      </c>
      <c r="G35" s="1199">
        <v>0</v>
      </c>
      <c r="H35" s="1219">
        <v>0</v>
      </c>
    </row>
    <row r="36" spans="1:8" ht="26.25" thickBot="1">
      <c r="A36" s="848">
        <v>20</v>
      </c>
      <c r="B36" s="783" t="s">
        <v>1157</v>
      </c>
      <c r="C36" s="1199">
        <v>0</v>
      </c>
      <c r="D36" s="1199">
        <v>0</v>
      </c>
      <c r="E36" s="1199">
        <v>0</v>
      </c>
      <c r="F36" s="1199">
        <v>0</v>
      </c>
      <c r="G36" s="1199">
        <v>0</v>
      </c>
      <c r="H36" s="1219">
        <v>0</v>
      </c>
    </row>
    <row r="37" spans="1:8" ht="13.5" thickBot="1">
      <c r="A37" s="848">
        <v>21</v>
      </c>
      <c r="B37" s="783" t="s">
        <v>1106</v>
      </c>
      <c r="C37" s="1199">
        <v>0</v>
      </c>
      <c r="D37" s="1199">
        <v>0</v>
      </c>
      <c r="E37" s="1199">
        <v>0</v>
      </c>
      <c r="F37" s="1199">
        <v>0</v>
      </c>
      <c r="G37" s="1199">
        <v>406993.35</v>
      </c>
      <c r="H37" s="1219">
        <v>406993.35</v>
      </c>
    </row>
    <row r="38" spans="1:8" ht="13.5" thickBot="1">
      <c r="A38" s="848">
        <v>22</v>
      </c>
      <c r="B38" s="783" t="s">
        <v>1107</v>
      </c>
      <c r="C38" s="1199">
        <v>2406375.4008800001</v>
      </c>
      <c r="D38" s="1199">
        <v>502362.85731230833</v>
      </c>
      <c r="E38" s="1199">
        <v>0</v>
      </c>
      <c r="F38" s="1199">
        <v>0</v>
      </c>
      <c r="G38" s="1199">
        <v>287254.88374000014</v>
      </c>
      <c r="H38" s="1219">
        <v>3195993.1419323082</v>
      </c>
    </row>
    <row r="39" spans="1:8" ht="26.25" thickBot="1">
      <c r="A39" s="849">
        <v>23</v>
      </c>
      <c r="B39" s="854" t="s">
        <v>1108</v>
      </c>
      <c r="C39" s="1217">
        <f t="shared" ref="C39:H39" si="0">SUM(C23:C38)</f>
        <v>4785856.6332279034</v>
      </c>
      <c r="D39" s="1217">
        <f t="shared" si="0"/>
        <v>46539951.706448689</v>
      </c>
      <c r="E39" s="1217">
        <f t="shared" si="0"/>
        <v>21492900.344752166</v>
      </c>
      <c r="F39" s="1217">
        <f t="shared" si="0"/>
        <v>38541887.491934523</v>
      </c>
      <c r="G39" s="1217">
        <f t="shared" si="0"/>
        <v>1401181.0322531231</v>
      </c>
      <c r="H39" s="1217">
        <f t="shared" si="0"/>
        <v>112761777.20861639</v>
      </c>
    </row>
    <row r="40" spans="1:8" ht="13.5" thickBot="1">
      <c r="A40" s="853">
        <v>24</v>
      </c>
      <c r="B40" s="854" t="s">
        <v>417</v>
      </c>
      <c r="C40" s="1218">
        <f t="shared" ref="C40:H40" si="1">C39+C22</f>
        <v>4785856.6332279034</v>
      </c>
      <c r="D40" s="1218">
        <f t="shared" si="1"/>
        <v>46539951.706448689</v>
      </c>
      <c r="E40" s="1218">
        <f t="shared" si="1"/>
        <v>21492900.344752166</v>
      </c>
      <c r="F40" s="1218">
        <f t="shared" si="1"/>
        <v>38541887.491934523</v>
      </c>
      <c r="G40" s="1218">
        <f t="shared" si="1"/>
        <v>1401181.0322531231</v>
      </c>
      <c r="H40" s="1218">
        <f t="shared" si="1"/>
        <v>112761777.20861639</v>
      </c>
    </row>
    <row r="42" spans="1:8">
      <c r="A42" s="1956" t="s">
        <v>1170</v>
      </c>
      <c r="B42" s="1956"/>
      <c r="C42" s="1956"/>
      <c r="D42" s="1956"/>
      <c r="E42" s="1956"/>
      <c r="F42" s="1956"/>
      <c r="G42" s="1956"/>
      <c r="H42" s="1956"/>
    </row>
    <row r="43" spans="1:8">
      <c r="A43" s="1931" t="s">
        <v>957</v>
      </c>
      <c r="B43" s="1931"/>
      <c r="C43" s="1931"/>
      <c r="D43" s="1931"/>
      <c r="E43" s="1931"/>
      <c r="F43" s="1931"/>
      <c r="G43" s="1931"/>
      <c r="H43" s="1931"/>
    </row>
    <row r="44" spans="1:8">
      <c r="A44" s="1919" t="s">
        <v>935</v>
      </c>
      <c r="B44" s="1919"/>
      <c r="C44" s="1919"/>
      <c r="D44" s="1919"/>
      <c r="E44" s="1919"/>
      <c r="F44" s="1919"/>
      <c r="G44" s="1919"/>
      <c r="H44" s="1919"/>
    </row>
    <row r="45" spans="1:8" ht="33.75" customHeight="1">
      <c r="A45" s="1918" t="s">
        <v>2204</v>
      </c>
      <c r="B45" s="1918"/>
      <c r="C45" s="1918"/>
      <c r="D45" s="1918"/>
      <c r="E45" s="1918"/>
      <c r="F45" s="1918"/>
      <c r="G45" s="1918"/>
      <c r="H45" s="1918"/>
    </row>
    <row r="46" spans="1:8" ht="58.5" customHeight="1">
      <c r="A46" s="1927" t="s">
        <v>1167</v>
      </c>
      <c r="B46" s="1927"/>
      <c r="C46" s="1927"/>
      <c r="D46" s="1927"/>
      <c r="E46" s="1927"/>
      <c r="F46" s="1927"/>
      <c r="G46" s="1927"/>
      <c r="H46" s="1927"/>
    </row>
    <row r="47" spans="1:8" ht="30" customHeight="1">
      <c r="A47" s="1927" t="s">
        <v>1168</v>
      </c>
      <c r="B47" s="1927"/>
      <c r="C47" s="1927"/>
      <c r="D47" s="1927"/>
      <c r="E47" s="1927"/>
      <c r="F47" s="1927"/>
      <c r="G47" s="1927"/>
      <c r="H47" s="1927"/>
    </row>
    <row r="48" spans="1:8" ht="17.25" customHeight="1">
      <c r="A48" s="1927" t="s">
        <v>1169</v>
      </c>
      <c r="B48" s="1927"/>
      <c r="C48" s="1927"/>
      <c r="D48" s="1927"/>
      <c r="E48" s="1927"/>
      <c r="F48" s="1927"/>
      <c r="G48" s="1927"/>
      <c r="H48" s="1927"/>
    </row>
    <row r="49" spans="1:8">
      <c r="A49" s="1919" t="s">
        <v>933</v>
      </c>
      <c r="B49" s="1919"/>
      <c r="C49" s="1919"/>
      <c r="D49" s="1919"/>
      <c r="E49" s="1919"/>
      <c r="F49" s="1919"/>
      <c r="G49" s="1919"/>
      <c r="H49" s="1919"/>
    </row>
    <row r="50" spans="1:8" ht="42.75" customHeight="1">
      <c r="A50" s="1918" t="s">
        <v>2205</v>
      </c>
      <c r="B50" s="1918"/>
      <c r="C50" s="1918"/>
      <c r="D50" s="1918"/>
      <c r="E50" s="1918"/>
      <c r="F50" s="1918"/>
      <c r="G50" s="1918"/>
      <c r="H50" s="1918"/>
    </row>
    <row r="51" spans="1:8">
      <c r="A51" s="6"/>
      <c r="B51" s="6"/>
    </row>
    <row r="52" spans="1:8">
      <c r="A52" s="6"/>
      <c r="B52" s="6"/>
    </row>
    <row r="53" spans="1:8">
      <c r="A53" s="6"/>
      <c r="B53" s="6"/>
    </row>
    <row r="54" spans="1:8">
      <c r="A54" s="6"/>
      <c r="B54" s="6"/>
    </row>
    <row r="55" spans="1:8">
      <c r="A55" s="6"/>
      <c r="B55" s="6"/>
    </row>
    <row r="56" spans="1:8">
      <c r="A56" s="6"/>
      <c r="B56" s="6"/>
    </row>
    <row r="57" spans="1:8">
      <c r="A57" s="6"/>
      <c r="B57" s="6"/>
    </row>
    <row r="58" spans="1:8">
      <c r="A58" s="6"/>
      <c r="B58" s="6"/>
    </row>
    <row r="59" spans="1:8">
      <c r="A59" s="6"/>
      <c r="B59" s="6"/>
    </row>
    <row r="60" spans="1:8">
      <c r="A60" s="6"/>
      <c r="B60" s="6"/>
    </row>
    <row r="61" spans="1:8">
      <c r="A61" s="6"/>
      <c r="B61" s="6"/>
    </row>
    <row r="62" spans="1:8">
      <c r="A62" s="6"/>
      <c r="B62" s="6"/>
    </row>
    <row r="63" spans="1:8">
      <c r="A63" s="6"/>
      <c r="B63" s="6"/>
    </row>
    <row r="64" spans="1:8">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row r="371" spans="1:2">
      <c r="A371" s="8"/>
      <c r="B371" s="8"/>
    </row>
    <row r="372" spans="1:2">
      <c r="A372" s="8"/>
      <c r="B372" s="8"/>
    </row>
    <row r="373" spans="1:2">
      <c r="A373" s="8"/>
      <c r="B373" s="8"/>
    </row>
    <row r="374" spans="1:2">
      <c r="A374" s="8"/>
      <c r="B374" s="8"/>
    </row>
    <row r="375" spans="1:2">
      <c r="A375" s="8"/>
      <c r="B375" s="8"/>
    </row>
    <row r="376" spans="1:2">
      <c r="A376" s="8"/>
      <c r="B376" s="8"/>
    </row>
    <row r="377" spans="1:2">
      <c r="A377" s="8"/>
      <c r="B377" s="8"/>
    </row>
    <row r="378" spans="1:2">
      <c r="A378" s="8"/>
      <c r="B378" s="8"/>
    </row>
    <row r="379" spans="1:2">
      <c r="A379" s="8"/>
      <c r="B379" s="8"/>
    </row>
    <row r="380" spans="1:2">
      <c r="A380" s="8"/>
      <c r="B380" s="8"/>
    </row>
    <row r="381" spans="1:2">
      <c r="A381" s="8"/>
      <c r="B381" s="8"/>
    </row>
    <row r="382" spans="1:2">
      <c r="A382" s="8"/>
      <c r="B382" s="8"/>
    </row>
    <row r="383" spans="1:2">
      <c r="A383" s="8"/>
      <c r="B383" s="8"/>
    </row>
    <row r="384" spans="1:2">
      <c r="A384" s="8"/>
      <c r="B384" s="8"/>
    </row>
    <row r="385" spans="1:2">
      <c r="A385" s="8"/>
      <c r="B385" s="8"/>
    </row>
    <row r="386" spans="1:2">
      <c r="A386" s="8"/>
      <c r="B386" s="8"/>
    </row>
    <row r="387" spans="1:2">
      <c r="A387" s="8"/>
      <c r="B387" s="8"/>
    </row>
    <row r="388" spans="1:2">
      <c r="A388" s="8"/>
      <c r="B388" s="8"/>
    </row>
    <row r="389" spans="1:2">
      <c r="A389" s="8"/>
      <c r="B389" s="8"/>
    </row>
    <row r="390" spans="1:2">
      <c r="A390" s="8"/>
      <c r="B390" s="8"/>
    </row>
    <row r="391" spans="1:2">
      <c r="A391" s="8"/>
      <c r="B391" s="8"/>
    </row>
    <row r="392" spans="1:2">
      <c r="A392" s="8"/>
      <c r="B392" s="8"/>
    </row>
    <row r="393" spans="1:2">
      <c r="A393" s="8"/>
      <c r="B393" s="8"/>
    </row>
    <row r="394" spans="1:2">
      <c r="A394" s="8"/>
      <c r="B394" s="8"/>
    </row>
    <row r="395" spans="1:2">
      <c r="A395" s="8"/>
      <c r="B395" s="8"/>
    </row>
    <row r="396" spans="1:2">
      <c r="A396" s="8"/>
      <c r="B396" s="8"/>
    </row>
    <row r="397" spans="1:2">
      <c r="A397" s="8"/>
      <c r="B397" s="8"/>
    </row>
    <row r="398" spans="1:2">
      <c r="A398" s="8"/>
      <c r="B398" s="8"/>
    </row>
    <row r="399" spans="1:2">
      <c r="A399" s="8"/>
      <c r="B399" s="8"/>
    </row>
    <row r="400" spans="1:2">
      <c r="A400" s="8"/>
      <c r="B400" s="8"/>
    </row>
    <row r="401" spans="1:2">
      <c r="A401" s="8"/>
      <c r="B401" s="8"/>
    </row>
    <row r="402" spans="1:2">
      <c r="A402" s="8"/>
      <c r="B402" s="8"/>
    </row>
    <row r="403" spans="1:2">
      <c r="A403" s="8"/>
      <c r="B403" s="8"/>
    </row>
    <row r="404" spans="1:2">
      <c r="A404" s="8"/>
      <c r="B404" s="8"/>
    </row>
    <row r="405" spans="1:2">
      <c r="A405" s="8"/>
      <c r="B405" s="8"/>
    </row>
    <row r="406" spans="1:2">
      <c r="A406" s="8"/>
      <c r="B406" s="8"/>
    </row>
    <row r="407" spans="1:2">
      <c r="A407" s="8"/>
      <c r="B407" s="8"/>
    </row>
    <row r="408" spans="1:2">
      <c r="A408" s="8"/>
      <c r="B408" s="8"/>
    </row>
    <row r="409" spans="1:2">
      <c r="A409" s="8"/>
      <c r="B409" s="8"/>
    </row>
    <row r="410" spans="1:2">
      <c r="A410" s="8"/>
      <c r="B410" s="8"/>
    </row>
    <row r="411" spans="1:2">
      <c r="A411" s="8"/>
      <c r="B411" s="8"/>
    </row>
    <row r="412" spans="1:2">
      <c r="A412" s="8"/>
      <c r="B412" s="8"/>
    </row>
    <row r="413" spans="1:2">
      <c r="A413" s="8"/>
      <c r="B413" s="8"/>
    </row>
    <row r="414" spans="1:2">
      <c r="A414" s="8"/>
      <c r="B414" s="8"/>
    </row>
    <row r="415" spans="1:2">
      <c r="A415" s="8"/>
      <c r="B415" s="8"/>
    </row>
    <row r="416" spans="1:2">
      <c r="A416" s="8"/>
      <c r="B416" s="8"/>
    </row>
    <row r="417" spans="1:2">
      <c r="A417" s="8"/>
      <c r="B417" s="8"/>
    </row>
    <row r="418" spans="1:2">
      <c r="A418" s="8"/>
      <c r="B418" s="8"/>
    </row>
    <row r="419" spans="1:2">
      <c r="A419" s="8"/>
      <c r="B419" s="8"/>
    </row>
    <row r="420" spans="1:2">
      <c r="A420" s="8"/>
      <c r="B420" s="8"/>
    </row>
    <row r="421" spans="1:2">
      <c r="A421" s="8"/>
      <c r="B421" s="8"/>
    </row>
    <row r="422" spans="1:2">
      <c r="A422" s="8"/>
      <c r="B422" s="8"/>
    </row>
    <row r="423" spans="1:2">
      <c r="A423" s="8"/>
      <c r="B423" s="8"/>
    </row>
    <row r="424" spans="1:2">
      <c r="A424" s="8"/>
      <c r="B424" s="8"/>
    </row>
    <row r="425" spans="1:2">
      <c r="A425" s="8"/>
      <c r="B425" s="8"/>
    </row>
    <row r="426" spans="1:2">
      <c r="A426" s="8"/>
      <c r="B426" s="8"/>
    </row>
    <row r="427" spans="1:2">
      <c r="A427" s="8"/>
      <c r="B427" s="8"/>
    </row>
    <row r="428" spans="1:2">
      <c r="A428" s="8"/>
      <c r="B428" s="8"/>
    </row>
    <row r="429" spans="1:2">
      <c r="A429" s="8"/>
      <c r="B429" s="8"/>
    </row>
    <row r="430" spans="1:2">
      <c r="A430" s="8"/>
      <c r="B430" s="8"/>
    </row>
    <row r="431" spans="1:2">
      <c r="A431" s="8"/>
      <c r="B431" s="8"/>
    </row>
    <row r="432" spans="1:2">
      <c r="A432" s="8"/>
      <c r="B432" s="8"/>
    </row>
    <row r="433" spans="1:2">
      <c r="A433" s="8"/>
      <c r="B433" s="8"/>
    </row>
    <row r="434" spans="1:2">
      <c r="A434" s="8"/>
      <c r="B434" s="8"/>
    </row>
    <row r="435" spans="1:2">
      <c r="A435" s="8"/>
      <c r="B435" s="8"/>
    </row>
    <row r="436" spans="1:2">
      <c r="A436" s="8"/>
      <c r="B436" s="8"/>
    </row>
    <row r="437" spans="1:2">
      <c r="A437" s="8"/>
      <c r="B437" s="8"/>
    </row>
    <row r="438" spans="1:2">
      <c r="A438" s="8"/>
      <c r="B438" s="8"/>
    </row>
    <row r="439" spans="1:2">
      <c r="A439" s="8"/>
      <c r="B439" s="8"/>
    </row>
    <row r="440" spans="1:2">
      <c r="A440" s="8"/>
      <c r="B440" s="8"/>
    </row>
    <row r="441" spans="1:2">
      <c r="A441" s="8"/>
      <c r="B441" s="8"/>
    </row>
    <row r="442" spans="1:2">
      <c r="A442" s="8"/>
      <c r="B442" s="8"/>
    </row>
    <row r="443" spans="1:2">
      <c r="A443" s="8"/>
      <c r="B443" s="8"/>
    </row>
    <row r="444" spans="1:2">
      <c r="A444" s="8"/>
      <c r="B444" s="8"/>
    </row>
    <row r="445" spans="1:2">
      <c r="A445" s="8"/>
      <c r="B445" s="8"/>
    </row>
    <row r="446" spans="1:2">
      <c r="A446" s="8"/>
      <c r="B446" s="8"/>
    </row>
    <row r="447" spans="1:2">
      <c r="A447" s="8"/>
      <c r="B447" s="8"/>
    </row>
    <row r="448" spans="1:2">
      <c r="A448" s="8"/>
      <c r="B448" s="8"/>
    </row>
    <row r="449" spans="1:2">
      <c r="A449" s="8"/>
      <c r="B449" s="8"/>
    </row>
    <row r="450" spans="1:2">
      <c r="A450" s="8"/>
      <c r="B450" s="8"/>
    </row>
    <row r="451" spans="1:2">
      <c r="A451" s="8"/>
      <c r="B451" s="8"/>
    </row>
    <row r="452" spans="1:2">
      <c r="A452" s="8"/>
      <c r="B452" s="8"/>
    </row>
    <row r="453" spans="1:2">
      <c r="A453" s="8"/>
      <c r="B453" s="8"/>
    </row>
    <row r="454" spans="1:2">
      <c r="A454" s="8"/>
      <c r="B454" s="8"/>
    </row>
    <row r="455" spans="1:2">
      <c r="A455" s="8"/>
      <c r="B455" s="8"/>
    </row>
    <row r="456" spans="1:2">
      <c r="A456" s="8"/>
      <c r="B456" s="8"/>
    </row>
    <row r="457" spans="1:2">
      <c r="A457" s="8"/>
      <c r="B457" s="8"/>
    </row>
    <row r="458" spans="1:2">
      <c r="A458" s="8"/>
      <c r="B458" s="8"/>
    </row>
    <row r="459" spans="1:2">
      <c r="A459" s="8"/>
      <c r="B459" s="8"/>
    </row>
    <row r="460" spans="1:2">
      <c r="A460" s="8"/>
      <c r="B460" s="8"/>
    </row>
    <row r="461" spans="1:2">
      <c r="A461" s="8"/>
      <c r="B461" s="8"/>
    </row>
    <row r="462" spans="1:2">
      <c r="A462" s="8"/>
      <c r="B462" s="8"/>
    </row>
    <row r="463" spans="1:2">
      <c r="A463" s="8"/>
      <c r="B463" s="8"/>
    </row>
    <row r="464" spans="1:2">
      <c r="A464" s="8"/>
      <c r="B464" s="8"/>
    </row>
    <row r="465" spans="1:2">
      <c r="A465" s="8"/>
      <c r="B465" s="8"/>
    </row>
    <row r="466" spans="1:2">
      <c r="A466" s="8"/>
      <c r="B466" s="8"/>
    </row>
    <row r="467" spans="1:2">
      <c r="A467" s="8"/>
      <c r="B467" s="8"/>
    </row>
    <row r="468" spans="1:2">
      <c r="A468" s="8"/>
      <c r="B468" s="8"/>
    </row>
    <row r="469" spans="1:2">
      <c r="A469" s="8"/>
      <c r="B469" s="8"/>
    </row>
    <row r="470" spans="1:2">
      <c r="A470" s="8"/>
      <c r="B470" s="8"/>
    </row>
    <row r="471" spans="1:2">
      <c r="A471" s="8"/>
      <c r="B471" s="8"/>
    </row>
    <row r="472" spans="1:2">
      <c r="A472" s="8"/>
      <c r="B472" s="8"/>
    </row>
    <row r="473" spans="1: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I429"/>
  <sheetViews>
    <sheetView zoomScaleNormal="100" zoomScaleSheetLayoutView="100" workbookViewId="0"/>
  </sheetViews>
  <sheetFormatPr defaultColWidth="9.140625" defaultRowHeight="12.75"/>
  <cols>
    <col min="1" max="1" width="10.85546875" style="19" customWidth="1"/>
    <col min="2" max="2" width="21.7109375" style="19" customWidth="1"/>
    <col min="3" max="3" width="12.5703125" style="19" customWidth="1"/>
    <col min="4" max="4" width="11.140625" style="19" bestFit="1" customWidth="1"/>
    <col min="5" max="8" width="8.28515625" style="19" customWidth="1"/>
    <col min="9" max="9" width="11.140625" style="19" bestFit="1" customWidth="1"/>
    <col min="10" max="16384" width="9.140625" style="19"/>
  </cols>
  <sheetData>
    <row r="1" spans="1:9" ht="24.75" customHeight="1">
      <c r="A1" s="624" t="s">
        <v>1171</v>
      </c>
      <c r="B1" s="1389" t="s">
        <v>777</v>
      </c>
      <c r="C1" s="1389"/>
      <c r="D1" s="1389"/>
      <c r="E1" s="1389"/>
      <c r="F1" s="1389"/>
      <c r="G1" s="1389"/>
      <c r="H1" s="1389"/>
      <c r="I1" s="1390"/>
    </row>
    <row r="2" spans="1:9" ht="15" customHeight="1">
      <c r="A2" s="583" t="s">
        <v>1191</v>
      </c>
      <c r="B2" s="582"/>
      <c r="C2" s="582"/>
      <c r="D2" s="582"/>
      <c r="E2" s="880"/>
      <c r="F2" s="880"/>
      <c r="G2" s="880"/>
      <c r="H2" s="880"/>
      <c r="I2" s="881"/>
    </row>
    <row r="3" spans="1:9" ht="15" customHeight="1">
      <c r="A3" s="1920" t="s">
        <v>401</v>
      </c>
      <c r="B3" s="1921"/>
      <c r="C3" s="1921"/>
      <c r="D3" s="1921"/>
      <c r="E3" s="1921"/>
      <c r="F3" s="1921"/>
      <c r="G3" s="1921"/>
      <c r="H3" s="1921"/>
      <c r="I3" s="1922"/>
    </row>
    <row r="4" spans="1:9" ht="13.5" thickBot="1">
      <c r="A4" s="1908"/>
      <c r="B4" s="1923"/>
      <c r="C4" s="1923"/>
      <c r="D4" s="1115"/>
      <c r="E4" s="1115"/>
      <c r="F4" s="1095"/>
      <c r="G4" s="1095"/>
      <c r="H4" s="1095"/>
      <c r="I4" s="1096"/>
    </row>
    <row r="5" spans="1:9" ht="43.5" customHeight="1" thickBot="1">
      <c r="A5" s="558" t="s">
        <v>627</v>
      </c>
      <c r="B5" s="1401" t="s">
        <v>1189</v>
      </c>
      <c r="C5" s="1402"/>
      <c r="D5" s="1402"/>
      <c r="E5" s="1369"/>
      <c r="F5" s="1369"/>
      <c r="G5" s="1369"/>
      <c r="H5" s="1369"/>
      <c r="I5" s="1370"/>
    </row>
    <row r="6" spans="1:9" ht="13.5" thickBot="1">
      <c r="A6" s="129" t="s">
        <v>572</v>
      </c>
      <c r="B6" s="297"/>
      <c r="C6" s="1153">
        <f>Obsah!D4</f>
        <v>43465</v>
      </c>
      <c r="D6" s="638"/>
      <c r="E6" s="638"/>
      <c r="F6" s="638"/>
      <c r="G6" s="638"/>
      <c r="H6" s="638"/>
      <c r="I6" s="736"/>
    </row>
    <row r="7" spans="1:9" ht="13.5" thickBot="1">
      <c r="A7" s="1392" t="s">
        <v>2208</v>
      </c>
      <c r="B7" s="1393"/>
      <c r="C7" s="1393"/>
      <c r="D7" s="1393"/>
      <c r="E7" s="1393"/>
      <c r="F7" s="1393"/>
      <c r="G7" s="1393"/>
      <c r="H7" s="1393"/>
      <c r="I7" s="1822"/>
    </row>
    <row r="8" spans="1:9" ht="13.5" thickBot="1">
      <c r="A8" s="1392" t="s">
        <v>2078</v>
      </c>
      <c r="B8" s="1393"/>
      <c r="C8" s="1393"/>
      <c r="D8" s="1393"/>
      <c r="E8" s="1393"/>
      <c r="F8" s="1393"/>
      <c r="G8" s="1393"/>
      <c r="H8" s="1393"/>
      <c r="I8" s="1822"/>
    </row>
    <row r="9" spans="1:9" ht="25.5" customHeight="1" thickBot="1">
      <c r="A9" s="1392" t="s">
        <v>2209</v>
      </c>
      <c r="B9" s="1393"/>
      <c r="C9" s="1393"/>
      <c r="D9" s="1393"/>
      <c r="E9" s="1393"/>
      <c r="F9" s="1393"/>
      <c r="G9" s="1393"/>
      <c r="H9" s="1393"/>
      <c r="I9" s="1822"/>
    </row>
    <row r="10" spans="1:9" ht="13.5" thickBot="1">
      <c r="A10" s="1392" t="s">
        <v>2060</v>
      </c>
      <c r="B10" s="1393"/>
      <c r="C10" s="1393"/>
      <c r="D10" s="1393"/>
      <c r="E10" s="1393"/>
      <c r="F10" s="1393"/>
      <c r="G10" s="1393"/>
      <c r="H10" s="1393"/>
      <c r="I10" s="1822"/>
    </row>
    <row r="11" spans="1:9" ht="24.75" customHeight="1" thickBot="1">
      <c r="A11" s="1392" t="s">
        <v>2210</v>
      </c>
      <c r="B11" s="1393"/>
      <c r="C11" s="1393"/>
      <c r="D11" s="1393"/>
      <c r="E11" s="1393"/>
      <c r="F11" s="1393"/>
      <c r="G11" s="1393"/>
      <c r="H11" s="1393"/>
      <c r="I11" s="1822"/>
    </row>
    <row r="12" spans="1:9" ht="25.5" customHeight="1" thickBot="1">
      <c r="A12" s="1392" t="s">
        <v>2179</v>
      </c>
      <c r="B12" s="1393"/>
      <c r="C12" s="1393"/>
      <c r="D12" s="1393"/>
      <c r="E12" s="1393"/>
      <c r="F12" s="1393"/>
      <c r="G12" s="1393"/>
      <c r="H12" s="1393"/>
      <c r="I12" s="1822"/>
    </row>
    <row r="13" spans="1:9" ht="15" customHeight="1" thickBot="1">
      <c r="A13" s="882"/>
      <c r="B13" s="883"/>
      <c r="C13" s="884"/>
      <c r="D13" s="885"/>
      <c r="E13" s="885"/>
      <c r="F13" s="884"/>
      <c r="G13" s="884"/>
      <c r="H13" s="884"/>
      <c r="I13" s="780"/>
    </row>
    <row r="14" spans="1:9" ht="13.5" thickBot="1">
      <c r="A14" s="1899" t="s">
        <v>2220</v>
      </c>
      <c r="B14" s="1925"/>
      <c r="C14" s="804" t="s">
        <v>816</v>
      </c>
      <c r="D14" s="804" t="s">
        <v>817</v>
      </c>
      <c r="E14" s="804" t="s">
        <v>821</v>
      </c>
      <c r="F14" s="780" t="s">
        <v>822</v>
      </c>
      <c r="G14" s="780" t="s">
        <v>825</v>
      </c>
      <c r="H14" s="780" t="s">
        <v>884</v>
      </c>
      <c r="I14" s="780" t="s">
        <v>885</v>
      </c>
    </row>
    <row r="15" spans="1:9" ht="26.25" thickBot="1">
      <c r="A15" s="1928"/>
      <c r="B15" s="1929"/>
      <c r="C15" s="1812" t="s">
        <v>1172</v>
      </c>
      <c r="D15" s="1930"/>
      <c r="E15" s="1899" t="s">
        <v>2224</v>
      </c>
      <c r="F15" s="1925" t="s">
        <v>1174</v>
      </c>
      <c r="G15" s="1899" t="s">
        <v>2225</v>
      </c>
      <c r="H15" s="1899" t="s">
        <v>1175</v>
      </c>
      <c r="I15" s="780" t="s">
        <v>1176</v>
      </c>
    </row>
    <row r="16" spans="1:9" ht="59.25" customHeight="1" thickBot="1">
      <c r="A16" s="1928"/>
      <c r="B16" s="1929"/>
      <c r="C16" s="804" t="s">
        <v>2222</v>
      </c>
      <c r="D16" s="804" t="s">
        <v>2223</v>
      </c>
      <c r="E16" s="1928"/>
      <c r="F16" s="1929"/>
      <c r="G16" s="1928"/>
      <c r="H16" s="1928"/>
      <c r="I16" s="1957" t="s">
        <v>2221</v>
      </c>
    </row>
    <row r="17" spans="1:9" ht="13.5" thickBot="1">
      <c r="A17" s="1900"/>
      <c r="B17" s="1926"/>
      <c r="C17" s="804"/>
      <c r="D17" s="804"/>
      <c r="E17" s="1900"/>
      <c r="F17" s="1926"/>
      <c r="G17" s="1900"/>
      <c r="H17" s="1900"/>
      <c r="I17" s="1958"/>
    </row>
    <row r="18" spans="1:9" ht="26.25" thickBot="1">
      <c r="A18" s="848">
        <v>1</v>
      </c>
      <c r="B18" s="783" t="s">
        <v>1086</v>
      </c>
      <c r="C18" s="805">
        <v>0</v>
      </c>
      <c r="D18" s="805">
        <v>0</v>
      </c>
      <c r="E18" s="797">
        <v>0</v>
      </c>
      <c r="F18" s="783">
        <v>0</v>
      </c>
      <c r="G18" s="783">
        <v>0</v>
      </c>
      <c r="H18" s="783">
        <v>0</v>
      </c>
      <c r="I18" s="783">
        <v>0</v>
      </c>
    </row>
    <row r="19" spans="1:9" ht="13.5" thickBot="1">
      <c r="A19" s="848">
        <v>2</v>
      </c>
      <c r="B19" s="783" t="s">
        <v>488</v>
      </c>
      <c r="C19" s="805">
        <v>0</v>
      </c>
      <c r="D19" s="805">
        <v>0</v>
      </c>
      <c r="E19" s="797">
        <v>0</v>
      </c>
      <c r="F19" s="783">
        <v>0</v>
      </c>
      <c r="G19" s="783">
        <v>0</v>
      </c>
      <c r="H19" s="783">
        <v>0</v>
      </c>
      <c r="I19" s="783">
        <v>0</v>
      </c>
    </row>
    <row r="20" spans="1:9" ht="13.5" thickBot="1">
      <c r="A20" s="848">
        <v>3</v>
      </c>
      <c r="B20" s="783" t="s">
        <v>493</v>
      </c>
      <c r="C20" s="805">
        <v>0</v>
      </c>
      <c r="D20" s="805">
        <v>0</v>
      </c>
      <c r="E20" s="797">
        <v>0</v>
      </c>
      <c r="F20" s="783">
        <v>0</v>
      </c>
      <c r="G20" s="783">
        <v>0</v>
      </c>
      <c r="H20" s="783">
        <v>0</v>
      </c>
      <c r="I20" s="783">
        <v>0</v>
      </c>
    </row>
    <row r="21" spans="1:9" ht="26.25" thickBot="1">
      <c r="A21" s="849">
        <v>4</v>
      </c>
      <c r="B21" s="851" t="s">
        <v>1180</v>
      </c>
      <c r="C21" s="805">
        <v>0</v>
      </c>
      <c r="D21" s="805">
        <v>0</v>
      </c>
      <c r="E21" s="797">
        <v>0</v>
      </c>
      <c r="F21" s="783">
        <v>0</v>
      </c>
      <c r="G21" s="783">
        <v>0</v>
      </c>
      <c r="H21" s="783">
        <v>0</v>
      </c>
      <c r="I21" s="783">
        <v>0</v>
      </c>
    </row>
    <row r="22" spans="1:9" ht="13.5" thickBot="1">
      <c r="A22" s="849">
        <v>5</v>
      </c>
      <c r="B22" s="851" t="s">
        <v>1088</v>
      </c>
      <c r="C22" s="805">
        <v>0</v>
      </c>
      <c r="D22" s="805">
        <v>0</v>
      </c>
      <c r="E22" s="797">
        <v>0</v>
      </c>
      <c r="F22" s="783">
        <v>0</v>
      </c>
      <c r="G22" s="783">
        <v>0</v>
      </c>
      <c r="H22" s="783">
        <v>0</v>
      </c>
      <c r="I22" s="783">
        <v>0</v>
      </c>
    </row>
    <row r="23" spans="1:9" ht="13.5" thickBot="1">
      <c r="A23" s="848">
        <v>6</v>
      </c>
      <c r="B23" s="783" t="s">
        <v>1089</v>
      </c>
      <c r="C23" s="805">
        <v>0</v>
      </c>
      <c r="D23" s="805">
        <v>0</v>
      </c>
      <c r="E23" s="797">
        <v>0</v>
      </c>
      <c r="F23" s="783">
        <v>0</v>
      </c>
      <c r="G23" s="783">
        <v>0</v>
      </c>
      <c r="H23" s="783">
        <v>0</v>
      </c>
      <c r="I23" s="783">
        <v>0</v>
      </c>
    </row>
    <row r="24" spans="1:9" ht="13.5" thickBot="1">
      <c r="A24" s="849">
        <v>7</v>
      </c>
      <c r="B24" s="851" t="s">
        <v>2006</v>
      </c>
      <c r="C24" s="805">
        <v>0</v>
      </c>
      <c r="D24" s="805">
        <v>0</v>
      </c>
      <c r="E24" s="797">
        <v>0</v>
      </c>
      <c r="F24" s="783">
        <v>0</v>
      </c>
      <c r="G24" s="783">
        <v>0</v>
      </c>
      <c r="H24" s="783">
        <v>0</v>
      </c>
      <c r="I24" s="783">
        <v>0</v>
      </c>
    </row>
    <row r="25" spans="1:9" ht="13.5" thickBot="1">
      <c r="A25" s="849">
        <v>8</v>
      </c>
      <c r="B25" s="851" t="s">
        <v>1090</v>
      </c>
      <c r="C25" s="805">
        <v>0</v>
      </c>
      <c r="D25" s="805">
        <v>0</v>
      </c>
      <c r="E25" s="797">
        <v>0</v>
      </c>
      <c r="F25" s="783">
        <v>0</v>
      </c>
      <c r="G25" s="783">
        <v>0</v>
      </c>
      <c r="H25" s="783">
        <v>0</v>
      </c>
      <c r="I25" s="783">
        <v>0</v>
      </c>
    </row>
    <row r="26" spans="1:9" ht="23.25" customHeight="1" thickBot="1">
      <c r="A26" s="849">
        <v>9</v>
      </c>
      <c r="B26" s="851" t="s">
        <v>1091</v>
      </c>
      <c r="C26" s="805">
        <v>0</v>
      </c>
      <c r="D26" s="805">
        <v>0</v>
      </c>
      <c r="E26" s="797">
        <v>0</v>
      </c>
      <c r="F26" s="783">
        <v>0</v>
      </c>
      <c r="G26" s="783">
        <v>0</v>
      </c>
      <c r="H26" s="783">
        <v>0</v>
      </c>
      <c r="I26" s="783">
        <v>0</v>
      </c>
    </row>
    <row r="27" spans="1:9" ht="26.25" thickBot="1">
      <c r="A27" s="849">
        <v>10</v>
      </c>
      <c r="B27" s="851" t="s">
        <v>1092</v>
      </c>
      <c r="C27" s="805">
        <v>0</v>
      </c>
      <c r="D27" s="805">
        <v>0</v>
      </c>
      <c r="E27" s="797">
        <v>0</v>
      </c>
      <c r="F27" s="783">
        <v>0</v>
      </c>
      <c r="G27" s="783">
        <v>0</v>
      </c>
      <c r="H27" s="783">
        <v>0</v>
      </c>
      <c r="I27" s="783">
        <v>0</v>
      </c>
    </row>
    <row r="28" spans="1:9" ht="26.25" thickBot="1">
      <c r="A28" s="849">
        <v>11</v>
      </c>
      <c r="B28" s="851" t="s">
        <v>1093</v>
      </c>
      <c r="C28" s="805">
        <v>0</v>
      </c>
      <c r="D28" s="805">
        <v>0</v>
      </c>
      <c r="E28" s="797">
        <v>0</v>
      </c>
      <c r="F28" s="783">
        <v>0</v>
      </c>
      <c r="G28" s="783">
        <v>0</v>
      </c>
      <c r="H28" s="783">
        <v>0</v>
      </c>
      <c r="I28" s="783">
        <v>0</v>
      </c>
    </row>
    <row r="29" spans="1:9" ht="13.5" thickBot="1">
      <c r="A29" s="849">
        <v>12</v>
      </c>
      <c r="B29" s="851" t="s">
        <v>1090</v>
      </c>
      <c r="C29" s="805">
        <v>0</v>
      </c>
      <c r="D29" s="805">
        <v>0</v>
      </c>
      <c r="E29" s="797">
        <v>0</v>
      </c>
      <c r="F29" s="783">
        <v>0</v>
      </c>
      <c r="G29" s="783">
        <v>0</v>
      </c>
      <c r="H29" s="783">
        <v>0</v>
      </c>
      <c r="I29" s="783">
        <v>0</v>
      </c>
    </row>
    <row r="30" spans="1:9" ht="13.5" thickBot="1">
      <c r="A30" s="849">
        <v>13</v>
      </c>
      <c r="B30" s="851" t="s">
        <v>1091</v>
      </c>
      <c r="C30" s="805">
        <v>0</v>
      </c>
      <c r="D30" s="805">
        <v>0</v>
      </c>
      <c r="E30" s="797">
        <v>0</v>
      </c>
      <c r="F30" s="783">
        <v>0</v>
      </c>
      <c r="G30" s="783">
        <v>0</v>
      </c>
      <c r="H30" s="783">
        <v>0</v>
      </c>
      <c r="I30" s="783">
        <v>0</v>
      </c>
    </row>
    <row r="31" spans="1:9" ht="13.5" thickBot="1">
      <c r="A31" s="848">
        <v>14</v>
      </c>
      <c r="B31" s="783" t="s">
        <v>1094</v>
      </c>
      <c r="C31" s="805">
        <v>0</v>
      </c>
      <c r="D31" s="805">
        <v>0</v>
      </c>
      <c r="E31" s="797">
        <v>0</v>
      </c>
      <c r="F31" s="783">
        <v>0</v>
      </c>
      <c r="G31" s="783">
        <v>0</v>
      </c>
      <c r="H31" s="783">
        <v>0</v>
      </c>
      <c r="I31" s="783">
        <v>0</v>
      </c>
    </row>
    <row r="32" spans="1:9" ht="13.5" thickBot="1">
      <c r="A32" s="849">
        <v>15</v>
      </c>
      <c r="B32" s="854" t="s">
        <v>1095</v>
      </c>
      <c r="C32" s="805">
        <v>0</v>
      </c>
      <c r="D32" s="805">
        <v>0</v>
      </c>
      <c r="E32" s="797">
        <v>0</v>
      </c>
      <c r="F32" s="783">
        <v>0</v>
      </c>
      <c r="G32" s="783">
        <v>0</v>
      </c>
      <c r="H32" s="783">
        <v>0</v>
      </c>
      <c r="I32" s="783">
        <v>0</v>
      </c>
    </row>
    <row r="33" spans="1:9" ht="26.25" thickBot="1">
      <c r="A33" s="848">
        <v>16</v>
      </c>
      <c r="B33" s="783" t="s">
        <v>1086</v>
      </c>
      <c r="C33" s="1221">
        <v>0</v>
      </c>
      <c r="D33" s="1221">
        <v>59052545.335493498</v>
      </c>
      <c r="E33" s="1219">
        <v>0</v>
      </c>
      <c r="F33" s="1199">
        <v>0</v>
      </c>
      <c r="G33" s="1199">
        <v>0</v>
      </c>
      <c r="H33" s="1199">
        <v>0</v>
      </c>
      <c r="I33" s="1199">
        <v>59052545.335493498</v>
      </c>
    </row>
    <row r="34" spans="1:9" ht="26.25" thickBot="1">
      <c r="A34" s="848">
        <v>17</v>
      </c>
      <c r="B34" s="783" t="s">
        <v>1096</v>
      </c>
      <c r="C34" s="1221">
        <v>0</v>
      </c>
      <c r="D34" s="1221">
        <v>0</v>
      </c>
      <c r="E34" s="1219">
        <v>0</v>
      </c>
      <c r="F34" s="1199">
        <v>0</v>
      </c>
      <c r="G34" s="1199">
        <v>0</v>
      </c>
      <c r="H34" s="1199">
        <v>0</v>
      </c>
      <c r="I34" s="1199">
        <v>0</v>
      </c>
    </row>
    <row r="35" spans="1:9" ht="22.5" customHeight="1" thickBot="1">
      <c r="A35" s="848">
        <v>18</v>
      </c>
      <c r="B35" s="783" t="s">
        <v>1097</v>
      </c>
      <c r="C35" s="1221">
        <v>0</v>
      </c>
      <c r="D35" s="1221">
        <v>0</v>
      </c>
      <c r="E35" s="1219">
        <v>0</v>
      </c>
      <c r="F35" s="1199">
        <v>0</v>
      </c>
      <c r="G35" s="1199">
        <v>0</v>
      </c>
      <c r="H35" s="1199">
        <v>0</v>
      </c>
      <c r="I35" s="1199">
        <v>0</v>
      </c>
    </row>
    <row r="36" spans="1:9" ht="26.25" thickBot="1">
      <c r="A36" s="848">
        <v>19</v>
      </c>
      <c r="B36" s="783" t="s">
        <v>1098</v>
      </c>
      <c r="C36" s="1221">
        <v>0</v>
      </c>
      <c r="D36" s="1221">
        <v>0</v>
      </c>
      <c r="E36" s="1219">
        <v>0</v>
      </c>
      <c r="F36" s="1199">
        <v>0</v>
      </c>
      <c r="G36" s="1199">
        <v>0</v>
      </c>
      <c r="H36" s="1199">
        <v>0</v>
      </c>
      <c r="I36" s="1199">
        <v>0</v>
      </c>
    </row>
    <row r="37" spans="1:9" ht="13.5" thickBot="1">
      <c r="A37" s="848">
        <v>20</v>
      </c>
      <c r="B37" s="783" t="s">
        <v>1099</v>
      </c>
      <c r="C37" s="1221">
        <v>0</v>
      </c>
      <c r="D37" s="1221">
        <v>0</v>
      </c>
      <c r="E37" s="1219">
        <v>0</v>
      </c>
      <c r="F37" s="1199">
        <v>0</v>
      </c>
      <c r="G37" s="1199">
        <v>0</v>
      </c>
      <c r="H37" s="1199">
        <v>0</v>
      </c>
      <c r="I37" s="1199">
        <v>0</v>
      </c>
    </row>
    <row r="38" spans="1:9" ht="13.5" thickBot="1">
      <c r="A38" s="806">
        <v>21</v>
      </c>
      <c r="B38" s="799" t="s">
        <v>488</v>
      </c>
      <c r="C38" s="1221">
        <v>0</v>
      </c>
      <c r="D38" s="1221">
        <v>3728800.3195107859</v>
      </c>
      <c r="E38" s="1219">
        <v>141.17447340877914</v>
      </c>
      <c r="F38" s="1204">
        <v>0</v>
      </c>
      <c r="G38" s="1204">
        <v>0</v>
      </c>
      <c r="H38" s="1204">
        <v>4622</v>
      </c>
      <c r="I38" s="1204">
        <v>3728659.1450373773</v>
      </c>
    </row>
    <row r="39" spans="1:9" ht="13.5" thickBot="1">
      <c r="A39" s="848">
        <v>22</v>
      </c>
      <c r="B39" s="783" t="s">
        <v>1100</v>
      </c>
      <c r="C39" s="1221">
        <v>0</v>
      </c>
      <c r="D39" s="1221">
        <v>26972231.202769995</v>
      </c>
      <c r="E39" s="1219">
        <v>110193.54925069332</v>
      </c>
      <c r="F39" s="1199">
        <v>0</v>
      </c>
      <c r="G39" s="1199">
        <v>0</v>
      </c>
      <c r="H39" s="1199">
        <v>12061</v>
      </c>
      <c r="I39" s="1199">
        <v>26862037.653519303</v>
      </c>
    </row>
    <row r="40" spans="1:9" ht="13.5" thickBot="1">
      <c r="A40" s="849">
        <v>23</v>
      </c>
      <c r="B40" s="851" t="s">
        <v>1088</v>
      </c>
      <c r="C40" s="1221">
        <v>0</v>
      </c>
      <c r="D40" s="1221">
        <v>0</v>
      </c>
      <c r="E40" s="1219">
        <v>0</v>
      </c>
      <c r="F40" s="1199">
        <v>0</v>
      </c>
      <c r="G40" s="1199">
        <v>0</v>
      </c>
      <c r="H40" s="1199">
        <v>0</v>
      </c>
      <c r="I40" s="1199">
        <v>0</v>
      </c>
    </row>
    <row r="41" spans="1:9" ht="13.5" thickBot="1">
      <c r="A41" s="848">
        <v>24</v>
      </c>
      <c r="B41" s="783" t="s">
        <v>1089</v>
      </c>
      <c r="C41" s="1221">
        <v>0</v>
      </c>
      <c r="D41" s="1221">
        <v>15701531.455952756</v>
      </c>
      <c r="E41" s="1219">
        <v>96658.678013120079</v>
      </c>
      <c r="F41" s="1199">
        <v>0</v>
      </c>
      <c r="G41" s="1199">
        <v>0</v>
      </c>
      <c r="H41" s="1199">
        <v>-70118.927640399401</v>
      </c>
      <c r="I41" s="1199">
        <v>15604872.777939636</v>
      </c>
    </row>
    <row r="42" spans="1:9" ht="13.5" thickBot="1">
      <c r="A42" s="849">
        <v>25</v>
      </c>
      <c r="B42" s="851" t="s">
        <v>1088</v>
      </c>
      <c r="C42" s="1221">
        <v>0</v>
      </c>
      <c r="D42" s="1221">
        <v>0</v>
      </c>
      <c r="E42" s="1219">
        <v>0</v>
      </c>
      <c r="F42" s="1199">
        <v>0</v>
      </c>
      <c r="G42" s="1199">
        <v>0</v>
      </c>
      <c r="H42" s="1199">
        <v>0</v>
      </c>
      <c r="I42" s="1199">
        <v>0</v>
      </c>
    </row>
    <row r="43" spans="1:9" ht="13.5" thickBot="1">
      <c r="A43" s="848">
        <v>26</v>
      </c>
      <c r="B43" s="783" t="s">
        <v>490</v>
      </c>
      <c r="C43" s="1221">
        <v>0</v>
      </c>
      <c r="D43" s="1221">
        <v>2863944.4040300022</v>
      </c>
      <c r="E43" s="1219">
        <v>4291.8644007200719</v>
      </c>
      <c r="F43" s="1199">
        <v>0</v>
      </c>
      <c r="G43" s="1199">
        <v>0</v>
      </c>
      <c r="H43" s="1199">
        <v>-12789.625712348778</v>
      </c>
      <c r="I43" s="1199">
        <v>2859652.539629282</v>
      </c>
    </row>
    <row r="44" spans="1:9" ht="13.5" thickBot="1">
      <c r="A44" s="849">
        <v>27</v>
      </c>
      <c r="B44" s="851" t="s">
        <v>1088</v>
      </c>
      <c r="C44" s="1221">
        <v>0</v>
      </c>
      <c r="D44" s="1221">
        <v>0</v>
      </c>
      <c r="E44" s="1219">
        <v>0</v>
      </c>
      <c r="F44" s="1199">
        <v>0</v>
      </c>
      <c r="G44" s="1199">
        <v>0</v>
      </c>
      <c r="H44" s="1199">
        <v>0</v>
      </c>
      <c r="I44" s="1199">
        <v>0</v>
      </c>
    </row>
    <row r="45" spans="1:9" ht="13.5" thickBot="1">
      <c r="A45" s="848">
        <v>28</v>
      </c>
      <c r="B45" s="783" t="s">
        <v>1102</v>
      </c>
      <c r="C45" s="1221">
        <v>477512.69502692996</v>
      </c>
      <c r="D45" s="1221">
        <v>0</v>
      </c>
      <c r="E45" s="1219">
        <v>319497.59858319082</v>
      </c>
      <c r="F45" s="1199">
        <v>0</v>
      </c>
      <c r="G45" s="1199">
        <v>0</v>
      </c>
      <c r="H45" s="1199">
        <v>-2132.4466472518179</v>
      </c>
      <c r="I45" s="1199">
        <v>158015.09644373917</v>
      </c>
    </row>
    <row r="46" spans="1:9" ht="39" thickBot="1">
      <c r="A46" s="848">
        <v>29</v>
      </c>
      <c r="B46" s="783" t="s">
        <v>1103</v>
      </c>
      <c r="C46" s="1221">
        <v>0</v>
      </c>
      <c r="D46" s="1221">
        <v>894660.12669000006</v>
      </c>
      <c r="E46" s="1219">
        <v>1651.9580046540063</v>
      </c>
      <c r="F46" s="1199">
        <v>0</v>
      </c>
      <c r="G46" s="1199">
        <v>0</v>
      </c>
      <c r="H46" s="1199">
        <v>-2731</v>
      </c>
      <c r="I46" s="1199">
        <v>893008.16868534603</v>
      </c>
    </row>
    <row r="47" spans="1:9" ht="13.5" thickBot="1">
      <c r="A47" s="848">
        <v>30</v>
      </c>
      <c r="B47" s="783" t="s">
        <v>482</v>
      </c>
      <c r="C47" s="1221">
        <v>0</v>
      </c>
      <c r="D47" s="1221">
        <v>0</v>
      </c>
      <c r="E47" s="1219">
        <v>0</v>
      </c>
      <c r="F47" s="1199">
        <v>0</v>
      </c>
      <c r="G47" s="1199">
        <v>0</v>
      </c>
      <c r="H47" s="1199">
        <v>0</v>
      </c>
      <c r="I47" s="1199">
        <v>0</v>
      </c>
    </row>
    <row r="48" spans="1:9" ht="56.25" customHeight="1" thickBot="1">
      <c r="A48" s="848">
        <v>31</v>
      </c>
      <c r="B48" s="783" t="s">
        <v>1104</v>
      </c>
      <c r="C48" s="1221">
        <v>0</v>
      </c>
      <c r="D48" s="1221">
        <v>0</v>
      </c>
      <c r="E48" s="1219">
        <v>0</v>
      </c>
      <c r="F48" s="1199">
        <v>0</v>
      </c>
      <c r="G48" s="1199">
        <v>0</v>
      </c>
      <c r="H48" s="1199">
        <v>0</v>
      </c>
      <c r="I48" s="1199">
        <v>0</v>
      </c>
    </row>
    <row r="49" spans="1:9" ht="26.25" thickBot="1">
      <c r="A49" s="848">
        <v>32</v>
      </c>
      <c r="B49" s="783" t="s">
        <v>1157</v>
      </c>
      <c r="C49" s="1221">
        <v>0</v>
      </c>
      <c r="D49" s="1221">
        <v>0</v>
      </c>
      <c r="E49" s="1219">
        <v>0</v>
      </c>
      <c r="F49" s="1199">
        <v>0</v>
      </c>
      <c r="G49" s="1199">
        <v>0</v>
      </c>
      <c r="H49" s="1199">
        <v>0</v>
      </c>
      <c r="I49" s="1199">
        <v>0</v>
      </c>
    </row>
    <row r="50" spans="1:9" ht="13.5" thickBot="1">
      <c r="A50" s="848">
        <v>33</v>
      </c>
      <c r="B50" s="783" t="s">
        <v>1106</v>
      </c>
      <c r="C50" s="1221">
        <v>0</v>
      </c>
      <c r="D50" s="1221">
        <v>406993.35</v>
      </c>
      <c r="E50" s="1219">
        <v>0</v>
      </c>
      <c r="F50" s="1199">
        <v>0</v>
      </c>
      <c r="G50" s="1199">
        <v>0</v>
      </c>
      <c r="H50" s="1199">
        <v>0</v>
      </c>
      <c r="I50" s="1199">
        <v>406993.35</v>
      </c>
    </row>
    <row r="51" spans="1:9" ht="24" customHeight="1" thickBot="1">
      <c r="A51" s="848">
        <v>34</v>
      </c>
      <c r="B51" s="783" t="s">
        <v>1107</v>
      </c>
      <c r="C51" s="1221">
        <v>0</v>
      </c>
      <c r="D51" s="1221">
        <v>3196093.8141800012</v>
      </c>
      <c r="E51" s="1219">
        <v>100.67224769256782</v>
      </c>
      <c r="F51" s="1199">
        <v>0</v>
      </c>
      <c r="G51" s="1199">
        <v>0</v>
      </c>
      <c r="H51" s="1199">
        <v>0</v>
      </c>
      <c r="I51" s="1199">
        <v>3195993.1419323087</v>
      </c>
    </row>
    <row r="52" spans="1:9" ht="26.25" thickBot="1">
      <c r="A52" s="849">
        <v>35</v>
      </c>
      <c r="B52" s="854" t="s">
        <v>1108</v>
      </c>
      <c r="C52" s="1221">
        <f t="shared" ref="C52:I52" si="0">SUM(C33:C51)</f>
        <v>477512.69502692996</v>
      </c>
      <c r="D52" s="1221">
        <f t="shared" si="0"/>
        <v>112816800.00862704</v>
      </c>
      <c r="E52" s="1221">
        <f t="shared" si="0"/>
        <v>532535.49497347977</v>
      </c>
      <c r="F52" s="1221">
        <f t="shared" si="0"/>
        <v>0</v>
      </c>
      <c r="G52" s="1221">
        <f t="shared" si="0"/>
        <v>0</v>
      </c>
      <c r="H52" s="1221">
        <f t="shared" si="0"/>
        <v>-71089</v>
      </c>
      <c r="I52" s="1221">
        <f t="shared" si="0"/>
        <v>112761777.20868048</v>
      </c>
    </row>
    <row r="53" spans="1:9" ht="13.5" thickBot="1">
      <c r="A53" s="853">
        <v>36</v>
      </c>
      <c r="B53" s="854" t="s">
        <v>417</v>
      </c>
      <c r="C53" s="1221">
        <f t="shared" ref="C53:I53" si="1">C32+C52</f>
        <v>477512.69502692996</v>
      </c>
      <c r="D53" s="1221">
        <f t="shared" si="1"/>
        <v>112816800.00862704</v>
      </c>
      <c r="E53" s="1221">
        <f t="shared" si="1"/>
        <v>532535.49497347977</v>
      </c>
      <c r="F53" s="1221">
        <f t="shared" si="1"/>
        <v>0</v>
      </c>
      <c r="G53" s="1221">
        <f t="shared" si="1"/>
        <v>0</v>
      </c>
      <c r="H53" s="1221">
        <f t="shared" si="1"/>
        <v>-71089</v>
      </c>
      <c r="I53" s="1221">
        <f t="shared" si="1"/>
        <v>112761777.20868048</v>
      </c>
    </row>
    <row r="54" spans="1:9" ht="18" customHeight="1" thickBot="1">
      <c r="A54" s="848">
        <v>37</v>
      </c>
      <c r="B54" s="783" t="s">
        <v>1181</v>
      </c>
      <c r="C54" s="1221">
        <v>477512.6950269299</v>
      </c>
      <c r="D54" s="1221">
        <v>45819299.352023073</v>
      </c>
      <c r="E54" s="1219">
        <v>531614.34375639842</v>
      </c>
      <c r="F54" s="1199">
        <v>0</v>
      </c>
      <c r="G54" s="1199">
        <v>0</v>
      </c>
      <c r="H54" s="1199">
        <v>-75711</v>
      </c>
      <c r="I54" s="1199">
        <v>45765197.703293599</v>
      </c>
    </row>
    <row r="55" spans="1:9" ht="27.75" customHeight="1" thickBot="1">
      <c r="A55" s="848">
        <v>38</v>
      </c>
      <c r="B55" s="783" t="s">
        <v>1182</v>
      </c>
      <c r="C55" s="1221">
        <v>0</v>
      </c>
      <c r="D55" s="1221">
        <v>19569141.460049998</v>
      </c>
      <c r="E55" s="1219">
        <v>0</v>
      </c>
      <c r="F55" s="1199">
        <v>0</v>
      </c>
      <c r="G55" s="1199">
        <v>0</v>
      </c>
      <c r="H55" s="1199">
        <v>0</v>
      </c>
      <c r="I55" s="1199">
        <v>19569141.460049998</v>
      </c>
    </row>
    <row r="56" spans="1:9" ht="26.25" customHeight="1" thickBot="1">
      <c r="A56" s="848">
        <v>39</v>
      </c>
      <c r="B56" s="783" t="s">
        <v>1183</v>
      </c>
      <c r="C56" s="1221">
        <v>0</v>
      </c>
      <c r="D56" s="1221">
        <v>0</v>
      </c>
      <c r="E56" s="1219">
        <v>0</v>
      </c>
      <c r="F56" s="1199">
        <v>0</v>
      </c>
      <c r="G56" s="1199">
        <v>0</v>
      </c>
      <c r="H56" s="1199">
        <v>0</v>
      </c>
      <c r="I56" s="1199">
        <v>0</v>
      </c>
    </row>
    <row r="57" spans="1:9">
      <c r="A57" s="886"/>
      <c r="B57" s="887"/>
      <c r="C57" s="887"/>
      <c r="D57" s="887"/>
      <c r="E57" s="887"/>
      <c r="F57" s="887"/>
      <c r="G57" s="887"/>
      <c r="H57" s="887"/>
      <c r="I57" s="887"/>
    </row>
    <row r="58" spans="1:9" ht="130.5" customHeight="1">
      <c r="A58" s="1936" t="s">
        <v>2211</v>
      </c>
      <c r="B58" s="1936"/>
      <c r="C58" s="1936"/>
      <c r="D58" s="1936"/>
      <c r="E58" s="1936"/>
      <c r="F58" s="1936"/>
      <c r="G58" s="1936"/>
      <c r="H58" s="1936"/>
      <c r="I58" s="1936"/>
    </row>
    <row r="59" spans="1:9">
      <c r="A59" s="1931" t="s">
        <v>957</v>
      </c>
      <c r="B59" s="1931"/>
      <c r="C59" s="1931"/>
      <c r="D59" s="1931"/>
      <c r="E59" s="1931"/>
      <c r="F59" s="1931"/>
      <c r="G59" s="1931"/>
      <c r="H59" s="1931"/>
      <c r="I59" s="1931"/>
    </row>
    <row r="60" spans="1:9">
      <c r="A60" s="1919" t="s">
        <v>935</v>
      </c>
      <c r="B60" s="1919"/>
      <c r="C60" s="1919"/>
      <c r="D60" s="1919"/>
      <c r="E60" s="1919"/>
      <c r="F60" s="1919"/>
      <c r="G60" s="1919"/>
      <c r="H60" s="1919"/>
      <c r="I60" s="1919"/>
    </row>
    <row r="61" spans="1:9">
      <c r="A61" s="1918" t="s">
        <v>2212</v>
      </c>
      <c r="B61" s="1918"/>
      <c r="C61" s="1918"/>
      <c r="D61" s="1918"/>
      <c r="E61" s="1918"/>
      <c r="F61" s="1918"/>
      <c r="G61" s="1918"/>
      <c r="H61" s="1918"/>
      <c r="I61" s="1918"/>
    </row>
    <row r="62" spans="1:9" ht="21" customHeight="1">
      <c r="A62" s="1918" t="s">
        <v>2213</v>
      </c>
      <c r="B62" s="1918"/>
      <c r="C62" s="1918"/>
      <c r="D62" s="1918"/>
      <c r="E62" s="1918"/>
      <c r="F62" s="1918"/>
      <c r="G62" s="1918"/>
      <c r="H62" s="1918"/>
      <c r="I62" s="1918"/>
    </row>
    <row r="63" spans="1:9">
      <c r="A63" s="1918" t="s">
        <v>2214</v>
      </c>
      <c r="B63" s="1918"/>
      <c r="C63" s="1918"/>
      <c r="D63" s="1918"/>
      <c r="E63" s="1918"/>
      <c r="F63" s="1918"/>
      <c r="G63" s="1918"/>
      <c r="H63" s="1918"/>
      <c r="I63" s="1918"/>
    </row>
    <row r="64" spans="1:9" ht="27.75" customHeight="1">
      <c r="A64" s="1918" t="s">
        <v>2215</v>
      </c>
      <c r="B64" s="1918"/>
      <c r="C64" s="1918"/>
      <c r="D64" s="1918"/>
      <c r="E64" s="1918"/>
      <c r="F64" s="1918"/>
      <c r="G64" s="1918"/>
      <c r="H64" s="1918"/>
      <c r="I64" s="1918"/>
    </row>
    <row r="65" spans="1:9" ht="30.75" customHeight="1">
      <c r="A65" s="1918" t="s">
        <v>2216</v>
      </c>
      <c r="B65" s="1918"/>
      <c r="C65" s="1918"/>
      <c r="D65" s="1918"/>
      <c r="E65" s="1918"/>
      <c r="F65" s="1918"/>
      <c r="G65" s="1918"/>
      <c r="H65" s="1918"/>
      <c r="I65" s="1918"/>
    </row>
    <row r="66" spans="1:9">
      <c r="A66" s="1918" t="s">
        <v>2217</v>
      </c>
      <c r="B66" s="1918"/>
      <c r="C66" s="1918"/>
      <c r="D66" s="1918"/>
      <c r="E66" s="1918"/>
      <c r="F66" s="1918"/>
      <c r="G66" s="1918"/>
      <c r="H66" s="1918"/>
      <c r="I66" s="1918"/>
    </row>
    <row r="67" spans="1:9" ht="24.75" customHeight="1">
      <c r="A67" s="1918" t="s">
        <v>2218</v>
      </c>
      <c r="B67" s="1918"/>
      <c r="C67" s="1918"/>
      <c r="D67" s="1918"/>
      <c r="E67" s="1918"/>
      <c r="F67" s="1918"/>
      <c r="G67" s="1918"/>
      <c r="H67" s="1918"/>
      <c r="I67" s="1918"/>
    </row>
    <row r="68" spans="1:9">
      <c r="A68" s="1959" t="s">
        <v>933</v>
      </c>
      <c r="B68" s="1959"/>
      <c r="C68" s="1959"/>
      <c r="D68" s="1959"/>
      <c r="E68" s="1959"/>
      <c r="F68" s="1959"/>
      <c r="G68" s="1959"/>
      <c r="H68" s="1959"/>
      <c r="I68" s="1959"/>
    </row>
    <row r="69" spans="1:9" ht="41.25" customHeight="1">
      <c r="A69" s="1918" t="s">
        <v>2219</v>
      </c>
      <c r="B69" s="1918"/>
      <c r="C69" s="1918"/>
      <c r="D69" s="1918"/>
      <c r="E69" s="1918"/>
      <c r="F69" s="1918"/>
      <c r="G69" s="1918"/>
      <c r="H69" s="1918"/>
      <c r="I69" s="1918"/>
    </row>
    <row r="70" spans="1:9" ht="232.5" customHeight="1">
      <c r="A70" s="8"/>
      <c r="B70" s="8"/>
    </row>
    <row r="71" spans="1:9" ht="232.5" customHeight="1"/>
    <row r="72" spans="1:9">
      <c r="A72" s="8"/>
      <c r="B72" s="8"/>
    </row>
    <row r="73" spans="1:9">
      <c r="A73" s="8"/>
      <c r="B73" s="8"/>
    </row>
    <row r="74" spans="1:9">
      <c r="A74" s="8"/>
      <c r="B74" s="8"/>
    </row>
    <row r="75" spans="1:9">
      <c r="A75" s="8"/>
      <c r="B75" s="8"/>
    </row>
    <row r="76" spans="1:9">
      <c r="A76" s="8"/>
      <c r="B76" s="8"/>
    </row>
    <row r="77" spans="1:9">
      <c r="A77" s="8"/>
      <c r="B77" s="8"/>
    </row>
    <row r="78" spans="1:9">
      <c r="A78" s="8"/>
      <c r="B78" s="8"/>
    </row>
    <row r="79" spans="1:9">
      <c r="A79" s="8"/>
      <c r="B79" s="8"/>
    </row>
    <row r="80" spans="1:9">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row r="371" spans="1:2">
      <c r="A371" s="8"/>
      <c r="B371" s="8"/>
    </row>
    <row r="372" spans="1:2">
      <c r="A372" s="8"/>
      <c r="B372" s="8"/>
    </row>
    <row r="373" spans="1:2">
      <c r="A373" s="8"/>
      <c r="B373" s="8"/>
    </row>
    <row r="374" spans="1:2">
      <c r="A374" s="8"/>
      <c r="B374" s="8"/>
    </row>
    <row r="375" spans="1:2">
      <c r="A375" s="8"/>
      <c r="B375" s="8"/>
    </row>
    <row r="376" spans="1:2">
      <c r="A376" s="8"/>
      <c r="B376" s="8"/>
    </row>
    <row r="377" spans="1:2">
      <c r="A377" s="8"/>
      <c r="B377" s="8"/>
    </row>
    <row r="378" spans="1:2">
      <c r="A378" s="8"/>
      <c r="B378" s="8"/>
    </row>
    <row r="379" spans="1:2">
      <c r="A379" s="8"/>
      <c r="B379" s="8"/>
    </row>
    <row r="380" spans="1:2">
      <c r="A380" s="8"/>
      <c r="B380" s="8"/>
    </row>
    <row r="381" spans="1:2">
      <c r="A381" s="8"/>
      <c r="B381" s="8"/>
    </row>
    <row r="382" spans="1:2">
      <c r="A382" s="8"/>
      <c r="B382" s="8"/>
    </row>
    <row r="383" spans="1:2">
      <c r="A383" s="8"/>
      <c r="B383" s="8"/>
    </row>
    <row r="384" spans="1:2">
      <c r="A384" s="8"/>
      <c r="B384" s="8"/>
    </row>
    <row r="385" spans="1:2">
      <c r="A385" s="8"/>
      <c r="B385" s="8"/>
    </row>
    <row r="386" spans="1:2">
      <c r="A386" s="8"/>
      <c r="B386" s="8"/>
    </row>
    <row r="387" spans="1:2">
      <c r="A387" s="8"/>
      <c r="B387" s="8"/>
    </row>
    <row r="388" spans="1:2">
      <c r="A388" s="8"/>
      <c r="B388" s="8"/>
    </row>
    <row r="389" spans="1:2">
      <c r="A389" s="8"/>
      <c r="B389" s="8"/>
    </row>
    <row r="390" spans="1:2">
      <c r="A390" s="8"/>
      <c r="B390" s="8"/>
    </row>
    <row r="391" spans="1:2">
      <c r="A391" s="8"/>
      <c r="B391" s="8"/>
    </row>
    <row r="392" spans="1:2">
      <c r="A392" s="8"/>
      <c r="B392" s="8"/>
    </row>
    <row r="393" spans="1:2">
      <c r="A393" s="8"/>
      <c r="B393" s="8"/>
    </row>
    <row r="394" spans="1:2">
      <c r="A394" s="8"/>
      <c r="B394" s="8"/>
    </row>
    <row r="395" spans="1:2">
      <c r="A395" s="8"/>
      <c r="B395" s="8"/>
    </row>
    <row r="396" spans="1:2">
      <c r="A396" s="8"/>
      <c r="B396" s="8"/>
    </row>
    <row r="397" spans="1:2">
      <c r="A397" s="8"/>
      <c r="B397" s="8"/>
    </row>
    <row r="398" spans="1:2">
      <c r="A398" s="8"/>
      <c r="B398" s="8"/>
    </row>
    <row r="399" spans="1:2">
      <c r="A399" s="8"/>
      <c r="B399" s="8"/>
    </row>
    <row r="400" spans="1:2">
      <c r="A400" s="8"/>
      <c r="B400" s="8"/>
    </row>
    <row r="401" spans="1:2">
      <c r="A401" s="8"/>
      <c r="B401" s="8"/>
    </row>
    <row r="402" spans="1:2">
      <c r="A402" s="8"/>
      <c r="B402" s="8"/>
    </row>
    <row r="403" spans="1:2">
      <c r="A403" s="8"/>
      <c r="B403" s="8"/>
    </row>
    <row r="404" spans="1:2">
      <c r="A404" s="8"/>
      <c r="B404" s="8"/>
    </row>
    <row r="405" spans="1:2">
      <c r="A405" s="8"/>
      <c r="B405" s="8"/>
    </row>
    <row r="406" spans="1:2">
      <c r="A406" s="8"/>
      <c r="B406" s="8"/>
    </row>
    <row r="407" spans="1:2">
      <c r="A407" s="8"/>
      <c r="B407" s="8"/>
    </row>
    <row r="408" spans="1:2">
      <c r="A408" s="8"/>
      <c r="B408" s="8"/>
    </row>
    <row r="409" spans="1:2">
      <c r="A409" s="8"/>
      <c r="B409" s="8"/>
    </row>
    <row r="410" spans="1:2">
      <c r="A410" s="8"/>
      <c r="B410" s="8"/>
    </row>
    <row r="411" spans="1:2">
      <c r="A411" s="8"/>
      <c r="B411" s="8"/>
    </row>
    <row r="412" spans="1:2">
      <c r="A412" s="8"/>
      <c r="B412" s="8"/>
    </row>
    <row r="413" spans="1:2">
      <c r="A413" s="8"/>
      <c r="B413" s="8"/>
    </row>
    <row r="414" spans="1:2">
      <c r="A414" s="8"/>
      <c r="B414" s="8"/>
    </row>
    <row r="415" spans="1:2">
      <c r="A415" s="8"/>
      <c r="B415" s="8"/>
    </row>
    <row r="416" spans="1:2">
      <c r="A416" s="8"/>
      <c r="B416" s="8"/>
    </row>
    <row r="417" spans="1:2">
      <c r="A417" s="8"/>
      <c r="B417" s="8"/>
    </row>
    <row r="418" spans="1:2">
      <c r="A418" s="8"/>
      <c r="B418" s="8"/>
    </row>
    <row r="419" spans="1:2">
      <c r="A419" s="8"/>
      <c r="B419" s="8"/>
    </row>
    <row r="420" spans="1:2">
      <c r="A420" s="8"/>
      <c r="B420" s="8"/>
    </row>
    <row r="421" spans="1:2">
      <c r="A421" s="8"/>
      <c r="B421" s="8"/>
    </row>
    <row r="422" spans="1:2">
      <c r="A422" s="8"/>
      <c r="B422" s="8"/>
    </row>
    <row r="423" spans="1:2">
      <c r="A423" s="8"/>
      <c r="B423" s="8"/>
    </row>
    <row r="424" spans="1:2">
      <c r="A424" s="8"/>
      <c r="B424" s="8"/>
    </row>
    <row r="425" spans="1:2">
      <c r="A425" s="8"/>
      <c r="B425" s="8"/>
    </row>
    <row r="426" spans="1:2">
      <c r="A426" s="8"/>
      <c r="B426" s="8"/>
    </row>
    <row r="427" spans="1:2">
      <c r="A427" s="8"/>
      <c r="B427" s="8"/>
    </row>
    <row r="428" spans="1:2">
      <c r="A428" s="8"/>
      <c r="B428" s="8"/>
    </row>
    <row r="429" spans="1: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I370"/>
  <sheetViews>
    <sheetView zoomScaleNormal="100" zoomScaleSheetLayoutView="100" workbookViewId="0"/>
  </sheetViews>
  <sheetFormatPr defaultColWidth="9.140625" defaultRowHeight="12.75"/>
  <cols>
    <col min="1" max="1" width="9.42578125" style="19" customWidth="1"/>
    <col min="2" max="2" width="40.28515625" style="19" customWidth="1"/>
    <col min="3" max="3" width="10.85546875" style="19" customWidth="1"/>
    <col min="4" max="4" width="14.140625" style="19" bestFit="1" customWidth="1"/>
    <col min="5" max="8" width="9.42578125" style="19" customWidth="1"/>
    <col min="9" max="9" width="11.140625" style="19" bestFit="1" customWidth="1"/>
    <col min="10" max="16384" width="9.140625" style="19"/>
  </cols>
  <sheetData>
    <row r="1" spans="1:9" ht="24.75" customHeight="1">
      <c r="A1" s="624" t="s">
        <v>1185</v>
      </c>
      <c r="B1" s="1389" t="s">
        <v>777</v>
      </c>
      <c r="C1" s="1389"/>
      <c r="D1" s="1389"/>
      <c r="E1" s="1389"/>
      <c r="F1" s="1389"/>
      <c r="G1" s="1389"/>
      <c r="H1" s="1389"/>
      <c r="I1" s="1390"/>
    </row>
    <row r="2" spans="1:9" ht="15" customHeight="1">
      <c r="A2" s="583" t="s">
        <v>1192</v>
      </c>
      <c r="B2" s="582"/>
      <c r="C2" s="582"/>
      <c r="D2" s="1960"/>
      <c r="E2" s="1960"/>
      <c r="F2" s="1960"/>
      <c r="G2" s="1960"/>
      <c r="H2" s="1960"/>
      <c r="I2" s="1961"/>
    </row>
    <row r="3" spans="1:9" ht="25.5" customHeight="1">
      <c r="A3" s="1920" t="s">
        <v>401</v>
      </c>
      <c r="B3" s="1921"/>
      <c r="C3" s="1921"/>
      <c r="D3" s="1921"/>
      <c r="E3" s="1921"/>
      <c r="F3" s="1921"/>
      <c r="G3" s="1921"/>
      <c r="H3" s="1921"/>
      <c r="I3" s="1922"/>
    </row>
    <row r="4" spans="1:9" ht="13.5" thickBot="1">
      <c r="A4" s="1908"/>
      <c r="B4" s="1923"/>
      <c r="C4" s="1923"/>
      <c r="D4" s="1115"/>
      <c r="E4" s="1115"/>
      <c r="F4" s="1095"/>
      <c r="G4" s="1095"/>
      <c r="H4" s="1095"/>
      <c r="I4" s="1096"/>
    </row>
    <row r="5" spans="1:9" ht="41.25" customHeight="1" thickBot="1">
      <c r="A5" s="558" t="s">
        <v>390</v>
      </c>
      <c r="B5" s="1401" t="s">
        <v>1190</v>
      </c>
      <c r="C5" s="1402"/>
      <c r="D5" s="1402"/>
      <c r="E5" s="1369"/>
      <c r="F5" s="1369"/>
      <c r="G5" s="1369"/>
      <c r="H5" s="1369"/>
      <c r="I5" s="1370"/>
    </row>
    <row r="6" spans="1:9" ht="13.5" thickBot="1">
      <c r="A6" s="129" t="s">
        <v>572</v>
      </c>
      <c r="B6" s="297"/>
      <c r="C6" s="1153">
        <f>Obsah!D4</f>
        <v>43465</v>
      </c>
      <c r="D6" s="638"/>
      <c r="E6" s="638"/>
      <c r="F6" s="638"/>
      <c r="G6" s="638"/>
      <c r="H6" s="638"/>
      <c r="I6" s="736"/>
    </row>
    <row r="7" spans="1:9" ht="13.5" thickBot="1">
      <c r="A7" s="1962"/>
      <c r="B7" s="1963"/>
      <c r="C7" s="1963"/>
      <c r="D7" s="1963"/>
      <c r="E7" s="1963"/>
      <c r="F7" s="1963"/>
      <c r="G7" s="1963"/>
      <c r="H7" s="1964"/>
      <c r="I7" s="1965"/>
    </row>
    <row r="8" spans="1:9" ht="13.5" thickBot="1">
      <c r="A8" s="1392" t="s">
        <v>2226</v>
      </c>
      <c r="B8" s="1393"/>
      <c r="C8" s="1393"/>
      <c r="D8" s="1393"/>
      <c r="E8" s="1393"/>
      <c r="F8" s="1393"/>
      <c r="G8" s="1393"/>
      <c r="H8" s="1393"/>
      <c r="I8" s="1822"/>
    </row>
    <row r="9" spans="1:9" ht="21" customHeight="1" thickBot="1">
      <c r="A9" s="1392" t="s">
        <v>2078</v>
      </c>
      <c r="B9" s="1393"/>
      <c r="C9" s="1393"/>
      <c r="D9" s="1393"/>
      <c r="E9" s="1393"/>
      <c r="F9" s="1393"/>
      <c r="G9" s="1393"/>
      <c r="H9" s="1393"/>
      <c r="I9" s="1822"/>
    </row>
    <row r="10" spans="1:9" ht="39.75" customHeight="1" thickBot="1">
      <c r="A10" s="1392" t="s">
        <v>2227</v>
      </c>
      <c r="B10" s="1393"/>
      <c r="C10" s="1393"/>
      <c r="D10" s="1393"/>
      <c r="E10" s="1393"/>
      <c r="F10" s="1393"/>
      <c r="G10" s="1393"/>
      <c r="H10" s="1393"/>
      <c r="I10" s="1822"/>
    </row>
    <row r="11" spans="1:9" ht="13.5" thickBot="1">
      <c r="A11" s="1392" t="s">
        <v>2291</v>
      </c>
      <c r="B11" s="1393"/>
      <c r="C11" s="1393"/>
      <c r="D11" s="1393"/>
      <c r="E11" s="1393"/>
      <c r="F11" s="1393"/>
      <c r="G11" s="1393"/>
      <c r="H11" s="1393"/>
      <c r="I11" s="1822"/>
    </row>
    <row r="12" spans="1:9" ht="27" customHeight="1" thickBot="1">
      <c r="A12" s="1392" t="s">
        <v>2228</v>
      </c>
      <c r="B12" s="1393"/>
      <c r="C12" s="1393"/>
      <c r="D12" s="1393"/>
      <c r="E12" s="1393"/>
      <c r="F12" s="1393"/>
      <c r="G12" s="1393"/>
      <c r="H12" s="1393"/>
      <c r="I12" s="1822"/>
    </row>
    <row r="13" spans="1:9" ht="24.75" customHeight="1" thickBot="1">
      <c r="A13" s="1392" t="s">
        <v>2179</v>
      </c>
      <c r="B13" s="1393"/>
      <c r="C13" s="1393"/>
      <c r="D13" s="1393"/>
      <c r="E13" s="1393"/>
      <c r="F13" s="1393"/>
      <c r="G13" s="1393"/>
      <c r="H13" s="1393"/>
      <c r="I13" s="1822"/>
    </row>
    <row r="14" spans="1:9" ht="13.5" thickBot="1">
      <c r="A14" s="882"/>
      <c r="B14" s="883"/>
      <c r="C14" s="884"/>
      <c r="D14" s="884"/>
      <c r="E14" s="884"/>
      <c r="F14" s="884"/>
      <c r="G14" s="884"/>
      <c r="H14" s="884"/>
      <c r="I14" s="780"/>
    </row>
    <row r="15" spans="1:9" ht="13.5" thickBot="1">
      <c r="A15" s="1899" t="s">
        <v>1931</v>
      </c>
      <c r="B15" s="1925"/>
      <c r="C15" s="804" t="s">
        <v>816</v>
      </c>
      <c r="D15" s="804" t="s">
        <v>817</v>
      </c>
      <c r="E15" s="780" t="s">
        <v>821</v>
      </c>
      <c r="F15" s="780" t="s">
        <v>822</v>
      </c>
      <c r="G15" s="780" t="s">
        <v>825</v>
      </c>
      <c r="H15" s="780" t="s">
        <v>884</v>
      </c>
      <c r="I15" s="780" t="s">
        <v>885</v>
      </c>
    </row>
    <row r="16" spans="1:9" ht="29.25" customHeight="1" thickBot="1">
      <c r="A16" s="1928"/>
      <c r="B16" s="1929"/>
      <c r="C16" s="1812" t="s">
        <v>1186</v>
      </c>
      <c r="D16" s="1930"/>
      <c r="E16" s="1899" t="s">
        <v>1173</v>
      </c>
      <c r="F16" s="1899" t="s">
        <v>1174</v>
      </c>
      <c r="G16" s="1899" t="s">
        <v>2232</v>
      </c>
      <c r="H16" s="1899" t="s">
        <v>1187</v>
      </c>
      <c r="I16" s="780" t="s">
        <v>1176</v>
      </c>
    </row>
    <row r="17" spans="1:9" ht="50.25" customHeight="1" thickBot="1">
      <c r="A17" s="1928"/>
      <c r="B17" s="1929"/>
      <c r="C17" s="804" t="s">
        <v>1177</v>
      </c>
      <c r="D17" s="804" t="s">
        <v>1178</v>
      </c>
      <c r="E17" s="1928"/>
      <c r="F17" s="1928"/>
      <c r="G17" s="1928"/>
      <c r="H17" s="1928"/>
      <c r="I17" s="1967" t="s">
        <v>1188</v>
      </c>
    </row>
    <row r="18" spans="1:9" ht="13.5" thickBot="1">
      <c r="A18" s="1900"/>
      <c r="B18" s="1926"/>
      <c r="C18" s="804"/>
      <c r="D18" s="804"/>
      <c r="E18" s="1900"/>
      <c r="F18" s="1900"/>
      <c r="G18" s="1900"/>
      <c r="H18" s="1900"/>
      <c r="I18" s="1968"/>
    </row>
    <row r="19" spans="1:9" ht="13.5" thickBot="1">
      <c r="A19" s="848">
        <v>1</v>
      </c>
      <c r="B19" s="783" t="s">
        <v>1139</v>
      </c>
      <c r="C19" s="1221"/>
      <c r="D19" s="1219">
        <v>0</v>
      </c>
      <c r="E19" s="1199"/>
      <c r="F19" s="1199"/>
      <c r="G19" s="1199"/>
      <c r="H19" s="1199"/>
      <c r="I19" s="1199"/>
    </row>
    <row r="20" spans="1:9" ht="13.5" thickBot="1">
      <c r="A20" s="848">
        <v>2</v>
      </c>
      <c r="B20" s="783" t="s">
        <v>1140</v>
      </c>
      <c r="C20" s="1221"/>
      <c r="D20" s="1219">
        <v>0</v>
      </c>
      <c r="E20" s="1199"/>
      <c r="F20" s="1199"/>
      <c r="G20" s="1199"/>
      <c r="H20" s="1199"/>
      <c r="I20" s="1199"/>
    </row>
    <row r="21" spans="1:9" ht="13.5" thickBot="1">
      <c r="A21" s="848">
        <v>3</v>
      </c>
      <c r="B21" s="783" t="s">
        <v>1141</v>
      </c>
      <c r="C21" s="1221"/>
      <c r="D21" s="1219">
        <v>0</v>
      </c>
      <c r="E21" s="1199"/>
      <c r="F21" s="1199"/>
      <c r="G21" s="1199"/>
      <c r="H21" s="1199"/>
      <c r="I21" s="1199"/>
    </row>
    <row r="22" spans="1:9" ht="26.25" thickBot="1">
      <c r="A22" s="849">
        <v>4</v>
      </c>
      <c r="B22" s="783" t="s">
        <v>1142</v>
      </c>
      <c r="C22" s="1221"/>
      <c r="D22" s="1219">
        <v>0</v>
      </c>
      <c r="E22" s="1199"/>
      <c r="F22" s="1199"/>
      <c r="G22" s="1199"/>
      <c r="H22" s="1199"/>
      <c r="I22" s="1199"/>
    </row>
    <row r="23" spans="1:9" ht="13.5" thickBot="1">
      <c r="A23" s="849">
        <v>5</v>
      </c>
      <c r="B23" s="783" t="s">
        <v>1143</v>
      </c>
      <c r="C23" s="1221"/>
      <c r="D23" s="1219">
        <v>0</v>
      </c>
      <c r="E23" s="1199"/>
      <c r="F23" s="1199"/>
      <c r="G23" s="1199"/>
      <c r="H23" s="1199"/>
      <c r="I23" s="1199"/>
    </row>
    <row r="24" spans="1:9" ht="13.5" thickBot="1">
      <c r="A24" s="848">
        <v>6</v>
      </c>
      <c r="B24" s="783" t="s">
        <v>1144</v>
      </c>
      <c r="C24" s="1221"/>
      <c r="D24" s="1219">
        <v>0</v>
      </c>
      <c r="E24" s="1199"/>
      <c r="F24" s="1199"/>
      <c r="G24" s="1199"/>
      <c r="H24" s="1199"/>
      <c r="I24" s="1199"/>
    </row>
    <row r="25" spans="1:9" ht="13.5" thickBot="1">
      <c r="A25" s="849">
        <v>7</v>
      </c>
      <c r="B25" s="783" t="s">
        <v>1145</v>
      </c>
      <c r="C25" s="1221"/>
      <c r="D25" s="1219">
        <v>0</v>
      </c>
      <c r="E25" s="1199"/>
      <c r="F25" s="1199"/>
      <c r="G25" s="1199"/>
      <c r="H25" s="1199"/>
      <c r="I25" s="1199"/>
    </row>
    <row r="26" spans="1:9" ht="13.5" thickBot="1">
      <c r="A26" s="849">
        <v>8</v>
      </c>
      <c r="B26" s="783" t="s">
        <v>1146</v>
      </c>
      <c r="C26" s="1221"/>
      <c r="D26" s="1219">
        <v>0</v>
      </c>
      <c r="E26" s="1199"/>
      <c r="F26" s="1199"/>
      <c r="G26" s="1199"/>
      <c r="H26" s="1199"/>
      <c r="I26" s="1199"/>
    </row>
    <row r="27" spans="1:9" ht="13.5" thickBot="1">
      <c r="A27" s="849">
        <v>9</v>
      </c>
      <c r="B27" s="783" t="s">
        <v>1147</v>
      </c>
      <c r="C27" s="1221"/>
      <c r="D27" s="1219">
        <v>0</v>
      </c>
      <c r="E27" s="1199"/>
      <c r="F27" s="1199"/>
      <c r="G27" s="1199"/>
      <c r="H27" s="1199"/>
      <c r="I27" s="1199"/>
    </row>
    <row r="28" spans="1:9" ht="13.5" thickBot="1">
      <c r="A28" s="849">
        <v>10</v>
      </c>
      <c r="B28" s="783" t="s">
        <v>1148</v>
      </c>
      <c r="C28" s="1221"/>
      <c r="D28" s="1219">
        <v>0</v>
      </c>
      <c r="E28" s="1199"/>
      <c r="F28" s="1199"/>
      <c r="G28" s="1199"/>
      <c r="H28" s="1199"/>
      <c r="I28" s="1199"/>
    </row>
    <row r="29" spans="1:9" ht="13.5" thickBot="1">
      <c r="A29" s="849">
        <v>11</v>
      </c>
      <c r="B29" s="783" t="s">
        <v>1149</v>
      </c>
      <c r="C29" s="1221"/>
      <c r="D29" s="1219">
        <v>1789234.0337799999</v>
      </c>
      <c r="E29" s="1199">
        <v>10877.296789492226</v>
      </c>
      <c r="F29" s="1199"/>
      <c r="G29" s="1199"/>
      <c r="H29" s="1199">
        <v>-4344.2612399999998</v>
      </c>
      <c r="I29" s="1199">
        <v>1778356.7369905077</v>
      </c>
    </row>
    <row r="30" spans="1:9" ht="13.5" thickBot="1">
      <c r="A30" s="849">
        <v>12</v>
      </c>
      <c r="B30" s="783" t="s">
        <v>1150</v>
      </c>
      <c r="C30" s="1221"/>
      <c r="D30" s="1219">
        <v>0</v>
      </c>
      <c r="E30" s="1199"/>
      <c r="F30" s="1199"/>
      <c r="G30" s="1199"/>
      <c r="H30" s="1199"/>
      <c r="I30" s="1199"/>
    </row>
    <row r="31" spans="1:9" ht="13.5" thickBot="1">
      <c r="A31" s="849">
        <v>13</v>
      </c>
      <c r="B31" s="783" t="s">
        <v>1151</v>
      </c>
      <c r="C31" s="1221"/>
      <c r="D31" s="1219">
        <v>47764.072</v>
      </c>
      <c r="E31" s="1199">
        <v>0</v>
      </c>
      <c r="F31" s="1199"/>
      <c r="G31" s="1199"/>
      <c r="H31" s="1199"/>
      <c r="I31" s="1199">
        <v>47764.072</v>
      </c>
    </row>
    <row r="32" spans="1:9" ht="26.25" thickBot="1">
      <c r="A32" s="848">
        <v>14</v>
      </c>
      <c r="B32" s="783" t="s">
        <v>1152</v>
      </c>
      <c r="C32" s="1221">
        <v>0</v>
      </c>
      <c r="D32" s="1219">
        <v>59052545.335493505</v>
      </c>
      <c r="E32" s="1199">
        <v>0</v>
      </c>
      <c r="F32" s="1199"/>
      <c r="G32" s="1199"/>
      <c r="H32" s="1199"/>
      <c r="I32" s="1199">
        <v>59052545.335493505</v>
      </c>
    </row>
    <row r="33" spans="1:9" ht="13.5" thickBot="1">
      <c r="A33" s="888">
        <v>15</v>
      </c>
      <c r="B33" s="799" t="s">
        <v>1153</v>
      </c>
      <c r="C33" s="1221"/>
      <c r="D33" s="1219">
        <v>0</v>
      </c>
      <c r="E33" s="1204"/>
      <c r="F33" s="1204"/>
      <c r="G33" s="1204"/>
      <c r="H33" s="1204"/>
      <c r="I33" s="1204"/>
    </row>
    <row r="34" spans="1:9" ht="13.5" thickBot="1">
      <c r="A34" s="806">
        <v>16</v>
      </c>
      <c r="B34" s="799" t="s">
        <v>1154</v>
      </c>
      <c r="C34" s="1221"/>
      <c r="D34" s="1219">
        <v>0</v>
      </c>
      <c r="E34" s="1204"/>
      <c r="F34" s="1204"/>
      <c r="G34" s="1204"/>
      <c r="H34" s="1204"/>
      <c r="I34" s="1204"/>
    </row>
    <row r="35" spans="1:9" ht="13.5" thickBot="1">
      <c r="A35" s="848">
        <v>17</v>
      </c>
      <c r="B35" s="783" t="s">
        <v>1155</v>
      </c>
      <c r="C35" s="1221"/>
      <c r="D35" s="1219">
        <v>0</v>
      </c>
      <c r="E35" s="1199"/>
      <c r="F35" s="1199"/>
      <c r="G35" s="1199"/>
      <c r="H35" s="1199"/>
      <c r="I35" s="1199"/>
    </row>
    <row r="36" spans="1:9" ht="13.5" thickBot="1">
      <c r="A36" s="1223">
        <v>18</v>
      </c>
      <c r="B36" s="783" t="s">
        <v>1156</v>
      </c>
      <c r="C36" s="1221"/>
      <c r="D36" s="1219">
        <v>3196093.8141800012</v>
      </c>
      <c r="E36" s="1199">
        <v>100.67224769256782</v>
      </c>
      <c r="F36" s="1199"/>
      <c r="G36" s="1199"/>
      <c r="H36" s="1199"/>
      <c r="I36" s="1199">
        <v>3195993.1419323087</v>
      </c>
    </row>
    <row r="37" spans="1:9" ht="26.25" thickBot="1">
      <c r="A37" s="888">
        <v>19</v>
      </c>
      <c r="B37" s="783" t="s">
        <v>2680</v>
      </c>
      <c r="C37" s="1221"/>
      <c r="D37" s="1219">
        <v>100183.33332999999</v>
      </c>
      <c r="E37" s="1199">
        <v>226.14257239357951</v>
      </c>
      <c r="F37" s="1199"/>
      <c r="G37" s="1199"/>
      <c r="H37" s="1199">
        <v>-324.62371000000002</v>
      </c>
      <c r="I37" s="1199">
        <v>99957.190757606411</v>
      </c>
    </row>
    <row r="38" spans="1:9" ht="13.5" thickBot="1">
      <c r="A38" s="806">
        <v>20</v>
      </c>
      <c r="B38" s="783" t="s">
        <v>2681</v>
      </c>
      <c r="C38" s="1221"/>
      <c r="D38" s="1219">
        <v>25742703.156200323</v>
      </c>
      <c r="E38" s="1199">
        <v>100741.38713276172</v>
      </c>
      <c r="F38" s="1199"/>
      <c r="G38" s="1199"/>
      <c r="H38" s="1199">
        <v>13998.88495</v>
      </c>
      <c r="I38" s="1199">
        <v>25641961.769067563</v>
      </c>
    </row>
    <row r="39" spans="1:9" ht="26.25" thickBot="1">
      <c r="A39" s="1223">
        <v>21</v>
      </c>
      <c r="B39" s="783" t="s">
        <v>2682</v>
      </c>
      <c r="C39" s="1221"/>
      <c r="D39" s="1219">
        <v>4322800.493950787</v>
      </c>
      <c r="E39" s="1199">
        <v>141.85821969704674</v>
      </c>
      <c r="F39" s="1199"/>
      <c r="G39" s="1199"/>
      <c r="H39" s="1199">
        <v>4622</v>
      </c>
      <c r="I39" s="1199">
        <v>4322658.6357310899</v>
      </c>
    </row>
    <row r="40" spans="1:9" ht="26.25" thickBot="1">
      <c r="A40" s="1223">
        <v>22</v>
      </c>
      <c r="B40" s="783" t="s">
        <v>2683</v>
      </c>
      <c r="C40" s="1221">
        <v>477512.69502692996</v>
      </c>
      <c r="D40" s="1219">
        <v>18565475.859982759</v>
      </c>
      <c r="E40" s="1199">
        <v>420448.14099703101</v>
      </c>
      <c r="F40" s="1199"/>
      <c r="G40" s="1199"/>
      <c r="H40" s="1199">
        <v>-85041</v>
      </c>
      <c r="I40" s="1199">
        <v>18622540.414012656</v>
      </c>
    </row>
    <row r="41" spans="1:9" ht="13.5" thickBot="1">
      <c r="A41" s="888">
        <v>23</v>
      </c>
      <c r="B41" s="854" t="s">
        <v>417</v>
      </c>
      <c r="C41" s="1221">
        <f t="shared" ref="C41:I41" si="0">SUM(C19:C40)</f>
        <v>477512.69502692996</v>
      </c>
      <c r="D41" s="1221">
        <f t="shared" si="0"/>
        <v>112816800.09891737</v>
      </c>
      <c r="E41" s="1221">
        <f t="shared" si="0"/>
        <v>532535.49795906816</v>
      </c>
      <c r="F41" s="1221">
        <f t="shared" si="0"/>
        <v>0</v>
      </c>
      <c r="G41" s="1221">
        <f t="shared" si="0"/>
        <v>0</v>
      </c>
      <c r="H41" s="1221">
        <f t="shared" si="0"/>
        <v>-71089</v>
      </c>
      <c r="I41" s="1221">
        <f t="shared" si="0"/>
        <v>112761777.29598524</v>
      </c>
    </row>
    <row r="42" spans="1:9">
      <c r="A42" s="8"/>
      <c r="B42" s="8"/>
    </row>
    <row r="43" spans="1:9" ht="27" customHeight="1">
      <c r="A43" s="1936" t="s">
        <v>1193</v>
      </c>
      <c r="B43" s="1936"/>
      <c r="C43" s="1936"/>
      <c r="D43" s="1936"/>
      <c r="E43" s="1936"/>
      <c r="F43" s="1936"/>
      <c r="G43" s="1936"/>
      <c r="H43" s="1936"/>
      <c r="I43" s="1936"/>
    </row>
    <row r="44" spans="1:9">
      <c r="A44" s="1936" t="s">
        <v>1194</v>
      </c>
      <c r="B44" s="1936"/>
      <c r="C44" s="1936"/>
      <c r="D44" s="1936"/>
      <c r="E44" s="1936"/>
      <c r="F44" s="1936"/>
      <c r="G44" s="1936"/>
      <c r="H44" s="1936"/>
      <c r="I44" s="1936"/>
    </row>
    <row r="45" spans="1:9">
      <c r="A45" s="1966" t="s">
        <v>957</v>
      </c>
      <c r="B45" s="1966"/>
      <c r="C45" s="1966"/>
      <c r="D45" s="1966"/>
      <c r="E45" s="1966"/>
      <c r="F45" s="1966"/>
      <c r="G45" s="1966"/>
      <c r="H45" s="1966"/>
      <c r="I45" s="1966"/>
    </row>
    <row r="46" spans="1:9">
      <c r="A46" s="1966" t="s">
        <v>935</v>
      </c>
      <c r="B46" s="1966"/>
      <c r="C46" s="1966"/>
      <c r="D46" s="1966"/>
      <c r="E46" s="1966"/>
      <c r="F46" s="1966"/>
      <c r="G46" s="1966"/>
      <c r="H46" s="1966"/>
      <c r="I46" s="1966"/>
    </row>
    <row r="47" spans="1:9">
      <c r="A47" s="1966" t="s">
        <v>2229</v>
      </c>
      <c r="B47" s="1966"/>
      <c r="C47" s="1966"/>
      <c r="D47" s="1966"/>
      <c r="E47" s="1966"/>
      <c r="F47" s="1966"/>
      <c r="G47" s="1966"/>
      <c r="H47" s="1966"/>
      <c r="I47" s="1966"/>
    </row>
    <row r="48" spans="1:9">
      <c r="A48" s="1966" t="s">
        <v>2213</v>
      </c>
      <c r="B48" s="1966"/>
      <c r="C48" s="1966"/>
      <c r="D48" s="1966"/>
      <c r="E48" s="1966"/>
      <c r="F48" s="1966"/>
      <c r="G48" s="1966"/>
      <c r="H48" s="1966"/>
      <c r="I48" s="1966"/>
    </row>
    <row r="49" spans="1:9" ht="32.25" customHeight="1">
      <c r="A49" s="1966" t="s">
        <v>2214</v>
      </c>
      <c r="B49" s="1966"/>
      <c r="C49" s="1966"/>
      <c r="D49" s="1966"/>
      <c r="E49" s="1966"/>
      <c r="F49" s="1966"/>
      <c r="G49" s="1966"/>
      <c r="H49" s="1966"/>
      <c r="I49" s="1966"/>
    </row>
    <row r="50" spans="1:9" ht="18.75" customHeight="1">
      <c r="A50" s="1966" t="s">
        <v>2215</v>
      </c>
      <c r="B50" s="1966"/>
      <c r="C50" s="1966"/>
      <c r="D50" s="1966"/>
      <c r="E50" s="1966"/>
      <c r="F50" s="1966"/>
      <c r="G50" s="1966"/>
      <c r="H50" s="1966"/>
      <c r="I50" s="1966"/>
    </row>
    <row r="51" spans="1:9" ht="30.75" customHeight="1">
      <c r="A51" s="1966" t="s">
        <v>2230</v>
      </c>
      <c r="B51" s="1966"/>
      <c r="C51" s="1966"/>
      <c r="D51" s="1966"/>
      <c r="E51" s="1966"/>
      <c r="F51" s="1966"/>
      <c r="G51" s="1966"/>
      <c r="H51" s="1966"/>
      <c r="I51" s="1966"/>
    </row>
    <row r="52" spans="1:9" ht="89.25" customHeight="1">
      <c r="A52" s="1966" t="s">
        <v>2231</v>
      </c>
      <c r="B52" s="1966"/>
      <c r="C52" s="1966"/>
      <c r="D52" s="1966"/>
      <c r="E52" s="1966"/>
      <c r="F52" s="1966"/>
      <c r="G52" s="1966"/>
      <c r="H52" s="1966"/>
      <c r="I52" s="1966"/>
    </row>
    <row r="53" spans="1:9" ht="24.75" customHeight="1">
      <c r="A53" s="1966" t="s">
        <v>2218</v>
      </c>
      <c r="B53" s="1966"/>
      <c r="C53" s="1966"/>
      <c r="D53" s="1966"/>
      <c r="E53" s="1966"/>
      <c r="F53" s="1966"/>
      <c r="G53" s="1966"/>
      <c r="H53" s="1966"/>
      <c r="I53" s="1966"/>
    </row>
    <row r="54" spans="1:9">
      <c r="A54" s="1966" t="s">
        <v>933</v>
      </c>
      <c r="B54" s="1966"/>
      <c r="C54" s="1966"/>
      <c r="D54" s="1966"/>
      <c r="E54" s="1966"/>
      <c r="F54" s="1966"/>
      <c r="G54" s="1966"/>
      <c r="H54" s="1966"/>
      <c r="I54" s="1966"/>
    </row>
    <row r="55" spans="1:9" ht="41.25" customHeight="1">
      <c r="A55" s="1969" t="s">
        <v>1198</v>
      </c>
      <c r="B55" s="1969"/>
      <c r="C55" s="1969"/>
      <c r="D55" s="1969"/>
      <c r="E55" s="1969"/>
      <c r="F55" s="1969"/>
      <c r="G55" s="1969"/>
      <c r="H55" s="1969"/>
      <c r="I55" s="1969"/>
    </row>
    <row r="56" spans="1:9" ht="39.75" customHeight="1">
      <c r="A56" s="1969" t="s">
        <v>2561</v>
      </c>
      <c r="B56" s="1969"/>
      <c r="C56" s="1969"/>
      <c r="D56" s="1969"/>
      <c r="E56" s="1969"/>
      <c r="F56" s="1969"/>
      <c r="G56" s="1969"/>
      <c r="H56" s="1969"/>
      <c r="I56" s="1969"/>
    </row>
    <row r="57" spans="1:9">
      <c r="A57" s="8"/>
      <c r="B57" s="8"/>
    </row>
    <row r="58" spans="1:9">
      <c r="A58" s="8"/>
      <c r="B58" s="8"/>
    </row>
    <row r="59" spans="1:9">
      <c r="A59" s="8"/>
      <c r="B59" s="8"/>
    </row>
    <row r="60" spans="1:9">
      <c r="A60" s="8"/>
      <c r="B60" s="8"/>
    </row>
    <row r="61" spans="1:9">
      <c r="A61" s="8"/>
      <c r="B61" s="8"/>
    </row>
    <row r="62" spans="1:9">
      <c r="A62" s="8"/>
      <c r="B62" s="8"/>
    </row>
    <row r="63" spans="1:9">
      <c r="A63" s="8"/>
      <c r="B63" s="8"/>
    </row>
    <row r="64" spans="1:9">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sheetData>
  <mergeCells count="35">
    <mergeCell ref="A55:I55"/>
    <mergeCell ref="A56:I56"/>
    <mergeCell ref="A49:I49"/>
    <mergeCell ref="A50:I50"/>
    <mergeCell ref="A51:I51"/>
    <mergeCell ref="A52:I52"/>
    <mergeCell ref="A53:I53"/>
    <mergeCell ref="A54:I54"/>
    <mergeCell ref="A47:I47"/>
    <mergeCell ref="A48:I48"/>
    <mergeCell ref="A45:I45"/>
    <mergeCell ref="A46:I46"/>
    <mergeCell ref="A15:A18"/>
    <mergeCell ref="B15:B18"/>
    <mergeCell ref="G16:G18"/>
    <mergeCell ref="A43:I43"/>
    <mergeCell ref="A44:I44"/>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I336"/>
  <sheetViews>
    <sheetView zoomScaleNormal="100" zoomScaleSheetLayoutView="100" workbookViewId="0"/>
  </sheetViews>
  <sheetFormatPr defaultColWidth="9.140625" defaultRowHeight="12.75"/>
  <cols>
    <col min="1" max="1" width="8.85546875" style="19" customWidth="1"/>
    <col min="2" max="2" width="17.140625" style="19" customWidth="1"/>
    <col min="3" max="3" width="10.28515625" style="19" customWidth="1"/>
    <col min="4" max="4" width="12.28515625" style="19" customWidth="1"/>
    <col min="5" max="8" width="10.28515625" style="19" customWidth="1"/>
    <col min="9" max="9" width="12.28515625" style="19" customWidth="1"/>
    <col min="10" max="16384" width="9.140625" style="19"/>
  </cols>
  <sheetData>
    <row r="1" spans="1:9" ht="24.75" customHeight="1">
      <c r="A1" s="624" t="s">
        <v>1195</v>
      </c>
      <c r="B1" s="607"/>
      <c r="C1" s="1389" t="s">
        <v>777</v>
      </c>
      <c r="D1" s="1389"/>
      <c r="E1" s="1389"/>
      <c r="F1" s="1389"/>
      <c r="G1" s="1389"/>
      <c r="H1" s="1389"/>
      <c r="I1" s="1389"/>
    </row>
    <row r="2" spans="1:9" ht="15" customHeight="1">
      <c r="A2" s="583" t="s">
        <v>1196</v>
      </c>
      <c r="B2" s="582"/>
      <c r="C2" s="582"/>
      <c r="D2" s="1960"/>
      <c r="E2" s="1960"/>
      <c r="F2" s="1960"/>
      <c r="G2" s="1960"/>
      <c r="H2" s="1960"/>
      <c r="I2" s="1961"/>
    </row>
    <row r="3" spans="1:9">
      <c r="A3" s="1920" t="s">
        <v>401</v>
      </c>
      <c r="B3" s="1921"/>
      <c r="C3" s="1921"/>
      <c r="D3" s="1921"/>
      <c r="E3" s="1921"/>
      <c r="F3" s="1921"/>
      <c r="G3" s="1921"/>
      <c r="H3" s="1921"/>
      <c r="I3" s="1922"/>
    </row>
    <row r="4" spans="1:9" ht="13.5" thickBot="1">
      <c r="A4" s="1908"/>
      <c r="B4" s="1923"/>
      <c r="C4" s="1923"/>
      <c r="D4" s="1115"/>
      <c r="E4" s="1115"/>
      <c r="F4" s="1095"/>
      <c r="G4" s="1095"/>
      <c r="H4" s="1095"/>
      <c r="I4" s="1096"/>
    </row>
    <row r="5" spans="1:9" ht="40.5" customHeight="1" thickBot="1">
      <c r="A5" s="558" t="s">
        <v>390</v>
      </c>
      <c r="B5" s="1401" t="s">
        <v>1197</v>
      </c>
      <c r="C5" s="1402"/>
      <c r="D5" s="1402"/>
      <c r="E5" s="1369"/>
      <c r="F5" s="1369"/>
      <c r="G5" s="1369"/>
      <c r="H5" s="1369"/>
      <c r="I5" s="1370"/>
    </row>
    <row r="6" spans="1:9" ht="13.5" thickBot="1">
      <c r="A6" s="129" t="s">
        <v>572</v>
      </c>
      <c r="B6" s="297"/>
      <c r="C6" s="1153">
        <f>Obsah!D4</f>
        <v>43465</v>
      </c>
      <c r="D6" s="638"/>
      <c r="E6" s="638"/>
      <c r="F6" s="638"/>
      <c r="G6" s="638"/>
      <c r="H6" s="638"/>
      <c r="I6" s="736"/>
    </row>
    <row r="7" spans="1:9" ht="13.5" thickBot="1">
      <c r="A7" s="1392" t="s">
        <v>2233</v>
      </c>
      <c r="B7" s="1393"/>
      <c r="C7" s="1393"/>
      <c r="D7" s="1393"/>
      <c r="E7" s="1393"/>
      <c r="F7" s="1393"/>
      <c r="G7" s="1393"/>
      <c r="H7" s="1393"/>
      <c r="I7" s="1822"/>
    </row>
    <row r="8" spans="1:9" ht="13.5" thickBot="1">
      <c r="A8" s="1392" t="s">
        <v>2078</v>
      </c>
      <c r="B8" s="1393"/>
      <c r="C8" s="1393"/>
      <c r="D8" s="1393"/>
      <c r="E8" s="1393"/>
      <c r="F8" s="1393"/>
      <c r="G8" s="1393"/>
      <c r="H8" s="1393"/>
      <c r="I8" s="1822"/>
    </row>
    <row r="9" spans="1:9" ht="43.5" customHeight="1" thickBot="1">
      <c r="A9" s="1392" t="s">
        <v>2234</v>
      </c>
      <c r="B9" s="1393"/>
      <c r="C9" s="1393"/>
      <c r="D9" s="1393"/>
      <c r="E9" s="1393"/>
      <c r="F9" s="1393"/>
      <c r="G9" s="1393"/>
      <c r="H9" s="1393"/>
      <c r="I9" s="1822"/>
    </row>
    <row r="10" spans="1:9" ht="13.5" customHeight="1" thickBot="1">
      <c r="A10" s="1392" t="s">
        <v>2291</v>
      </c>
      <c r="B10" s="1393"/>
      <c r="C10" s="1393"/>
      <c r="D10" s="1393"/>
      <c r="E10" s="1393"/>
      <c r="F10" s="1393"/>
      <c r="G10" s="1393"/>
      <c r="H10" s="1393"/>
      <c r="I10" s="1822"/>
    </row>
    <row r="11" spans="1:9" ht="27" customHeight="1" thickBot="1">
      <c r="A11" s="1392" t="s">
        <v>2235</v>
      </c>
      <c r="B11" s="1393"/>
      <c r="C11" s="1393"/>
      <c r="D11" s="1393"/>
      <c r="E11" s="1393"/>
      <c r="F11" s="1393"/>
      <c r="G11" s="1393"/>
      <c r="H11" s="1393"/>
      <c r="I11" s="1822"/>
    </row>
    <row r="12" spans="1:9" ht="50.25" customHeight="1" thickBot="1">
      <c r="A12" s="1392" t="s">
        <v>2189</v>
      </c>
      <c r="B12" s="1393"/>
      <c r="C12" s="1393"/>
      <c r="D12" s="1393"/>
      <c r="E12" s="1393"/>
      <c r="F12" s="1393"/>
      <c r="G12" s="1393"/>
      <c r="H12" s="1393"/>
      <c r="I12" s="1822"/>
    </row>
    <row r="13" spans="1:9" ht="13.5" thickBot="1">
      <c r="A13" s="882"/>
      <c r="B13" s="883"/>
      <c r="C13" s="884"/>
      <c r="D13" s="884"/>
      <c r="E13" s="884"/>
      <c r="F13" s="884"/>
      <c r="G13" s="884"/>
      <c r="H13" s="885"/>
      <c r="I13" s="780"/>
    </row>
    <row r="14" spans="1:9" ht="13.5" thickBot="1">
      <c r="A14" s="1899" t="s">
        <v>1932</v>
      </c>
      <c r="B14" s="1899"/>
      <c r="C14" s="804" t="s">
        <v>816</v>
      </c>
      <c r="D14" s="804" t="s">
        <v>817</v>
      </c>
      <c r="E14" s="780" t="s">
        <v>821</v>
      </c>
      <c r="F14" s="780" t="s">
        <v>822</v>
      </c>
      <c r="G14" s="780" t="s">
        <v>825</v>
      </c>
      <c r="H14" s="804" t="s">
        <v>884</v>
      </c>
      <c r="I14" s="806" t="s">
        <v>885</v>
      </c>
    </row>
    <row r="15" spans="1:9" ht="28.5" customHeight="1" thickBot="1">
      <c r="A15" s="1928"/>
      <c r="B15" s="1928"/>
      <c r="C15" s="1812" t="s">
        <v>1172</v>
      </c>
      <c r="D15" s="1930"/>
      <c r="E15" s="1899" t="s">
        <v>1173</v>
      </c>
      <c r="F15" s="1899" t="s">
        <v>1174</v>
      </c>
      <c r="G15" s="1899" t="s">
        <v>1184</v>
      </c>
      <c r="H15" s="1901" t="s">
        <v>1187</v>
      </c>
      <c r="I15" s="848" t="s">
        <v>1176</v>
      </c>
    </row>
    <row r="16" spans="1:9" ht="52.5" customHeight="1" thickBot="1">
      <c r="A16" s="1928"/>
      <c r="B16" s="1928"/>
      <c r="C16" s="804" t="s">
        <v>1177</v>
      </c>
      <c r="D16" s="804" t="s">
        <v>1178</v>
      </c>
      <c r="E16" s="1928"/>
      <c r="F16" s="1928"/>
      <c r="G16" s="1928"/>
      <c r="H16" s="1781"/>
      <c r="I16" s="1967" t="s">
        <v>1179</v>
      </c>
    </row>
    <row r="17" spans="1:9" ht="13.5" thickBot="1">
      <c r="A17" s="1900"/>
      <c r="B17" s="1900"/>
      <c r="C17" s="804"/>
      <c r="D17" s="804"/>
      <c r="E17" s="1900"/>
      <c r="F17" s="1900"/>
      <c r="G17" s="1900"/>
      <c r="H17" s="1782"/>
      <c r="I17" s="1968"/>
    </row>
    <row r="18" spans="1:9" ht="21.75" customHeight="1" thickBot="1">
      <c r="A18" s="848">
        <v>1</v>
      </c>
      <c r="B18" s="783" t="s">
        <v>1199</v>
      </c>
      <c r="C18" s="1221">
        <v>477512.69502692996</v>
      </c>
      <c r="D18" s="1219">
        <v>112816800.00862704</v>
      </c>
      <c r="E18" s="1199">
        <v>532535.49497347965</v>
      </c>
      <c r="F18" s="1199"/>
      <c r="G18" s="1199"/>
      <c r="H18" s="1221">
        <v>-71089</v>
      </c>
      <c r="I18" s="1247">
        <v>112761777.2086805</v>
      </c>
    </row>
    <row r="19" spans="1:9" ht="13.5" thickBot="1">
      <c r="A19" s="848">
        <v>2</v>
      </c>
      <c r="B19" s="1232" t="s">
        <v>573</v>
      </c>
      <c r="C19" s="1221">
        <v>477512.69502692996</v>
      </c>
      <c r="D19" s="1219">
        <v>84821864.995622545</v>
      </c>
      <c r="E19" s="1199">
        <v>431793.42708001815</v>
      </c>
      <c r="F19" s="1199"/>
      <c r="G19" s="1199"/>
      <c r="H19" s="1221">
        <v>-85087.884950000007</v>
      </c>
      <c r="I19" s="1247">
        <v>84867584.263569459</v>
      </c>
    </row>
    <row r="20" spans="1:9" ht="13.5" thickBot="1">
      <c r="A20" s="848">
        <v>3</v>
      </c>
      <c r="B20" s="1232" t="s">
        <v>2675</v>
      </c>
      <c r="C20" s="1221"/>
      <c r="D20" s="1219">
        <v>24655270.959043331</v>
      </c>
      <c r="E20" s="1199">
        <v>95146.847473235903</v>
      </c>
      <c r="F20" s="1199"/>
      <c r="G20" s="1199"/>
      <c r="H20" s="1221">
        <v>11798.764149999999</v>
      </c>
      <c r="I20" s="1247">
        <v>24560124.111570094</v>
      </c>
    </row>
    <row r="21" spans="1:9" ht="13.5" thickBot="1">
      <c r="A21" s="848">
        <v>4</v>
      </c>
      <c r="B21" s="1232" t="s">
        <v>2687</v>
      </c>
      <c r="C21" s="1221"/>
      <c r="D21" s="1219">
        <v>1362982.6308499998</v>
      </c>
      <c r="E21" s="1199"/>
      <c r="F21" s="1199"/>
      <c r="G21" s="1199"/>
      <c r="H21" s="1221"/>
      <c r="I21" s="1247">
        <v>1362982.6308499998</v>
      </c>
    </row>
    <row r="22" spans="1:9" ht="13.5" thickBot="1">
      <c r="A22" s="848">
        <v>5</v>
      </c>
      <c r="B22" s="1232" t="s">
        <v>2672</v>
      </c>
      <c r="C22" s="1221"/>
      <c r="D22" s="1219">
        <v>894660.12669000006</v>
      </c>
      <c r="E22" s="1199">
        <v>1651.9580046540063</v>
      </c>
      <c r="F22" s="1199"/>
      <c r="G22" s="1199"/>
      <c r="H22" s="1221">
        <v>-2731.0194499999998</v>
      </c>
      <c r="I22" s="1247">
        <v>893008.16868534603</v>
      </c>
    </row>
    <row r="23" spans="1:9" ht="13.5" thickBot="1">
      <c r="A23" s="1233">
        <v>6</v>
      </c>
      <c r="B23" s="1232" t="s">
        <v>2671</v>
      </c>
      <c r="C23" s="1221"/>
      <c r="D23" s="1219">
        <v>591427.67444000009</v>
      </c>
      <c r="E23" s="1199">
        <v>0.68076069979146325</v>
      </c>
      <c r="F23" s="1199"/>
      <c r="G23" s="1199"/>
      <c r="H23" s="1221"/>
      <c r="I23" s="1247">
        <v>591426.9936793003</v>
      </c>
    </row>
    <row r="24" spans="1:9" ht="13.5" thickBot="1">
      <c r="A24" s="1233">
        <v>7</v>
      </c>
      <c r="B24" s="1232" t="s">
        <v>2674</v>
      </c>
      <c r="C24" s="1221"/>
      <c r="D24" s="1219">
        <v>369165.81829000002</v>
      </c>
      <c r="E24" s="1199">
        <v>3942.578669283329</v>
      </c>
      <c r="F24" s="1199"/>
      <c r="G24" s="1199"/>
      <c r="H24" s="1221">
        <v>4931.1402500000004</v>
      </c>
      <c r="I24" s="1247">
        <v>365223.23962071672</v>
      </c>
    </row>
    <row r="25" spans="1:9" ht="13.5" thickBot="1">
      <c r="A25" s="1233">
        <v>8</v>
      </c>
      <c r="B25" s="1232" t="s">
        <v>2688</v>
      </c>
      <c r="C25" s="1221"/>
      <c r="D25" s="1219">
        <v>103884.41968999998</v>
      </c>
      <c r="E25" s="1199"/>
      <c r="F25" s="1199"/>
      <c r="G25" s="1199"/>
      <c r="H25" s="1221"/>
      <c r="I25" s="1247">
        <v>103884.41968999998</v>
      </c>
    </row>
    <row r="26" spans="1:9" ht="13.5" thickBot="1">
      <c r="A26" s="1233">
        <v>9</v>
      </c>
      <c r="B26" s="1232" t="s">
        <v>2676</v>
      </c>
      <c r="C26" s="1221"/>
      <c r="D26" s="1219">
        <v>14970.87803</v>
      </c>
      <c r="E26" s="1199"/>
      <c r="F26" s="1199"/>
      <c r="G26" s="1199"/>
      <c r="H26" s="1221"/>
      <c r="I26" s="1247">
        <v>14970.87803</v>
      </c>
    </row>
    <row r="27" spans="1:9" ht="13.5" thickBot="1">
      <c r="A27" s="1233">
        <v>10</v>
      </c>
      <c r="B27" s="1232" t="s">
        <v>2673</v>
      </c>
      <c r="C27" s="1221"/>
      <c r="D27" s="1219">
        <v>2572.5059711769522</v>
      </c>
      <c r="E27" s="1199">
        <v>2.9855884761400757E-3</v>
      </c>
      <c r="F27" s="1199"/>
      <c r="G27" s="1199"/>
      <c r="H27" s="1221"/>
      <c r="I27" s="1247">
        <v>2572.5029855884759</v>
      </c>
    </row>
    <row r="28" spans="1:9" ht="21.75" customHeight="1" thickBot="1">
      <c r="A28" s="1233">
        <v>11</v>
      </c>
      <c r="B28" s="783" t="s">
        <v>1200</v>
      </c>
      <c r="C28" s="1221"/>
      <c r="D28" s="1219"/>
      <c r="E28" s="1199"/>
      <c r="F28" s="1199"/>
      <c r="G28" s="1199"/>
      <c r="H28" s="1221"/>
      <c r="I28" s="1247"/>
    </row>
    <row r="29" spans="1:9" ht="21.75" customHeight="1" thickBot="1">
      <c r="A29" s="1233">
        <v>12</v>
      </c>
      <c r="B29" s="783" t="s">
        <v>1201</v>
      </c>
      <c r="C29" s="1221"/>
      <c r="D29" s="1219"/>
      <c r="E29" s="1199"/>
      <c r="F29" s="1199"/>
      <c r="G29" s="1199"/>
      <c r="H29" s="1221"/>
      <c r="I29" s="1247"/>
    </row>
    <row r="30" spans="1:9" ht="27" customHeight="1" thickBot="1">
      <c r="A30" s="1233">
        <v>13</v>
      </c>
      <c r="B30" s="783" t="s">
        <v>1126</v>
      </c>
      <c r="C30" s="1221"/>
      <c r="D30" s="1219"/>
      <c r="E30" s="1199"/>
      <c r="F30" s="1199"/>
      <c r="G30" s="1199"/>
      <c r="H30" s="1221"/>
      <c r="I30" s="1247"/>
    </row>
    <row r="31" spans="1:9" ht="13.5" thickBot="1">
      <c r="A31" s="1248">
        <v>14</v>
      </c>
      <c r="B31" s="854" t="s">
        <v>417</v>
      </c>
      <c r="C31" s="1221">
        <f>SUM(C19:C30)</f>
        <v>477512.69502692996</v>
      </c>
      <c r="D31" s="1221">
        <f t="shared" ref="D31:I31" si="0">SUM(D19:D30)</f>
        <v>112816800.00862704</v>
      </c>
      <c r="E31" s="1221">
        <f t="shared" si="0"/>
        <v>532535.49497347965</v>
      </c>
      <c r="F31" s="1221">
        <f t="shared" si="0"/>
        <v>0</v>
      </c>
      <c r="G31" s="1221">
        <f t="shared" si="0"/>
        <v>0</v>
      </c>
      <c r="H31" s="1221">
        <f t="shared" si="0"/>
        <v>-71089</v>
      </c>
      <c r="I31" s="1219">
        <f t="shared" si="0"/>
        <v>112761777.2086805</v>
      </c>
    </row>
    <row r="32" spans="1:9">
      <c r="A32" s="1970"/>
      <c r="B32" s="1970"/>
      <c r="C32" s="1970"/>
      <c r="D32" s="1970"/>
      <c r="E32" s="1970"/>
      <c r="F32" s="1970"/>
      <c r="G32" s="1970"/>
      <c r="H32" s="1970"/>
      <c r="I32" s="889"/>
    </row>
    <row r="33" spans="1:9" ht="55.5" customHeight="1">
      <c r="A33" s="1956" t="s">
        <v>1204</v>
      </c>
      <c r="B33" s="1956"/>
      <c r="C33" s="1956"/>
      <c r="D33" s="1956"/>
      <c r="E33" s="1956"/>
      <c r="F33" s="1956"/>
      <c r="G33" s="1956"/>
      <c r="H33" s="1956"/>
      <c r="I33" s="640"/>
    </row>
    <row r="34" spans="1:9">
      <c r="A34" s="1931" t="s">
        <v>957</v>
      </c>
      <c r="B34" s="1931"/>
      <c r="C34" s="1931"/>
      <c r="D34" s="1931"/>
      <c r="E34" s="1931"/>
      <c r="F34" s="1931"/>
      <c r="G34" s="1931"/>
      <c r="H34" s="1931"/>
      <c r="I34" s="640"/>
    </row>
    <row r="35" spans="1:9">
      <c r="A35" s="1919" t="s">
        <v>935</v>
      </c>
      <c r="B35" s="1919"/>
      <c r="C35" s="1919"/>
      <c r="D35" s="1919"/>
      <c r="E35" s="1919"/>
      <c r="F35" s="1919"/>
      <c r="G35" s="1919"/>
      <c r="H35" s="1919"/>
      <c r="I35" s="878"/>
    </row>
    <row r="36" spans="1:9">
      <c r="A36" s="1918" t="s">
        <v>2212</v>
      </c>
      <c r="B36" s="1918"/>
      <c r="C36" s="1918"/>
      <c r="D36" s="1918"/>
      <c r="E36" s="1918"/>
      <c r="F36" s="1918"/>
      <c r="G36" s="1918"/>
      <c r="H36" s="1918"/>
      <c r="I36" s="878"/>
    </row>
    <row r="37" spans="1:9">
      <c r="A37" s="1918" t="s">
        <v>2213</v>
      </c>
      <c r="B37" s="1918"/>
      <c r="C37" s="1918"/>
      <c r="D37" s="1918"/>
      <c r="E37" s="1918"/>
      <c r="F37" s="1918"/>
      <c r="G37" s="1918"/>
      <c r="H37" s="1918"/>
      <c r="I37" s="878"/>
    </row>
    <row r="38" spans="1:9" ht="27.75" customHeight="1">
      <c r="A38" s="1918" t="s">
        <v>2214</v>
      </c>
      <c r="B38" s="1918"/>
      <c r="C38" s="1918"/>
      <c r="D38" s="1918"/>
      <c r="E38" s="1918"/>
      <c r="F38" s="1918"/>
      <c r="G38" s="1918"/>
      <c r="H38" s="1918"/>
      <c r="I38" s="878"/>
    </row>
    <row r="39" spans="1:9" ht="24.75" customHeight="1">
      <c r="A39" s="1918" t="s">
        <v>2215</v>
      </c>
      <c r="B39" s="1918"/>
      <c r="C39" s="1918"/>
      <c r="D39" s="1918"/>
      <c r="E39" s="1918"/>
      <c r="F39" s="1918"/>
      <c r="G39" s="1918"/>
      <c r="H39" s="1918"/>
      <c r="I39" s="878"/>
    </row>
    <row r="40" spans="1:9" ht="30" customHeight="1">
      <c r="A40" s="1918" t="s">
        <v>2230</v>
      </c>
      <c r="B40" s="1918"/>
      <c r="C40" s="1918"/>
      <c r="D40" s="1918"/>
      <c r="E40" s="1918"/>
      <c r="F40" s="1918"/>
      <c r="G40" s="1918"/>
      <c r="H40" s="1918"/>
      <c r="I40" s="878"/>
    </row>
    <row r="41" spans="1:9" ht="87.75" customHeight="1">
      <c r="A41" s="1918" t="s">
        <v>2231</v>
      </c>
      <c r="B41" s="1918"/>
      <c r="C41" s="1918"/>
      <c r="D41" s="1918"/>
      <c r="E41" s="1918"/>
      <c r="F41" s="1918"/>
      <c r="G41" s="1918"/>
      <c r="H41" s="1918"/>
      <c r="I41" s="878"/>
    </row>
    <row r="42" spans="1:9" ht="27" customHeight="1">
      <c r="A42" s="1918" t="s">
        <v>2218</v>
      </c>
      <c r="B42" s="1918"/>
      <c r="C42" s="1918"/>
      <c r="D42" s="1918"/>
      <c r="E42" s="1918"/>
      <c r="F42" s="1918"/>
      <c r="G42" s="1918"/>
      <c r="H42" s="1918"/>
      <c r="I42" s="878"/>
    </row>
    <row r="43" spans="1:9">
      <c r="A43" s="1959" t="s">
        <v>933</v>
      </c>
      <c r="B43" s="1959"/>
      <c r="C43" s="1959"/>
      <c r="D43" s="1959"/>
      <c r="E43" s="1959"/>
      <c r="F43" s="1959"/>
      <c r="G43" s="1959"/>
      <c r="H43" s="1959"/>
      <c r="I43" s="878"/>
    </row>
    <row r="44" spans="1:9" ht="74.25" customHeight="1">
      <c r="A44" s="1927" t="s">
        <v>1202</v>
      </c>
      <c r="B44" s="1927"/>
      <c r="C44" s="1927"/>
      <c r="D44" s="1927"/>
      <c r="E44" s="1927"/>
      <c r="F44" s="1927"/>
      <c r="G44" s="1927"/>
      <c r="H44" s="1927"/>
      <c r="I44" s="878"/>
    </row>
    <row r="45" spans="1:9" ht="64.5" customHeight="1">
      <c r="A45" s="1927" t="s">
        <v>1128</v>
      </c>
      <c r="B45" s="1927"/>
      <c r="C45" s="1927"/>
      <c r="D45" s="1927"/>
      <c r="E45" s="1927"/>
      <c r="F45" s="1927"/>
      <c r="G45" s="1927"/>
      <c r="H45" s="1927"/>
      <c r="I45" s="1971"/>
    </row>
    <row r="46" spans="1:9">
      <c r="A46" s="1927"/>
      <c r="B46" s="1927"/>
      <c r="C46" s="1927"/>
      <c r="D46" s="1927"/>
      <c r="E46" s="1927"/>
      <c r="F46" s="1927"/>
      <c r="G46" s="1927"/>
      <c r="H46" s="1927"/>
      <c r="I46" s="1971"/>
    </row>
    <row r="47" spans="1:9" ht="37.5" customHeight="1">
      <c r="A47" s="1927" t="s">
        <v>1203</v>
      </c>
      <c r="B47" s="1927"/>
      <c r="C47" s="1927"/>
      <c r="D47" s="1927"/>
      <c r="E47" s="1927"/>
      <c r="F47" s="1927"/>
      <c r="G47" s="1927"/>
      <c r="H47" s="1927"/>
      <c r="I47" s="1971"/>
    </row>
    <row r="48" spans="1:9">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sheetData>
  <mergeCells count="36">
    <mergeCell ref="C1:I1"/>
    <mergeCell ref="A47:H47"/>
    <mergeCell ref="I45:I47"/>
    <mergeCell ref="A34:H34"/>
    <mergeCell ref="G15:G17"/>
    <mergeCell ref="A14:A17"/>
    <mergeCell ref="A33:H33"/>
    <mergeCell ref="B14:B17"/>
    <mergeCell ref="A43:H43"/>
    <mergeCell ref="A44:H44"/>
    <mergeCell ref="A45:H45"/>
    <mergeCell ref="A46:H46"/>
    <mergeCell ref="A40:H40"/>
    <mergeCell ref="A41:H41"/>
    <mergeCell ref="A42:H42"/>
    <mergeCell ref="A37:H37"/>
    <mergeCell ref="A38:H38"/>
    <mergeCell ref="A39:H39"/>
    <mergeCell ref="A32:H32"/>
    <mergeCell ref="A35:H35"/>
    <mergeCell ref="A36:H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I296"/>
  <sheetViews>
    <sheetView zoomScaleNormal="100" zoomScaleSheetLayoutView="100" workbookViewId="0"/>
  </sheetViews>
  <sheetFormatPr defaultColWidth="9.140625" defaultRowHeight="12.75"/>
  <cols>
    <col min="1" max="1" width="10.85546875" style="19" customWidth="1"/>
    <col min="2" max="2" width="19.42578125" style="19" customWidth="1"/>
    <col min="3" max="9" width="10.85546875" style="19" customWidth="1"/>
    <col min="10" max="16384" width="9.140625" style="19"/>
  </cols>
  <sheetData>
    <row r="1" spans="1:9" ht="24.75" customHeight="1">
      <c r="A1" s="624" t="s">
        <v>1205</v>
      </c>
      <c r="B1" s="1389" t="s">
        <v>777</v>
      </c>
      <c r="C1" s="1389"/>
      <c r="D1" s="1389"/>
      <c r="E1" s="1389"/>
      <c r="F1" s="1389"/>
      <c r="G1" s="1389"/>
      <c r="H1" s="1390"/>
    </row>
    <row r="2" spans="1:9" ht="15" customHeight="1">
      <c r="A2" s="583" t="s">
        <v>1206</v>
      </c>
      <c r="B2" s="582"/>
      <c r="C2" s="582"/>
      <c r="D2" s="1960"/>
      <c r="E2" s="1960"/>
      <c r="F2" s="1960"/>
      <c r="G2" s="1960"/>
      <c r="H2" s="1961"/>
    </row>
    <row r="3" spans="1:9" ht="30" customHeight="1">
      <c r="A3" s="1920" t="s">
        <v>401</v>
      </c>
      <c r="B3" s="1921"/>
      <c r="C3" s="1921"/>
      <c r="D3" s="1921"/>
      <c r="E3" s="1921"/>
      <c r="F3" s="1921"/>
      <c r="G3" s="1921"/>
      <c r="H3" s="1922"/>
      <c r="I3" s="514"/>
    </row>
    <row r="4" spans="1:9" ht="13.5" thickBot="1">
      <c r="A4" s="1908"/>
      <c r="B4" s="1923"/>
      <c r="C4" s="1923"/>
      <c r="D4" s="1115"/>
      <c r="E4" s="1115"/>
      <c r="F4" s="1095"/>
      <c r="G4" s="1095"/>
      <c r="H4" s="1096"/>
    </row>
    <row r="5" spans="1:9" ht="43.5" customHeight="1" thickBot="1">
      <c r="A5" s="557" t="s">
        <v>627</v>
      </c>
      <c r="B5" s="1401" t="s">
        <v>1206</v>
      </c>
      <c r="C5" s="1402"/>
      <c r="D5" s="1402"/>
      <c r="E5" s="1369"/>
      <c r="F5" s="1369"/>
      <c r="G5" s="1369"/>
      <c r="H5" s="1370"/>
    </row>
    <row r="6" spans="1:9" ht="13.5" thickBot="1">
      <c r="A6" s="129" t="s">
        <v>572</v>
      </c>
      <c r="B6" s="297"/>
      <c r="C6" s="1153">
        <f>Obsah!D4</f>
        <v>43465</v>
      </c>
      <c r="D6" s="638"/>
      <c r="E6" s="638"/>
      <c r="F6" s="638"/>
      <c r="G6" s="638"/>
      <c r="H6" s="736"/>
    </row>
    <row r="7" spans="1:9" ht="13.5" thickBot="1">
      <c r="A7" s="1392" t="s">
        <v>2236</v>
      </c>
      <c r="B7" s="1393"/>
      <c r="C7" s="1393"/>
      <c r="D7" s="1393"/>
      <c r="E7" s="1393"/>
      <c r="F7" s="1393"/>
      <c r="G7" s="1393"/>
      <c r="H7" s="1822"/>
    </row>
    <row r="8" spans="1:9" ht="21" customHeight="1" thickBot="1">
      <c r="A8" s="1392" t="s">
        <v>2237</v>
      </c>
      <c r="B8" s="1393"/>
      <c r="C8" s="1393"/>
      <c r="D8" s="1393"/>
      <c r="E8" s="1393"/>
      <c r="F8" s="1393"/>
      <c r="G8" s="1393"/>
      <c r="H8" s="1822"/>
    </row>
    <row r="9" spans="1:9" ht="39.75" customHeight="1" thickBot="1">
      <c r="A9" s="1392" t="s">
        <v>2238</v>
      </c>
      <c r="B9" s="1393"/>
      <c r="C9" s="1393"/>
      <c r="D9" s="1393"/>
      <c r="E9" s="1393"/>
      <c r="F9" s="1393"/>
      <c r="G9" s="1393"/>
      <c r="H9" s="1822"/>
    </row>
    <row r="10" spans="1:9" ht="13.5" customHeight="1" thickBot="1">
      <c r="A10" s="1392" t="s">
        <v>2291</v>
      </c>
      <c r="B10" s="1393"/>
      <c r="C10" s="1393"/>
      <c r="D10" s="1393"/>
      <c r="E10" s="1393"/>
      <c r="F10" s="1393"/>
      <c r="G10" s="1393"/>
      <c r="H10" s="1393"/>
      <c r="I10" s="1822"/>
    </row>
    <row r="11" spans="1:9" ht="27.75" customHeight="1" thickBot="1">
      <c r="A11" s="1392" t="s">
        <v>2239</v>
      </c>
      <c r="B11" s="1393"/>
      <c r="C11" s="1393"/>
      <c r="D11" s="1393"/>
      <c r="E11" s="1393"/>
      <c r="F11" s="1393"/>
      <c r="G11" s="1393"/>
      <c r="H11" s="1822"/>
    </row>
    <row r="12" spans="1:9" ht="23.25" customHeight="1" thickBot="1">
      <c r="A12" s="1392" t="s">
        <v>2179</v>
      </c>
      <c r="B12" s="1393"/>
      <c r="C12" s="1393"/>
      <c r="D12" s="1393"/>
      <c r="E12" s="1393"/>
      <c r="F12" s="1393"/>
      <c r="G12" s="1393"/>
      <c r="H12" s="1822"/>
    </row>
    <row r="13" spans="1:9" ht="16.5" customHeight="1" thickBot="1">
      <c r="A13" s="877"/>
      <c r="B13" s="22"/>
      <c r="C13" s="23"/>
      <c r="D13" s="23"/>
      <c r="E13" s="23"/>
      <c r="F13" s="23"/>
      <c r="G13" s="23"/>
      <c r="H13" s="179"/>
    </row>
    <row r="14" spans="1:9" ht="15.75" customHeight="1" thickBot="1">
      <c r="A14" s="1899" t="s">
        <v>1933</v>
      </c>
      <c r="B14" s="1899"/>
      <c r="C14" s="780" t="s">
        <v>816</v>
      </c>
      <c r="D14" s="780" t="s">
        <v>817</v>
      </c>
      <c r="E14" s="780" t="s">
        <v>821</v>
      </c>
      <c r="F14" s="780" t="s">
        <v>822</v>
      </c>
      <c r="G14" s="780" t="s">
        <v>825</v>
      </c>
      <c r="H14" s="780" t="s">
        <v>884</v>
      </c>
    </row>
    <row r="15" spans="1:9" ht="13.5" thickBot="1">
      <c r="A15" s="1928"/>
      <c r="B15" s="1928"/>
      <c r="C15" s="1812" t="s">
        <v>1172</v>
      </c>
      <c r="D15" s="1930"/>
      <c r="E15" s="1930"/>
      <c r="F15" s="1930"/>
      <c r="G15" s="1930"/>
      <c r="H15" s="1813"/>
    </row>
    <row r="16" spans="1:9" ht="26.25" thickBot="1">
      <c r="A16" s="1900"/>
      <c r="B16" s="1900"/>
      <c r="C16" s="780" t="s">
        <v>1207</v>
      </c>
      <c r="D16" s="781" t="s">
        <v>1208</v>
      </c>
      <c r="E16" s="781" t="s">
        <v>1209</v>
      </c>
      <c r="F16" s="781" t="s">
        <v>1210</v>
      </c>
      <c r="G16" s="781" t="s">
        <v>1211</v>
      </c>
      <c r="H16" s="781" t="s">
        <v>1212</v>
      </c>
    </row>
    <row r="17" spans="1:8" ht="13.5" thickBot="1">
      <c r="A17" s="848">
        <v>1</v>
      </c>
      <c r="B17" s="783" t="s">
        <v>1213</v>
      </c>
      <c r="C17" s="1199">
        <v>166279.56706477999</v>
      </c>
      <c r="D17" s="1199">
        <v>30419.656617500001</v>
      </c>
      <c r="E17" s="1199">
        <v>13453.706015260001</v>
      </c>
      <c r="F17" s="1199">
        <v>40451.92129269</v>
      </c>
      <c r="G17" s="1199">
        <v>81667.084049869984</v>
      </c>
      <c r="H17" s="1199">
        <v>299666.20913216</v>
      </c>
    </row>
    <row r="18" spans="1:8" ht="13.5" thickBot="1">
      <c r="A18" s="848">
        <v>2</v>
      </c>
      <c r="B18" s="783" t="s">
        <v>387</v>
      </c>
      <c r="C18" s="1199">
        <v>0</v>
      </c>
      <c r="D18" s="1199">
        <v>0</v>
      </c>
      <c r="E18" s="1199">
        <v>0</v>
      </c>
      <c r="F18" s="1199">
        <v>0</v>
      </c>
      <c r="G18" s="1199">
        <v>0</v>
      </c>
      <c r="H18" s="1199">
        <v>0</v>
      </c>
    </row>
    <row r="19" spans="1:8" ht="13.5" thickBot="1">
      <c r="A19" s="853">
        <v>3</v>
      </c>
      <c r="B19" s="854" t="s">
        <v>1214</v>
      </c>
      <c r="C19" s="1218">
        <v>166279.56706477999</v>
      </c>
      <c r="D19" s="1218">
        <v>30419.656617500001</v>
      </c>
      <c r="E19" s="1218">
        <v>13453.706015260001</v>
      </c>
      <c r="F19" s="1218">
        <v>40451.92129269</v>
      </c>
      <c r="G19" s="1218">
        <v>81667.084049869984</v>
      </c>
      <c r="H19" s="1218">
        <v>299666.20913216</v>
      </c>
    </row>
    <row r="20" spans="1:8">
      <c r="A20" s="890"/>
      <c r="B20" s="858"/>
      <c r="C20" s="858"/>
      <c r="D20" s="858"/>
      <c r="E20" s="858"/>
      <c r="F20" s="858"/>
      <c r="G20" s="858"/>
      <c r="H20" s="891"/>
    </row>
    <row r="21" spans="1:8" ht="52.5" customHeight="1">
      <c r="A21" s="1972" t="s">
        <v>1216</v>
      </c>
      <c r="B21" s="1973"/>
      <c r="C21" s="1973"/>
      <c r="D21" s="1973"/>
      <c r="E21" s="1973"/>
      <c r="F21" s="1973"/>
      <c r="G21" s="1973"/>
      <c r="H21" s="1974"/>
    </row>
    <row r="22" spans="1:8">
      <c r="A22" s="1975" t="s">
        <v>957</v>
      </c>
      <c r="B22" s="1931"/>
      <c r="C22" s="1931"/>
      <c r="D22" s="1931"/>
      <c r="E22" s="1931"/>
      <c r="F22" s="1931"/>
      <c r="G22" s="1931"/>
      <c r="H22" s="1976"/>
    </row>
    <row r="23" spans="1:8">
      <c r="A23" s="1931" t="s">
        <v>935</v>
      </c>
      <c r="B23" s="1931"/>
      <c r="C23" s="1931"/>
      <c r="D23" s="1931"/>
      <c r="E23" s="1931"/>
      <c r="F23" s="1931"/>
      <c r="G23" s="1931"/>
      <c r="H23" s="1931"/>
    </row>
    <row r="24" spans="1:8" ht="27" customHeight="1">
      <c r="A24" s="1971" t="s">
        <v>1215</v>
      </c>
      <c r="B24" s="1971"/>
      <c r="C24" s="1971"/>
      <c r="D24" s="1971"/>
      <c r="E24" s="1971"/>
      <c r="F24" s="1971"/>
      <c r="G24" s="1971"/>
      <c r="H24" s="1971"/>
    </row>
    <row r="25" spans="1:8">
      <c r="B25" s="8"/>
    </row>
    <row r="26" spans="1:8">
      <c r="A26" s="8"/>
      <c r="B26" s="8"/>
    </row>
    <row r="27" spans="1:8">
      <c r="A27" s="8"/>
      <c r="B27" s="8"/>
    </row>
    <row r="28" spans="1:8">
      <c r="A28" s="8"/>
      <c r="B28" s="8"/>
    </row>
    <row r="29" spans="1:8">
      <c r="A29" s="8"/>
      <c r="B29" s="8"/>
    </row>
    <row r="30" spans="1:8">
      <c r="A30" s="8"/>
      <c r="B30" s="8"/>
    </row>
    <row r="31" spans="1:8">
      <c r="A31" s="8"/>
      <c r="B31" s="8"/>
    </row>
    <row r="32" spans="1:8">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sheetData>
  <mergeCells count="18">
    <mergeCell ref="A22:H22"/>
    <mergeCell ref="A23:H23"/>
    <mergeCell ref="A24:H24"/>
    <mergeCell ref="B1:H1"/>
    <mergeCell ref="D2:H2"/>
    <mergeCell ref="A4:C4"/>
    <mergeCell ref="B5:H5"/>
    <mergeCell ref="A21:H21"/>
    <mergeCell ref="A7:H7"/>
    <mergeCell ref="A8:H8"/>
    <mergeCell ref="A9:H9"/>
    <mergeCell ref="A11:H11"/>
    <mergeCell ref="A12:H12"/>
    <mergeCell ref="C15:H15"/>
    <mergeCell ref="A14:A16"/>
    <mergeCell ref="A10:I10"/>
    <mergeCell ref="B14:B16"/>
    <mergeCell ref="A3:H3"/>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Q278"/>
  <sheetViews>
    <sheetView zoomScaleNormal="100" zoomScaleSheetLayoutView="100" workbookViewId="0"/>
  </sheetViews>
  <sheetFormatPr defaultColWidth="9.140625" defaultRowHeight="12.75"/>
  <cols>
    <col min="1" max="1" width="9.140625" style="19" customWidth="1"/>
    <col min="2" max="2" width="2.7109375" style="19" customWidth="1"/>
    <col min="3" max="3" width="12" style="19" customWidth="1"/>
    <col min="4" max="4" width="11.140625" style="19" customWidth="1"/>
    <col min="5" max="17" width="8.28515625" style="19" customWidth="1"/>
    <col min="18" max="16384" width="9.140625" style="19"/>
  </cols>
  <sheetData>
    <row r="1" spans="1:17" ht="24.75" customHeight="1">
      <c r="A1" s="624" t="s">
        <v>1217</v>
      </c>
      <c r="B1" s="1389" t="s">
        <v>777</v>
      </c>
      <c r="C1" s="1389"/>
      <c r="D1" s="1389"/>
      <c r="E1" s="1389"/>
      <c r="F1" s="1389"/>
      <c r="G1" s="1389"/>
      <c r="H1" s="1389"/>
      <c r="I1" s="1389"/>
      <c r="J1" s="1389"/>
      <c r="K1" s="1389"/>
      <c r="L1" s="1389"/>
      <c r="M1" s="1389"/>
      <c r="N1" s="1389"/>
      <c r="O1" s="1389"/>
      <c r="P1" s="1389"/>
      <c r="Q1" s="1390"/>
    </row>
    <row r="2" spans="1:17" ht="15" customHeight="1">
      <c r="A2" s="176" t="s">
        <v>1218</v>
      </c>
      <c r="B2" s="582"/>
      <c r="C2" s="582"/>
      <c r="D2" s="893"/>
      <c r="E2" s="893"/>
      <c r="F2" s="893"/>
      <c r="G2" s="893"/>
      <c r="H2" s="893"/>
      <c r="I2" s="893"/>
      <c r="J2" s="894"/>
      <c r="K2" s="894"/>
      <c r="L2" s="894"/>
      <c r="M2" s="894"/>
      <c r="N2" s="894"/>
      <c r="O2" s="894"/>
      <c r="P2" s="894"/>
      <c r="Q2" s="895"/>
    </row>
    <row r="3" spans="1:17" ht="15" customHeight="1">
      <c r="A3" s="1920" t="s">
        <v>401</v>
      </c>
      <c r="B3" s="1921"/>
      <c r="C3" s="1921"/>
      <c r="D3" s="1921"/>
      <c r="E3" s="1921"/>
      <c r="F3" s="1921"/>
      <c r="G3" s="1921"/>
      <c r="H3" s="1921"/>
      <c r="I3" s="1921"/>
      <c r="J3" s="1921"/>
      <c r="K3" s="1921"/>
      <c r="L3" s="1921"/>
      <c r="M3" s="1921"/>
      <c r="N3" s="1921"/>
      <c r="O3" s="1921"/>
      <c r="P3" s="1921"/>
      <c r="Q3" s="1922"/>
    </row>
    <row r="4" spans="1:17" ht="13.5" thickBot="1">
      <c r="A4" s="1908"/>
      <c r="B4" s="1923"/>
      <c r="C4" s="1923"/>
      <c r="D4" s="1115"/>
      <c r="E4" s="1115"/>
      <c r="F4" s="1095"/>
      <c r="G4" s="1095"/>
      <c r="H4" s="1095"/>
      <c r="I4" s="1095"/>
      <c r="J4" s="1095"/>
      <c r="K4" s="1095"/>
      <c r="L4" s="1095"/>
      <c r="M4" s="1095"/>
      <c r="N4" s="1095"/>
      <c r="O4" s="1095"/>
      <c r="P4" s="1095"/>
      <c r="Q4" s="1096"/>
    </row>
    <row r="5" spans="1:17" ht="46.5" customHeight="1" thickBot="1">
      <c r="A5" s="558" t="s">
        <v>390</v>
      </c>
      <c r="B5" s="1401" t="s">
        <v>1218</v>
      </c>
      <c r="C5" s="1402"/>
      <c r="D5" s="1402"/>
      <c r="E5" s="1369"/>
      <c r="F5" s="1369"/>
      <c r="G5" s="1369"/>
      <c r="H5" s="1369"/>
      <c r="I5" s="1369"/>
      <c r="J5" s="1369"/>
      <c r="K5" s="1369"/>
      <c r="L5" s="1369"/>
      <c r="M5" s="1369"/>
      <c r="N5" s="1369"/>
      <c r="O5" s="1369"/>
      <c r="P5" s="1369"/>
      <c r="Q5" s="1370"/>
    </row>
    <row r="6" spans="1:17" ht="13.5" thickBot="1">
      <c r="A6" s="129" t="s">
        <v>572</v>
      </c>
      <c r="B6" s="297"/>
      <c r="C6" s="300"/>
      <c r="D6" s="1153">
        <f>Obsah!D4</f>
        <v>43465</v>
      </c>
      <c r="E6" s="638"/>
      <c r="F6" s="638"/>
      <c r="G6" s="638"/>
      <c r="H6" s="638"/>
      <c r="I6" s="638"/>
      <c r="J6" s="638"/>
      <c r="K6" s="638"/>
      <c r="L6" s="638"/>
      <c r="M6" s="638"/>
      <c r="N6" s="638"/>
      <c r="O6" s="638"/>
      <c r="P6" s="638"/>
      <c r="Q6" s="736"/>
    </row>
    <row r="7" spans="1:17" ht="13.5" thickBot="1">
      <c r="A7" s="1392" t="s">
        <v>2240</v>
      </c>
      <c r="B7" s="1393"/>
      <c r="C7" s="1393"/>
      <c r="D7" s="1393"/>
      <c r="E7" s="1393"/>
      <c r="F7" s="1393"/>
      <c r="G7" s="1393"/>
      <c r="H7" s="1393"/>
      <c r="I7" s="1393"/>
      <c r="J7" s="1393"/>
      <c r="K7" s="1393"/>
      <c r="L7" s="1393"/>
      <c r="M7" s="1393"/>
      <c r="N7" s="1393"/>
      <c r="O7" s="1393"/>
      <c r="P7" s="1393"/>
      <c r="Q7" s="1822"/>
    </row>
    <row r="8" spans="1:17" ht="13.5" thickBot="1">
      <c r="A8" s="1392" t="s">
        <v>2078</v>
      </c>
      <c r="B8" s="1393"/>
      <c r="C8" s="1393"/>
      <c r="D8" s="1393"/>
      <c r="E8" s="1393"/>
      <c r="F8" s="1393"/>
      <c r="G8" s="1393"/>
      <c r="H8" s="1393"/>
      <c r="I8" s="1393"/>
      <c r="J8" s="1393"/>
      <c r="K8" s="1393"/>
      <c r="L8" s="1393"/>
      <c r="M8" s="1393"/>
      <c r="N8" s="1393"/>
      <c r="O8" s="1393"/>
      <c r="P8" s="1393"/>
      <c r="Q8" s="1822"/>
    </row>
    <row r="9" spans="1:17" ht="48.75" customHeight="1" thickBot="1">
      <c r="A9" s="1392" t="s">
        <v>2241</v>
      </c>
      <c r="B9" s="1393"/>
      <c r="C9" s="1393"/>
      <c r="D9" s="1393"/>
      <c r="E9" s="1393"/>
      <c r="F9" s="1393"/>
      <c r="G9" s="1393"/>
      <c r="H9" s="1393"/>
      <c r="I9" s="1393"/>
      <c r="J9" s="1393"/>
      <c r="K9" s="1393"/>
      <c r="L9" s="1393"/>
      <c r="M9" s="1393"/>
      <c r="N9" s="1393"/>
      <c r="O9" s="1393"/>
      <c r="P9" s="1393"/>
      <c r="Q9" s="1822"/>
    </row>
    <row r="10" spans="1:17" ht="13.5" thickBot="1">
      <c r="A10" s="1392" t="s">
        <v>2060</v>
      </c>
      <c r="B10" s="1393"/>
      <c r="C10" s="1393"/>
      <c r="D10" s="1393"/>
      <c r="E10" s="1393"/>
      <c r="F10" s="1393"/>
      <c r="G10" s="1393"/>
      <c r="H10" s="1393"/>
      <c r="I10" s="1393"/>
      <c r="J10" s="1393"/>
      <c r="K10" s="1393"/>
      <c r="L10" s="1393"/>
      <c r="M10" s="1393"/>
      <c r="N10" s="1393"/>
      <c r="O10" s="1393"/>
      <c r="P10" s="1393"/>
      <c r="Q10" s="1822"/>
    </row>
    <row r="11" spans="1:17" ht="13.5" thickBot="1">
      <c r="A11" s="1392" t="s">
        <v>2100</v>
      </c>
      <c r="B11" s="1393"/>
      <c r="C11" s="1393"/>
      <c r="D11" s="1393"/>
      <c r="E11" s="1393"/>
      <c r="F11" s="1393"/>
      <c r="G11" s="1393"/>
      <c r="H11" s="1393"/>
      <c r="I11" s="1393"/>
      <c r="J11" s="1393"/>
      <c r="K11" s="1393"/>
      <c r="L11" s="1393"/>
      <c r="M11" s="1393"/>
      <c r="N11" s="1393"/>
      <c r="O11" s="1393"/>
      <c r="P11" s="1393"/>
      <c r="Q11" s="1822"/>
    </row>
    <row r="12" spans="1:17" ht="26.25" customHeight="1" thickBot="1">
      <c r="A12" s="1392" t="s">
        <v>2242</v>
      </c>
      <c r="B12" s="1393"/>
      <c r="C12" s="1393"/>
      <c r="D12" s="1393"/>
      <c r="E12" s="1393"/>
      <c r="F12" s="1393"/>
      <c r="G12" s="1393"/>
      <c r="H12" s="1393"/>
      <c r="I12" s="1393"/>
      <c r="J12" s="1393"/>
      <c r="K12" s="1393"/>
      <c r="L12" s="1393"/>
      <c r="M12" s="1393"/>
      <c r="N12" s="1393"/>
      <c r="O12" s="1393"/>
      <c r="P12" s="1393"/>
      <c r="Q12" s="1822"/>
    </row>
    <row r="13" spans="1:17" ht="13.5" thickBot="1">
      <c r="A13" s="639"/>
      <c r="B13" s="630"/>
      <c r="C13" s="630"/>
      <c r="D13" s="695"/>
      <c r="E13" s="695"/>
      <c r="F13" s="695"/>
      <c r="G13" s="695"/>
      <c r="H13" s="695"/>
      <c r="I13" s="695"/>
      <c r="J13" s="695"/>
      <c r="K13" s="695"/>
      <c r="L13" s="695"/>
      <c r="M13" s="695"/>
      <c r="N13" s="695"/>
      <c r="O13" s="1824"/>
      <c r="P13" s="1824"/>
      <c r="Q13" s="696"/>
    </row>
    <row r="14" spans="1:17" ht="13.5" thickBot="1">
      <c r="A14" s="1899" t="s">
        <v>2250</v>
      </c>
      <c r="B14" s="1984"/>
      <c r="C14" s="1985"/>
      <c r="D14" s="896" t="s">
        <v>816</v>
      </c>
      <c r="E14" s="696" t="s">
        <v>817</v>
      </c>
      <c r="F14" s="696" t="s">
        <v>821</v>
      </c>
      <c r="G14" s="696" t="s">
        <v>822</v>
      </c>
      <c r="H14" s="696" t="s">
        <v>825</v>
      </c>
      <c r="I14" s="696" t="s">
        <v>884</v>
      </c>
      <c r="J14" s="696" t="s">
        <v>885</v>
      </c>
      <c r="K14" s="696" t="s">
        <v>1116</v>
      </c>
      <c r="L14" s="696" t="s">
        <v>1117</v>
      </c>
      <c r="M14" s="696" t="s">
        <v>1118</v>
      </c>
      <c r="N14" s="696" t="s">
        <v>1119</v>
      </c>
      <c r="O14" s="1823" t="s">
        <v>1120</v>
      </c>
      <c r="P14" s="1825"/>
      <c r="Q14" s="696" t="s">
        <v>1121</v>
      </c>
    </row>
    <row r="15" spans="1:17" ht="39.75" customHeight="1" thickBot="1">
      <c r="A15" s="1928"/>
      <c r="B15" s="1986"/>
      <c r="C15" s="1987"/>
      <c r="D15" s="1977" t="s">
        <v>1219</v>
      </c>
      <c r="E15" s="1943"/>
      <c r="F15" s="1943"/>
      <c r="G15" s="1943"/>
      <c r="H15" s="1943"/>
      <c r="I15" s="1943"/>
      <c r="J15" s="1944"/>
      <c r="K15" s="1990" t="s">
        <v>2004</v>
      </c>
      <c r="L15" s="1991"/>
      <c r="M15" s="1991"/>
      <c r="N15" s="1992"/>
      <c r="O15" s="1990" t="s">
        <v>1220</v>
      </c>
      <c r="P15" s="1991"/>
      <c r="Q15" s="1992"/>
    </row>
    <row r="16" spans="1:17" ht="13.5" thickBot="1">
      <c r="A16" s="1928"/>
      <c r="B16" s="1986"/>
      <c r="C16" s="1987"/>
      <c r="D16" s="1993"/>
      <c r="E16" s="1556" t="s">
        <v>2251</v>
      </c>
      <c r="F16" s="1556" t="s">
        <v>1221</v>
      </c>
      <c r="G16" s="1977" t="s">
        <v>1222</v>
      </c>
      <c r="H16" s="1943"/>
      <c r="I16" s="1943"/>
      <c r="J16" s="1944"/>
      <c r="K16" s="1977" t="s">
        <v>1223</v>
      </c>
      <c r="L16" s="1978"/>
      <c r="M16" s="1979" t="s">
        <v>1224</v>
      </c>
      <c r="N16" s="1978"/>
      <c r="O16" s="1943" t="s">
        <v>1224</v>
      </c>
      <c r="P16" s="1944"/>
      <c r="Q16" s="1556" t="s">
        <v>1225</v>
      </c>
    </row>
    <row r="17" spans="1:17" ht="77.25" customHeight="1" thickBot="1">
      <c r="A17" s="1900"/>
      <c r="B17" s="1988"/>
      <c r="C17" s="1989"/>
      <c r="D17" s="1994"/>
      <c r="E17" s="1557"/>
      <c r="F17" s="1557"/>
      <c r="G17" s="898"/>
      <c r="H17" s="899" t="s">
        <v>1226</v>
      </c>
      <c r="I17" s="899" t="s">
        <v>1227</v>
      </c>
      <c r="J17" s="899" t="s">
        <v>1228</v>
      </c>
      <c r="K17" s="900"/>
      <c r="L17" s="901" t="s">
        <v>1228</v>
      </c>
      <c r="M17" s="671"/>
      <c r="N17" s="901" t="s">
        <v>1228</v>
      </c>
      <c r="O17" s="1945"/>
      <c r="P17" s="1946"/>
      <c r="Q17" s="1557"/>
    </row>
    <row r="18" spans="1:17" ht="26.25" thickBot="1">
      <c r="A18" s="906"/>
      <c r="B18" s="907">
        <v>10</v>
      </c>
      <c r="C18" s="608" t="s">
        <v>1229</v>
      </c>
      <c r="D18" s="1213">
        <v>19569141.459039301</v>
      </c>
      <c r="E18" s="1213">
        <v>0</v>
      </c>
      <c r="F18" s="1213">
        <v>0</v>
      </c>
      <c r="G18" s="1213">
        <v>0</v>
      </c>
      <c r="H18" s="1213">
        <v>0</v>
      </c>
      <c r="I18" s="1213">
        <v>0</v>
      </c>
      <c r="J18" s="1213">
        <v>0</v>
      </c>
      <c r="K18" s="1213">
        <v>0</v>
      </c>
      <c r="L18" s="1213">
        <v>0</v>
      </c>
      <c r="M18" s="1213">
        <v>0</v>
      </c>
      <c r="N18" s="1213">
        <v>0</v>
      </c>
      <c r="O18" s="1982">
        <v>0</v>
      </c>
      <c r="P18" s="1983"/>
      <c r="Q18" s="1213">
        <v>0</v>
      </c>
    </row>
    <row r="19" spans="1:17" ht="26.25" thickBot="1">
      <c r="A19" s="639"/>
      <c r="B19" s="902">
        <v>20</v>
      </c>
      <c r="C19" s="671" t="s">
        <v>1230</v>
      </c>
      <c r="D19" s="1214">
        <v>87984637.876566902</v>
      </c>
      <c r="E19" s="1214">
        <v>23339.51641</v>
      </c>
      <c r="F19" s="1214">
        <v>0</v>
      </c>
      <c r="G19" s="1214">
        <v>477512.69502693001</v>
      </c>
      <c r="H19" s="1214">
        <v>477512.69502693001</v>
      </c>
      <c r="I19" s="1214">
        <v>477512.69502693001</v>
      </c>
      <c r="J19" s="1214">
        <v>354.09332999999998</v>
      </c>
      <c r="K19" s="1214">
        <v>-268018.07663482899</v>
      </c>
      <c r="L19" s="1214">
        <v>0</v>
      </c>
      <c r="M19" s="1214">
        <v>-403690.88088784699</v>
      </c>
      <c r="N19" s="1214">
        <v>-354.09332999999998</v>
      </c>
      <c r="O19" s="1982">
        <v>486.03046000000001</v>
      </c>
      <c r="P19" s="1983"/>
      <c r="Q19" s="1214">
        <v>0</v>
      </c>
    </row>
    <row r="20" spans="1:17" ht="26.25" thickBot="1">
      <c r="A20" s="903"/>
      <c r="B20" s="902">
        <v>30</v>
      </c>
      <c r="C20" s="671" t="s">
        <v>1231</v>
      </c>
      <c r="D20" s="1214">
        <v>846712.17711000005</v>
      </c>
      <c r="E20" s="1214">
        <v>0</v>
      </c>
      <c r="F20" s="1214">
        <v>0</v>
      </c>
      <c r="G20" s="1214">
        <v>0</v>
      </c>
      <c r="H20" s="1214">
        <v>0</v>
      </c>
      <c r="I20" s="1214">
        <v>0</v>
      </c>
      <c r="J20" s="1214">
        <v>0</v>
      </c>
      <c r="K20" s="1214">
        <v>967.37647500000003</v>
      </c>
      <c r="L20" s="1214">
        <v>0</v>
      </c>
      <c r="M20" s="1214">
        <v>0</v>
      </c>
      <c r="N20" s="1214">
        <v>0</v>
      </c>
      <c r="O20" s="1982">
        <v>0</v>
      </c>
      <c r="P20" s="1983"/>
      <c r="Q20" s="1214">
        <v>0</v>
      </c>
    </row>
    <row r="21" spans="1:17">
      <c r="A21" s="640"/>
      <c r="B21" s="904"/>
      <c r="C21" s="640"/>
      <c r="D21" s="905"/>
      <c r="E21" s="905"/>
      <c r="F21" s="905"/>
      <c r="G21" s="905"/>
      <c r="H21" s="905"/>
      <c r="I21" s="905"/>
      <c r="J21" s="905"/>
      <c r="K21" s="905"/>
      <c r="L21" s="905"/>
      <c r="M21" s="905"/>
      <c r="N21" s="905"/>
      <c r="O21" s="905"/>
      <c r="P21" s="905"/>
      <c r="Q21" s="905"/>
    </row>
    <row r="22" spans="1:17">
      <c r="A22" s="1931" t="s">
        <v>957</v>
      </c>
      <c r="B22" s="1931"/>
      <c r="C22" s="1931"/>
      <c r="D22" s="1931"/>
      <c r="E22" s="1931"/>
      <c r="F22" s="1931"/>
      <c r="G22" s="1931"/>
      <c r="H22" s="1931"/>
      <c r="I22" s="1931"/>
      <c r="J22" s="1931"/>
      <c r="K22" s="1931"/>
      <c r="L22" s="1931"/>
      <c r="M22" s="1931"/>
      <c r="N22" s="1931"/>
      <c r="O22" s="1931"/>
      <c r="P22" s="1981"/>
      <c r="Q22" s="1981"/>
    </row>
    <row r="23" spans="1:17">
      <c r="A23" s="1931" t="s">
        <v>935</v>
      </c>
      <c r="B23" s="1931"/>
      <c r="C23" s="1931"/>
      <c r="D23" s="1931"/>
      <c r="E23" s="1931"/>
      <c r="F23" s="1931"/>
      <c r="G23" s="1931"/>
      <c r="H23" s="1931"/>
      <c r="I23" s="1931"/>
      <c r="J23" s="1931"/>
      <c r="K23" s="1931"/>
      <c r="L23" s="1931"/>
      <c r="M23" s="1931"/>
      <c r="N23" s="1931"/>
      <c r="O23" s="1931"/>
      <c r="P23" s="1981"/>
      <c r="Q23" s="1981"/>
    </row>
    <row r="24" spans="1:17">
      <c r="A24" s="1980" t="s">
        <v>2243</v>
      </c>
      <c r="B24" s="1980"/>
      <c r="C24" s="1980"/>
      <c r="D24" s="1980"/>
      <c r="E24" s="1980"/>
      <c r="F24" s="1980"/>
      <c r="G24" s="1980"/>
      <c r="H24" s="1980"/>
      <c r="I24" s="1980"/>
      <c r="J24" s="1980"/>
      <c r="K24" s="1980"/>
      <c r="L24" s="1980"/>
      <c r="M24" s="1980"/>
      <c r="N24" s="1980"/>
      <c r="O24" s="1980"/>
      <c r="P24" s="1981"/>
      <c r="Q24" s="1981"/>
    </row>
    <row r="25" spans="1:17" ht="16.5" customHeight="1">
      <c r="A25" s="1980" t="s">
        <v>2244</v>
      </c>
      <c r="B25" s="1980"/>
      <c r="C25" s="1980"/>
      <c r="D25" s="1980"/>
      <c r="E25" s="1980"/>
      <c r="F25" s="1980"/>
      <c r="G25" s="1980"/>
      <c r="H25" s="1980"/>
      <c r="I25" s="1980"/>
      <c r="J25" s="1980"/>
      <c r="K25" s="1980"/>
      <c r="L25" s="1980"/>
      <c r="M25" s="1980"/>
      <c r="N25" s="1980"/>
      <c r="O25" s="1980"/>
      <c r="P25" s="1981"/>
      <c r="Q25" s="1981"/>
    </row>
    <row r="26" spans="1:17" ht="24" customHeight="1">
      <c r="A26" s="1980" t="s">
        <v>2245</v>
      </c>
      <c r="B26" s="1980"/>
      <c r="C26" s="1980"/>
      <c r="D26" s="1980"/>
      <c r="E26" s="1980"/>
      <c r="F26" s="1980"/>
      <c r="G26" s="1980"/>
      <c r="H26" s="1980"/>
      <c r="I26" s="1980"/>
      <c r="J26" s="1980"/>
      <c r="K26" s="1980"/>
      <c r="L26" s="1980"/>
      <c r="M26" s="1980"/>
      <c r="N26" s="1980"/>
      <c r="O26" s="1980"/>
      <c r="P26" s="1981"/>
      <c r="Q26" s="1981"/>
    </row>
    <row r="27" spans="1:17" ht="24.75" customHeight="1">
      <c r="A27" s="1980" t="s">
        <v>2246</v>
      </c>
      <c r="B27" s="1980"/>
      <c r="C27" s="1980"/>
      <c r="D27" s="1980"/>
      <c r="E27" s="1980"/>
      <c r="F27" s="1980"/>
      <c r="G27" s="1980"/>
      <c r="H27" s="1980"/>
      <c r="I27" s="1980"/>
      <c r="J27" s="1980"/>
      <c r="K27" s="1980"/>
      <c r="L27" s="1980"/>
      <c r="M27" s="1980"/>
      <c r="N27" s="1980"/>
      <c r="O27" s="1980"/>
      <c r="P27" s="1981"/>
      <c r="Q27" s="1981"/>
    </row>
    <row r="28" spans="1:17" ht="17.25" customHeight="1">
      <c r="A28" s="1980" t="s">
        <v>2247</v>
      </c>
      <c r="B28" s="1980"/>
      <c r="C28" s="1980"/>
      <c r="D28" s="1980"/>
      <c r="E28" s="1980"/>
      <c r="F28" s="1980"/>
      <c r="G28" s="1980"/>
      <c r="H28" s="1980"/>
      <c r="I28" s="1980"/>
      <c r="J28" s="1980"/>
      <c r="K28" s="1980"/>
      <c r="L28" s="1980"/>
      <c r="M28" s="1980"/>
      <c r="N28" s="1980"/>
      <c r="O28" s="1980"/>
      <c r="P28" s="1981"/>
      <c r="Q28" s="1981"/>
    </row>
    <row r="29" spans="1:17" ht="24.75" customHeight="1">
      <c r="A29" s="1980" t="s">
        <v>2248</v>
      </c>
      <c r="B29" s="1980"/>
      <c r="C29" s="1980"/>
      <c r="D29" s="1980"/>
      <c r="E29" s="1980"/>
      <c r="F29" s="1980"/>
      <c r="G29" s="1980"/>
      <c r="H29" s="1980"/>
      <c r="I29" s="1980"/>
      <c r="J29" s="1980"/>
      <c r="K29" s="1980"/>
      <c r="L29" s="1980"/>
      <c r="M29" s="1980"/>
      <c r="N29" s="1980"/>
      <c r="O29" s="1980"/>
      <c r="P29" s="1981"/>
      <c r="Q29" s="1981"/>
    </row>
    <row r="30" spans="1:17" ht="27" customHeight="1">
      <c r="A30" s="1980" t="s">
        <v>2249</v>
      </c>
      <c r="B30" s="1980"/>
      <c r="C30" s="1980"/>
      <c r="D30" s="1980"/>
      <c r="E30" s="1980"/>
      <c r="F30" s="1980"/>
      <c r="G30" s="1980"/>
      <c r="H30" s="1980"/>
      <c r="I30" s="1980"/>
      <c r="J30" s="1980"/>
      <c r="K30" s="1980"/>
      <c r="L30" s="1980"/>
      <c r="M30" s="1980"/>
      <c r="N30" s="1980"/>
      <c r="O30" s="1980"/>
      <c r="P30" s="1981"/>
      <c r="Q30" s="1981"/>
    </row>
    <row r="31" spans="1:17">
      <c r="A31" s="8"/>
      <c r="B31" s="8"/>
    </row>
    <row r="32" spans="1:17">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sheetData>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Q254"/>
  <sheetViews>
    <sheetView zoomScaleNormal="100" zoomScaleSheetLayoutView="100" workbookViewId="0"/>
  </sheetViews>
  <sheetFormatPr defaultColWidth="9.140625" defaultRowHeight="12.75"/>
  <cols>
    <col min="1" max="1" width="10.85546875" style="19" customWidth="1"/>
    <col min="2" max="2" width="61.85546875" style="19" customWidth="1"/>
    <col min="3" max="4" width="10.85546875" style="19" customWidth="1"/>
    <col min="5" max="5" width="9.140625" style="19"/>
    <col min="6" max="6" width="10.140625" style="19" bestFit="1" customWidth="1"/>
    <col min="7" max="16384" width="9.140625" style="19"/>
  </cols>
  <sheetData>
    <row r="1" spans="1:17" ht="24.75" customHeight="1">
      <c r="A1" s="624" t="s">
        <v>1232</v>
      </c>
      <c r="B1" s="1389" t="s">
        <v>777</v>
      </c>
      <c r="C1" s="1389"/>
      <c r="D1" s="1390"/>
    </row>
    <row r="2" spans="1:17" ht="18" customHeight="1">
      <c r="A2" s="176" t="s">
        <v>1249</v>
      </c>
      <c r="B2" s="582"/>
      <c r="C2" s="582"/>
      <c r="D2" s="908"/>
    </row>
    <row r="3" spans="1:17" ht="27.75" customHeight="1">
      <c r="A3" s="1920" t="s">
        <v>401</v>
      </c>
      <c r="B3" s="1921"/>
      <c r="C3" s="1921"/>
      <c r="D3" s="1922"/>
      <c r="E3" s="514"/>
      <c r="F3" s="514"/>
      <c r="G3" s="514"/>
      <c r="H3" s="514"/>
      <c r="I3" s="514"/>
      <c r="J3" s="514"/>
      <c r="K3" s="514"/>
      <c r="L3" s="514"/>
      <c r="M3" s="514"/>
      <c r="N3" s="514"/>
      <c r="O3" s="514"/>
      <c r="P3" s="514"/>
      <c r="Q3" s="514"/>
    </row>
    <row r="4" spans="1:17" ht="13.5" thickBot="1">
      <c r="A4" s="1908"/>
      <c r="B4" s="1923"/>
      <c r="C4" s="1923"/>
      <c r="D4" s="1116"/>
    </row>
    <row r="5" spans="1:17" ht="45" customHeight="1" thickBot="1">
      <c r="A5" s="557" t="s">
        <v>627</v>
      </c>
      <c r="B5" s="1401" t="s">
        <v>1246</v>
      </c>
      <c r="C5" s="1402"/>
      <c r="D5" s="1403"/>
    </row>
    <row r="6" spans="1:17" ht="15.75" customHeight="1" thickBot="1">
      <c r="A6" s="129" t="s">
        <v>572</v>
      </c>
      <c r="B6" s="297"/>
      <c r="C6" s="1153">
        <f>Obsah!D4</f>
        <v>43465</v>
      </c>
      <c r="D6" s="736"/>
    </row>
    <row r="7" spans="1:17" ht="29.25" customHeight="1" thickBot="1">
      <c r="A7" s="1392" t="s">
        <v>2252</v>
      </c>
      <c r="B7" s="1393"/>
      <c r="C7" s="1393"/>
      <c r="D7" s="1822"/>
    </row>
    <row r="8" spans="1:17" ht="13.5" thickBot="1">
      <c r="A8" s="1392" t="s">
        <v>2078</v>
      </c>
      <c r="B8" s="1393"/>
      <c r="C8" s="1393"/>
      <c r="D8" s="1822"/>
    </row>
    <row r="9" spans="1:17" ht="43.5" customHeight="1" thickBot="1">
      <c r="A9" s="1995" t="s">
        <v>2253</v>
      </c>
      <c r="B9" s="1996"/>
      <c r="C9" s="1996"/>
      <c r="D9" s="1997"/>
    </row>
    <row r="10" spans="1:17" ht="13.5" thickBot="1">
      <c r="A10" s="1995" t="s">
        <v>2277</v>
      </c>
      <c r="B10" s="1996"/>
      <c r="C10" s="1996"/>
      <c r="D10" s="1997"/>
    </row>
    <row r="11" spans="1:17" ht="13.5" thickBot="1">
      <c r="A11" s="1995" t="s">
        <v>2255</v>
      </c>
      <c r="B11" s="1996"/>
      <c r="C11" s="1996"/>
      <c r="D11" s="1997"/>
    </row>
    <row r="12" spans="1:17" ht="27.75" customHeight="1" thickBot="1">
      <c r="A12" s="1995" t="s">
        <v>2256</v>
      </c>
      <c r="B12" s="1996"/>
      <c r="C12" s="1996"/>
      <c r="D12" s="1997"/>
    </row>
    <row r="13" spans="1:17" ht="13.5" thickBot="1">
      <c r="A13" s="877"/>
      <c r="B13" s="22"/>
      <c r="C13" s="22"/>
      <c r="D13" s="178"/>
    </row>
    <row r="14" spans="1:17" ht="13.5" thickBot="1">
      <c r="A14" s="1899" t="s">
        <v>1934</v>
      </c>
      <c r="B14" s="1899"/>
      <c r="C14" s="781" t="s">
        <v>816</v>
      </c>
      <c r="D14" s="781" t="s">
        <v>817</v>
      </c>
    </row>
    <row r="15" spans="1:17" ht="63.75" customHeight="1" thickBot="1">
      <c r="A15" s="1900"/>
      <c r="B15" s="1900"/>
      <c r="C15" s="806" t="s">
        <v>1233</v>
      </c>
      <c r="D15" s="806" t="s">
        <v>1234</v>
      </c>
    </row>
    <row r="16" spans="1:17" ht="13.5" thickBot="1">
      <c r="A16" s="848">
        <v>1</v>
      </c>
      <c r="B16" s="855" t="s">
        <v>1235</v>
      </c>
      <c r="C16" s="1199">
        <v>537795.10509513004</v>
      </c>
      <c r="D16" s="783"/>
    </row>
    <row r="17" spans="1:6" ht="26.25" thickBot="1">
      <c r="A17" s="848">
        <v>2</v>
      </c>
      <c r="B17" s="783" t="s">
        <v>1236</v>
      </c>
      <c r="C17" s="1199">
        <v>5225.9572047698503</v>
      </c>
      <c r="D17" s="783"/>
    </row>
    <row r="18" spans="1:6" ht="26.25" thickBot="1">
      <c r="A18" s="848">
        <v>3</v>
      </c>
      <c r="B18" s="783" t="s">
        <v>1237</v>
      </c>
      <c r="C18" s="1199"/>
      <c r="D18" s="783"/>
    </row>
    <row r="19" spans="1:6" ht="26.25" thickBot="1">
      <c r="A19" s="848">
        <v>4</v>
      </c>
      <c r="B19" s="783" t="s">
        <v>1238</v>
      </c>
      <c r="C19" s="1199">
        <v>-360588.16000999999</v>
      </c>
      <c r="D19" s="783"/>
    </row>
    <row r="20" spans="1:6" ht="13.5" thickBot="1">
      <c r="A20" s="848">
        <v>5</v>
      </c>
      <c r="B20" s="783" t="s">
        <v>1239</v>
      </c>
      <c r="C20" s="1199">
        <v>143435.56428287399</v>
      </c>
      <c r="D20" s="783"/>
    </row>
    <row r="21" spans="1:6" ht="13.5" thickBot="1">
      <c r="A21" s="848">
        <v>6</v>
      </c>
      <c r="B21" s="783" t="s">
        <v>1240</v>
      </c>
      <c r="C21" s="1199"/>
      <c r="D21" s="783"/>
    </row>
    <row r="22" spans="1:6" ht="13.5" thickBot="1">
      <c r="A22" s="848">
        <v>7</v>
      </c>
      <c r="B22" s="783" t="s">
        <v>1241</v>
      </c>
      <c r="C22" s="1199"/>
      <c r="D22" s="783"/>
    </row>
    <row r="23" spans="1:6" ht="13.5" thickBot="1">
      <c r="A23" s="848">
        <v>8</v>
      </c>
      <c r="B23" s="783" t="s">
        <v>1242</v>
      </c>
      <c r="C23" s="1199">
        <v>-6370.86798958288</v>
      </c>
      <c r="D23" s="783"/>
    </row>
    <row r="24" spans="1:6" ht="13.5" thickBot="1">
      <c r="A24" s="848">
        <v>9</v>
      </c>
      <c r="B24" s="855" t="s">
        <v>1243</v>
      </c>
      <c r="C24" s="1199">
        <v>319497.59858319099</v>
      </c>
      <c r="D24" s="783"/>
      <c r="F24" s="1231"/>
    </row>
    <row r="25" spans="1:6" ht="26.25" thickBot="1">
      <c r="A25" s="848">
        <v>10</v>
      </c>
      <c r="B25" s="783" t="s">
        <v>1244</v>
      </c>
      <c r="C25" s="1199">
        <v>54427.034489999998</v>
      </c>
      <c r="D25" s="783"/>
    </row>
    <row r="26" spans="1:6" ht="26.25" thickBot="1">
      <c r="A26" s="848">
        <v>11</v>
      </c>
      <c r="B26" s="783" t="s">
        <v>1245</v>
      </c>
      <c r="C26" s="1199">
        <v>-218297.50651193905</v>
      </c>
      <c r="D26" s="783"/>
    </row>
    <row r="27" spans="1:6" ht="15.75" customHeight="1">
      <c r="A27" s="883"/>
      <c r="B27" s="776"/>
      <c r="C27" s="776"/>
      <c r="D27" s="776"/>
    </row>
    <row r="28" spans="1:6" ht="52.5" customHeight="1">
      <c r="A28" s="1956" t="s">
        <v>1247</v>
      </c>
      <c r="B28" s="1956"/>
      <c r="C28" s="1956"/>
      <c r="D28" s="1956"/>
    </row>
    <row r="29" spans="1:6" ht="15" customHeight="1">
      <c r="A29" s="1931" t="s">
        <v>957</v>
      </c>
      <c r="B29" s="1931"/>
      <c r="C29" s="1931"/>
      <c r="D29" s="1931"/>
    </row>
    <row r="30" spans="1:6" ht="15.75" customHeight="1">
      <c r="A30" s="1931" t="s">
        <v>935</v>
      </c>
      <c r="B30" s="1931"/>
      <c r="C30" s="1931"/>
      <c r="D30" s="1931"/>
    </row>
    <row r="31" spans="1:6" ht="30" customHeight="1">
      <c r="A31" s="1918" t="s">
        <v>2257</v>
      </c>
      <c r="B31" s="1918"/>
      <c r="C31" s="1918"/>
      <c r="D31" s="1918"/>
    </row>
    <row r="32" spans="1:6" ht="16.5" customHeight="1">
      <c r="A32" s="1959" t="s">
        <v>933</v>
      </c>
      <c r="B32" s="1959"/>
      <c r="C32" s="1959"/>
      <c r="D32" s="1959"/>
    </row>
    <row r="33" spans="1:4" ht="75" customHeight="1">
      <c r="A33" s="1918" t="s">
        <v>2258</v>
      </c>
      <c r="B33" s="1918"/>
      <c r="C33" s="1918"/>
      <c r="D33" s="1918"/>
    </row>
    <row r="34" spans="1:4" ht="39" customHeight="1">
      <c r="A34" s="1918" t="s">
        <v>2259</v>
      </c>
      <c r="B34" s="1918"/>
      <c r="C34" s="1918"/>
      <c r="D34" s="1918"/>
    </row>
    <row r="35" spans="1:4" ht="40.5" customHeight="1">
      <c r="A35" s="1918" t="s">
        <v>2260</v>
      </c>
      <c r="B35" s="1918"/>
      <c r="C35" s="1918"/>
      <c r="D35" s="1918"/>
    </row>
    <row r="36" spans="1:4" ht="15.75" customHeight="1">
      <c r="A36" s="1918" t="s">
        <v>2261</v>
      </c>
      <c r="B36" s="1918"/>
      <c r="C36" s="1918"/>
      <c r="D36" s="1918"/>
    </row>
    <row r="37" spans="1:4" ht="52.5" customHeight="1">
      <c r="A37" s="1918" t="s">
        <v>2262</v>
      </c>
      <c r="B37" s="1918"/>
      <c r="C37" s="1918"/>
      <c r="D37" s="1918"/>
    </row>
    <row r="38" spans="1:4">
      <c r="A38" s="8"/>
      <c r="B38" s="8"/>
    </row>
    <row r="39" spans="1:4">
      <c r="A39" s="8"/>
      <c r="B39" s="8"/>
    </row>
    <row r="40" spans="1:4">
      <c r="A40" s="8"/>
      <c r="B40" s="8"/>
    </row>
    <row r="41" spans="1:4">
      <c r="A41" s="8"/>
      <c r="B41" s="8"/>
    </row>
    <row r="42" spans="1:4">
      <c r="A42" s="8"/>
      <c r="B42" s="8"/>
    </row>
    <row r="43" spans="1:4">
      <c r="A43" s="8"/>
      <c r="B43" s="8"/>
    </row>
    <row r="44" spans="1:4">
      <c r="A44" s="8"/>
      <c r="B44" s="8"/>
    </row>
    <row r="45" spans="1:4">
      <c r="A45" s="8"/>
      <c r="B45" s="8"/>
    </row>
    <row r="46" spans="1:4">
      <c r="A46" s="8"/>
      <c r="B46" s="8"/>
    </row>
    <row r="47" spans="1:4">
      <c r="A47" s="8"/>
      <c r="B47" s="8"/>
    </row>
    <row r="48" spans="1:4">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C221"/>
  <sheetViews>
    <sheetView zoomScaleNormal="100" zoomScaleSheetLayoutView="100" workbookViewId="0"/>
  </sheetViews>
  <sheetFormatPr defaultColWidth="9.140625" defaultRowHeight="12.75"/>
  <cols>
    <col min="1" max="1" width="10.85546875" style="19" customWidth="1"/>
    <col min="2" max="2" width="67.85546875" style="19" customWidth="1"/>
    <col min="3" max="3" width="15.42578125" style="19" customWidth="1"/>
    <col min="4" max="16384" width="9.140625" style="19"/>
  </cols>
  <sheetData>
    <row r="1" spans="1:3" ht="24.75" customHeight="1">
      <c r="A1" s="624" t="s">
        <v>1248</v>
      </c>
      <c r="B1" s="1389" t="s">
        <v>777</v>
      </c>
      <c r="C1" s="1390"/>
    </row>
    <row r="2" spans="1:3" ht="15" customHeight="1">
      <c r="A2" s="176" t="s">
        <v>1250</v>
      </c>
      <c r="B2" s="582"/>
      <c r="C2" s="909"/>
    </row>
    <row r="3" spans="1:3" ht="15" customHeight="1">
      <c r="A3" s="1920" t="s">
        <v>401</v>
      </c>
      <c r="B3" s="1921"/>
      <c r="C3" s="1922"/>
    </row>
    <row r="4" spans="1:3" ht="13.5" thickBot="1">
      <c r="A4" s="1908"/>
      <c r="B4" s="1908"/>
      <c r="C4" s="1909"/>
    </row>
    <row r="5" spans="1:3" ht="42" customHeight="1" thickBot="1">
      <c r="A5" s="557" t="s">
        <v>627</v>
      </c>
      <c r="B5" s="1401" t="s">
        <v>1251</v>
      </c>
      <c r="C5" s="1403"/>
    </row>
    <row r="6" spans="1:3" ht="13.5" thickBot="1">
      <c r="A6" s="129" t="s">
        <v>572</v>
      </c>
      <c r="B6" s="297"/>
      <c r="C6" s="1154">
        <f>Obsah!D4</f>
        <v>43465</v>
      </c>
    </row>
    <row r="7" spans="1:3" ht="13.5" thickBot="1">
      <c r="A7" s="2004" t="s">
        <v>2263</v>
      </c>
      <c r="B7" s="2005"/>
      <c r="C7" s="2006"/>
    </row>
    <row r="8" spans="1:3" ht="13.5" thickBot="1">
      <c r="A8" s="2004" t="s">
        <v>2078</v>
      </c>
      <c r="B8" s="2005"/>
      <c r="C8" s="2006"/>
    </row>
    <row r="9" spans="1:3" ht="13.5" thickBot="1">
      <c r="A9" s="1998" t="s">
        <v>2264</v>
      </c>
      <c r="B9" s="1999"/>
      <c r="C9" s="2000"/>
    </row>
    <row r="10" spans="1:3" ht="13.5" thickBot="1">
      <c r="A10" s="1998" t="s">
        <v>2277</v>
      </c>
      <c r="B10" s="1999"/>
      <c r="C10" s="2000"/>
    </row>
    <row r="11" spans="1:3" ht="13.5" thickBot="1">
      <c r="A11" s="1998" t="s">
        <v>2266</v>
      </c>
      <c r="B11" s="1999"/>
      <c r="C11" s="2000"/>
    </row>
    <row r="12" spans="1:3" ht="13.5" thickBot="1">
      <c r="A12" s="1998" t="s">
        <v>2267</v>
      </c>
      <c r="B12" s="1999"/>
      <c r="C12" s="2000"/>
    </row>
    <row r="13" spans="1:3" ht="13.5" thickBot="1">
      <c r="A13" s="2001"/>
      <c r="B13" s="2002"/>
      <c r="C13" s="2003"/>
    </row>
    <row r="14" spans="1:3" ht="13.5" thickBot="1">
      <c r="A14" s="1899" t="s">
        <v>1934</v>
      </c>
      <c r="B14" s="1899"/>
      <c r="C14" s="781" t="s">
        <v>816</v>
      </c>
    </row>
    <row r="15" spans="1:3" ht="39" thickBot="1">
      <c r="A15" s="1900"/>
      <c r="B15" s="1900"/>
      <c r="C15" s="806" t="s">
        <v>1252</v>
      </c>
    </row>
    <row r="16" spans="1:3" ht="13.5" thickBot="1">
      <c r="A16" s="848">
        <v>1</v>
      </c>
      <c r="B16" s="855" t="s">
        <v>1235</v>
      </c>
      <c r="C16" s="1199">
        <v>709857.34421082004</v>
      </c>
    </row>
    <row r="17" spans="1:3" ht="26.25" thickBot="1">
      <c r="A17" s="848">
        <v>2</v>
      </c>
      <c r="B17" s="783" t="s">
        <v>1253</v>
      </c>
      <c r="C17" s="1199">
        <v>181787.23397476986</v>
      </c>
    </row>
    <row r="18" spans="1:3" ht="13.5" thickBot="1">
      <c r="A18" s="848">
        <v>3</v>
      </c>
      <c r="B18" s="783" t="s">
        <v>1254</v>
      </c>
      <c r="C18" s="1199">
        <v>-61094.230130000004</v>
      </c>
    </row>
    <row r="19" spans="1:3" ht="13.5" thickBot="1">
      <c r="A19" s="848">
        <v>4</v>
      </c>
      <c r="B19" s="783" t="s">
        <v>1255</v>
      </c>
      <c r="C19" s="1199">
        <v>-360588.16000999999</v>
      </c>
    </row>
    <row r="20" spans="1:3" ht="13.5" thickBot="1">
      <c r="A20" s="848">
        <v>5</v>
      </c>
      <c r="B20" s="783" t="s">
        <v>1256</v>
      </c>
      <c r="C20" s="1199">
        <v>7550.5069813401797</v>
      </c>
    </row>
    <row r="21" spans="1:3" ht="13.5" thickBot="1">
      <c r="A21" s="848">
        <v>6</v>
      </c>
      <c r="B21" s="855" t="s">
        <v>1243</v>
      </c>
      <c r="C21" s="1199">
        <v>477512.69502693001</v>
      </c>
    </row>
    <row r="22" spans="1:3">
      <c r="A22" s="883"/>
      <c r="B22" s="911"/>
      <c r="C22" s="776"/>
    </row>
    <row r="23" spans="1:3" ht="39" customHeight="1">
      <c r="A23" s="1956" t="s">
        <v>1247</v>
      </c>
      <c r="B23" s="1956"/>
      <c r="C23" s="1956"/>
    </row>
    <row r="24" spans="1:3">
      <c r="A24" s="1919" t="s">
        <v>1257</v>
      </c>
      <c r="B24" s="1919"/>
      <c r="C24" s="1919"/>
    </row>
    <row r="25" spans="1:3">
      <c r="A25" s="1919" t="s">
        <v>1258</v>
      </c>
      <c r="B25" s="1919"/>
      <c r="C25" s="1919"/>
    </row>
    <row r="26" spans="1:3">
      <c r="A26" s="1918" t="s">
        <v>2212</v>
      </c>
      <c r="B26" s="1918"/>
      <c r="C26" s="1918"/>
    </row>
    <row r="27" spans="1:3" ht="27" customHeight="1">
      <c r="A27" s="1918" t="s">
        <v>2268</v>
      </c>
      <c r="B27" s="1918"/>
      <c r="C27" s="1918"/>
    </row>
    <row r="28" spans="1:3">
      <c r="A28" s="1927"/>
      <c r="B28" s="1927"/>
      <c r="C28" s="1927"/>
    </row>
    <row r="29" spans="1:3">
      <c r="A29" s="1919" t="s">
        <v>1259</v>
      </c>
      <c r="B29" s="1919"/>
      <c r="C29" s="1919"/>
    </row>
    <row r="30" spans="1:3" ht="54.75" customHeight="1">
      <c r="A30" s="2007" t="s">
        <v>2269</v>
      </c>
      <c r="B30" s="2007"/>
      <c r="C30" s="2007"/>
    </row>
    <row r="31" spans="1:3" ht="41.25" customHeight="1">
      <c r="A31" s="2007" t="s">
        <v>2270</v>
      </c>
      <c r="B31" s="2007"/>
      <c r="C31" s="2007"/>
    </row>
    <row r="32" spans="1:3" ht="26.25" customHeight="1">
      <c r="A32" s="2007" t="s">
        <v>2271</v>
      </c>
      <c r="B32" s="2007"/>
      <c r="C32" s="2007"/>
    </row>
    <row r="33" spans="1:3" ht="26.25" customHeight="1">
      <c r="A33" s="2007" t="s">
        <v>2272</v>
      </c>
      <c r="B33" s="2007"/>
      <c r="C33" s="2007"/>
    </row>
    <row r="34" spans="1:3" ht="16.5" customHeight="1">
      <c r="A34" s="2007" t="s">
        <v>2273</v>
      </c>
      <c r="B34" s="2007"/>
      <c r="C34" s="2007"/>
    </row>
    <row r="35" spans="1:3">
      <c r="A35" s="8"/>
      <c r="B35" s="8"/>
    </row>
    <row r="36" spans="1:3">
      <c r="A36" s="8"/>
      <c r="B36" s="8"/>
    </row>
    <row r="37" spans="1:3">
      <c r="A37" s="8"/>
      <c r="B37" s="8"/>
    </row>
    <row r="38" spans="1:3">
      <c r="A38" s="8"/>
      <c r="B38" s="8"/>
    </row>
    <row r="39" spans="1:3">
      <c r="A39" s="8"/>
      <c r="B39" s="8"/>
    </row>
    <row r="40" spans="1:3">
      <c r="A40" s="8"/>
      <c r="B40" s="8"/>
    </row>
    <row r="41" spans="1:3">
      <c r="A41" s="8"/>
      <c r="B41" s="8"/>
    </row>
    <row r="42" spans="1:3">
      <c r="A42" s="8"/>
      <c r="B42" s="8"/>
    </row>
    <row r="43" spans="1:3">
      <c r="A43" s="8"/>
      <c r="B43" s="8"/>
    </row>
    <row r="44" spans="1:3">
      <c r="A44" s="8"/>
      <c r="B44" s="8"/>
    </row>
    <row r="45" spans="1:3">
      <c r="A45" s="8"/>
      <c r="B45" s="8"/>
    </row>
    <row r="46" spans="1:3">
      <c r="A46" s="8"/>
      <c r="B46" s="8"/>
    </row>
    <row r="47" spans="1:3">
      <c r="A47" s="8"/>
      <c r="B47" s="8"/>
    </row>
    <row r="48" spans="1:3">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C189"/>
  <sheetViews>
    <sheetView zoomScaleNormal="100" zoomScaleSheetLayoutView="100" workbookViewId="0"/>
  </sheetViews>
  <sheetFormatPr defaultColWidth="9.140625" defaultRowHeight="12.75"/>
  <cols>
    <col min="1" max="1" width="9" style="19" customWidth="1"/>
    <col min="2" max="3" width="44.7109375" style="19" customWidth="1"/>
    <col min="4" max="16384" width="9.140625" style="19"/>
  </cols>
  <sheetData>
    <row r="1" spans="1:3" ht="24.75" customHeight="1">
      <c r="A1" s="624" t="s">
        <v>1260</v>
      </c>
      <c r="B1" s="1389" t="s">
        <v>777</v>
      </c>
      <c r="C1" s="1390"/>
    </row>
    <row r="2" spans="1:3" ht="15" customHeight="1">
      <c r="A2" s="176" t="s">
        <v>1261</v>
      </c>
      <c r="B2" s="582"/>
      <c r="C2" s="909"/>
    </row>
    <row r="3" spans="1:3" ht="26.25" customHeight="1">
      <c r="A3" s="1920" t="s">
        <v>401</v>
      </c>
      <c r="B3" s="1921"/>
      <c r="C3" s="1922"/>
    </row>
    <row r="4" spans="1:3" ht="13.5" thickBot="1">
      <c r="A4" s="1908"/>
      <c r="B4" s="1923"/>
      <c r="C4" s="1117"/>
    </row>
    <row r="5" spans="1:3" ht="39.75" customHeight="1" thickBot="1">
      <c r="A5" s="557" t="s">
        <v>390</v>
      </c>
      <c r="B5" s="1492" t="s">
        <v>1262</v>
      </c>
      <c r="C5" s="2013"/>
    </row>
    <row r="6" spans="1:3" ht="13.5" thickBot="1">
      <c r="A6" s="129" t="s">
        <v>572</v>
      </c>
      <c r="B6" s="1155">
        <f>Obsah!D4</f>
        <v>43465</v>
      </c>
      <c r="C6" s="542"/>
    </row>
    <row r="7" spans="1:3" ht="15" customHeight="1" thickBot="1">
      <c r="A7" s="2014" t="s">
        <v>2274</v>
      </c>
      <c r="B7" s="2015"/>
      <c r="C7" s="2016"/>
    </row>
    <row r="8" spans="1:3" ht="13.5" thickBot="1">
      <c r="A8" s="2017" t="s">
        <v>2275</v>
      </c>
      <c r="B8" s="2018"/>
      <c r="C8" s="2019"/>
    </row>
    <row r="9" spans="1:3" ht="13.5" customHeight="1" thickBot="1">
      <c r="A9" s="2014" t="s">
        <v>2276</v>
      </c>
      <c r="B9" s="2015"/>
      <c r="C9" s="2016"/>
    </row>
    <row r="10" spans="1:3" ht="13.5" thickBot="1">
      <c r="A10" s="1995" t="s">
        <v>2277</v>
      </c>
      <c r="B10" s="1996"/>
      <c r="C10" s="879"/>
    </row>
    <row r="11" spans="1:3" ht="13.5" thickBot="1">
      <c r="A11" s="1995" t="s">
        <v>2278</v>
      </c>
      <c r="B11" s="1996"/>
      <c r="C11" s="879"/>
    </row>
    <row r="12" spans="1:3" ht="13.5" thickBot="1">
      <c r="A12" s="912"/>
      <c r="B12" s="23"/>
      <c r="C12" s="879"/>
    </row>
    <row r="13" spans="1:3" ht="201" customHeight="1" thickBot="1">
      <c r="A13" s="797" t="s">
        <v>1263</v>
      </c>
      <c r="B13" s="625" t="s">
        <v>1264</v>
      </c>
      <c r="C13" s="625" t="s">
        <v>2719</v>
      </c>
    </row>
    <row r="14" spans="1:3" ht="89.25">
      <c r="A14" s="2010" t="s">
        <v>1265</v>
      </c>
      <c r="B14" s="913" t="s">
        <v>1266</v>
      </c>
      <c r="C14" s="1257" t="s">
        <v>2720</v>
      </c>
    </row>
    <row r="15" spans="1:3" ht="89.25">
      <c r="A15" s="2011"/>
      <c r="B15" s="913" t="s">
        <v>1267</v>
      </c>
      <c r="C15" s="1257" t="s">
        <v>2722</v>
      </c>
    </row>
    <row r="16" spans="1:3" ht="25.5">
      <c r="A16" s="2011"/>
      <c r="B16" s="913" t="s">
        <v>1268</v>
      </c>
      <c r="C16" s="1383" t="s">
        <v>2721</v>
      </c>
    </row>
    <row r="17" spans="1:3" ht="25.5">
      <c r="A17" s="2011"/>
      <c r="B17" s="913" t="s">
        <v>1269</v>
      </c>
      <c r="C17" s="2008"/>
    </row>
    <row r="18" spans="1:3" ht="51.75" thickBot="1">
      <c r="A18" s="2012"/>
      <c r="B18" s="914" t="s">
        <v>1270</v>
      </c>
      <c r="C18" s="2009"/>
    </row>
    <row r="19" spans="1:3" ht="110.25" customHeight="1" thickBot="1">
      <c r="A19" s="782" t="s">
        <v>1271</v>
      </c>
      <c r="B19" s="914" t="s">
        <v>1272</v>
      </c>
      <c r="C19" s="1258" t="s">
        <v>2723</v>
      </c>
    </row>
    <row r="20" spans="1:3" ht="84" customHeight="1" thickBot="1">
      <c r="A20" s="782" t="s">
        <v>1273</v>
      </c>
      <c r="B20" s="914" t="s">
        <v>1274</v>
      </c>
      <c r="C20" s="1258" t="s">
        <v>2724</v>
      </c>
    </row>
    <row r="21" spans="1:3" ht="186" customHeight="1" thickBot="1">
      <c r="A21" s="782" t="s">
        <v>1275</v>
      </c>
      <c r="B21" s="914" t="s">
        <v>1276</v>
      </c>
      <c r="C21" s="1258" t="s">
        <v>2725</v>
      </c>
    </row>
    <row r="22" spans="1:3">
      <c r="A22" s="8"/>
      <c r="B22" s="8"/>
      <c r="C22" s="8"/>
    </row>
    <row r="23" spans="1:3">
      <c r="A23" s="8"/>
      <c r="B23" s="8"/>
      <c r="C23" s="8"/>
    </row>
    <row r="24" spans="1:3">
      <c r="A24" s="8"/>
      <c r="B24" s="8"/>
      <c r="C24" s="8"/>
    </row>
    <row r="25" spans="1:3">
      <c r="A25" s="8"/>
      <c r="B25" s="8"/>
      <c r="C25" s="8"/>
    </row>
    <row r="26" spans="1:3">
      <c r="A26" s="8"/>
      <c r="B26" s="8"/>
      <c r="C26" s="8"/>
    </row>
    <row r="27" spans="1:3">
      <c r="A27" s="8"/>
      <c r="B27" s="8"/>
      <c r="C27" s="8"/>
    </row>
    <row r="28" spans="1:3">
      <c r="A28" s="8"/>
      <c r="B28" s="8"/>
      <c r="C28" s="8"/>
    </row>
    <row r="29" spans="1:3">
      <c r="A29" s="8"/>
      <c r="B29" s="8"/>
      <c r="C29" s="8"/>
    </row>
    <row r="30" spans="1:3">
      <c r="A30" s="8"/>
      <c r="B30" s="8"/>
      <c r="C30" s="8"/>
    </row>
    <row r="31" spans="1:3">
      <c r="A31" s="8"/>
      <c r="B31" s="8"/>
      <c r="C31" s="8"/>
    </row>
    <row r="32" spans="1:3">
      <c r="A32" s="8"/>
      <c r="B32" s="8"/>
      <c r="C32" s="8"/>
    </row>
    <row r="33" spans="1:3">
      <c r="A33" s="8"/>
      <c r="B33" s="8"/>
      <c r="C33" s="8"/>
    </row>
    <row r="34" spans="1:3">
      <c r="A34" s="8"/>
      <c r="B34" s="8"/>
      <c r="C34" s="8"/>
    </row>
    <row r="35" spans="1:3">
      <c r="A35" s="8"/>
      <c r="B35" s="8"/>
      <c r="C35" s="8"/>
    </row>
    <row r="36" spans="1:3">
      <c r="A36" s="8"/>
      <c r="B36" s="8"/>
      <c r="C36" s="8"/>
    </row>
    <row r="37" spans="1:3">
      <c r="A37" s="8"/>
      <c r="B37" s="8"/>
      <c r="C37" s="8"/>
    </row>
    <row r="38" spans="1:3">
      <c r="A38" s="8"/>
      <c r="B38" s="8"/>
      <c r="C38" s="8"/>
    </row>
    <row r="39" spans="1:3">
      <c r="A39" s="8"/>
      <c r="B39" s="8"/>
      <c r="C39" s="8"/>
    </row>
    <row r="40" spans="1:3">
      <c r="A40" s="8"/>
      <c r="B40" s="8"/>
      <c r="C40" s="8"/>
    </row>
    <row r="41" spans="1:3">
      <c r="A41" s="8"/>
      <c r="B41" s="8"/>
      <c r="C41" s="8"/>
    </row>
    <row r="42" spans="1:3">
      <c r="A42" s="8"/>
      <c r="B42" s="8"/>
      <c r="C42" s="8"/>
    </row>
    <row r="43" spans="1:3">
      <c r="A43" s="8"/>
      <c r="B43" s="8"/>
      <c r="C43" s="8"/>
    </row>
    <row r="44" spans="1:3">
      <c r="A44" s="8"/>
      <c r="B44" s="8"/>
      <c r="C44" s="8"/>
    </row>
    <row r="45" spans="1:3">
      <c r="A45" s="8"/>
      <c r="B45" s="8"/>
      <c r="C45" s="8"/>
    </row>
    <row r="46" spans="1:3">
      <c r="A46" s="8"/>
      <c r="B46" s="8"/>
      <c r="C46" s="8"/>
    </row>
    <row r="47" spans="1:3">
      <c r="A47" s="8"/>
      <c r="B47" s="8"/>
      <c r="C47" s="8"/>
    </row>
    <row r="48" spans="1:3">
      <c r="A48" s="8"/>
      <c r="B48" s="8"/>
      <c r="C48" s="8"/>
    </row>
    <row r="49" spans="1:3">
      <c r="A49" s="8"/>
      <c r="B49" s="8"/>
      <c r="C49" s="8"/>
    </row>
    <row r="50" spans="1:3">
      <c r="A50" s="8"/>
      <c r="B50" s="8"/>
      <c r="C50" s="8"/>
    </row>
    <row r="51" spans="1:3">
      <c r="A51" s="8"/>
      <c r="B51" s="8"/>
      <c r="C51" s="8"/>
    </row>
    <row r="52" spans="1:3">
      <c r="A52" s="8"/>
      <c r="B52" s="8"/>
      <c r="C52" s="8"/>
    </row>
    <row r="53" spans="1:3">
      <c r="A53" s="8"/>
      <c r="B53" s="8"/>
      <c r="C53" s="8"/>
    </row>
    <row r="54" spans="1:3">
      <c r="A54" s="8"/>
      <c r="B54" s="8"/>
      <c r="C54" s="8"/>
    </row>
    <row r="55" spans="1:3">
      <c r="A55" s="8"/>
      <c r="B55" s="8"/>
      <c r="C55" s="8"/>
    </row>
    <row r="56" spans="1:3">
      <c r="A56" s="8"/>
      <c r="B56" s="8"/>
      <c r="C56" s="8"/>
    </row>
    <row r="57" spans="1:3">
      <c r="A57" s="8"/>
      <c r="B57" s="8"/>
      <c r="C57" s="8"/>
    </row>
    <row r="58" spans="1:3">
      <c r="A58" s="8"/>
      <c r="B58" s="8"/>
      <c r="C58" s="8"/>
    </row>
    <row r="59" spans="1:3">
      <c r="A59" s="8"/>
      <c r="B59" s="8"/>
      <c r="C59" s="8"/>
    </row>
    <row r="60" spans="1:3">
      <c r="A60" s="8"/>
      <c r="B60" s="8"/>
      <c r="C60" s="8"/>
    </row>
    <row r="61" spans="1:3">
      <c r="A61" s="8"/>
      <c r="B61" s="8"/>
      <c r="C61" s="8"/>
    </row>
    <row r="62" spans="1:3">
      <c r="A62" s="8"/>
      <c r="B62" s="8"/>
      <c r="C62" s="8"/>
    </row>
    <row r="63" spans="1:3">
      <c r="A63" s="8"/>
      <c r="B63" s="8"/>
      <c r="C63" s="8"/>
    </row>
    <row r="64" spans="1:3">
      <c r="A64" s="8"/>
      <c r="B64" s="8"/>
      <c r="C64" s="8"/>
    </row>
    <row r="65" spans="1:3">
      <c r="A65" s="8"/>
      <c r="B65" s="8"/>
      <c r="C65" s="8"/>
    </row>
    <row r="66" spans="1:3">
      <c r="A66" s="8"/>
      <c r="B66" s="8"/>
      <c r="C66" s="8"/>
    </row>
    <row r="67" spans="1:3">
      <c r="A67" s="8"/>
      <c r="B67" s="8"/>
      <c r="C67" s="8"/>
    </row>
    <row r="68" spans="1:3">
      <c r="A68" s="8"/>
      <c r="B68" s="8"/>
      <c r="C68" s="8"/>
    </row>
    <row r="69" spans="1:3">
      <c r="A69" s="8"/>
      <c r="B69" s="8"/>
      <c r="C69" s="8"/>
    </row>
    <row r="70" spans="1:3">
      <c r="A70" s="8"/>
      <c r="B70" s="8"/>
      <c r="C70" s="8"/>
    </row>
    <row r="71" spans="1:3">
      <c r="A71" s="8"/>
      <c r="B71" s="8"/>
      <c r="C71" s="8"/>
    </row>
    <row r="72" spans="1:3">
      <c r="A72" s="8"/>
      <c r="B72" s="8"/>
      <c r="C72" s="8"/>
    </row>
    <row r="73" spans="1:3">
      <c r="A73" s="8"/>
      <c r="B73" s="8"/>
      <c r="C73" s="8"/>
    </row>
    <row r="74" spans="1:3">
      <c r="A74" s="8"/>
      <c r="B74" s="8"/>
      <c r="C74" s="8"/>
    </row>
    <row r="75" spans="1:3">
      <c r="A75" s="8"/>
      <c r="B75" s="8"/>
      <c r="C75" s="8"/>
    </row>
    <row r="76" spans="1:3">
      <c r="A76" s="8"/>
      <c r="B76" s="8"/>
      <c r="C76" s="8"/>
    </row>
    <row r="77" spans="1:3">
      <c r="A77" s="8"/>
      <c r="B77" s="8"/>
      <c r="C77" s="8"/>
    </row>
    <row r="78" spans="1:3">
      <c r="A78" s="8"/>
      <c r="B78" s="8"/>
      <c r="C78" s="8"/>
    </row>
    <row r="79" spans="1:3">
      <c r="A79" s="8"/>
      <c r="B79" s="8"/>
      <c r="C79" s="8"/>
    </row>
    <row r="80" spans="1:3">
      <c r="A80" s="8"/>
      <c r="B80" s="8"/>
      <c r="C80" s="8"/>
    </row>
    <row r="81" spans="1:3">
      <c r="A81" s="8"/>
      <c r="B81" s="8"/>
      <c r="C81" s="8"/>
    </row>
    <row r="82" spans="1:3">
      <c r="A82" s="8"/>
      <c r="B82" s="8"/>
      <c r="C82" s="8"/>
    </row>
    <row r="83" spans="1:3">
      <c r="A83" s="8"/>
      <c r="B83" s="8"/>
      <c r="C83" s="8"/>
    </row>
    <row r="84" spans="1:3">
      <c r="A84" s="8"/>
      <c r="B84" s="8"/>
      <c r="C84" s="8"/>
    </row>
    <row r="85" spans="1:3">
      <c r="A85" s="8"/>
      <c r="B85" s="8"/>
      <c r="C85" s="8"/>
    </row>
    <row r="86" spans="1:3">
      <c r="A86" s="8"/>
      <c r="B86" s="8"/>
      <c r="C86" s="8"/>
    </row>
    <row r="87" spans="1:3">
      <c r="A87" s="8"/>
      <c r="B87" s="8"/>
      <c r="C87" s="8"/>
    </row>
    <row r="88" spans="1:3">
      <c r="A88" s="8"/>
      <c r="B88" s="8"/>
      <c r="C88" s="8"/>
    </row>
    <row r="89" spans="1:3">
      <c r="A89" s="8"/>
      <c r="B89" s="8"/>
      <c r="C89" s="8"/>
    </row>
    <row r="90" spans="1:3">
      <c r="A90" s="8"/>
      <c r="B90" s="8"/>
      <c r="C90" s="8"/>
    </row>
    <row r="91" spans="1:3">
      <c r="A91" s="8"/>
      <c r="B91" s="8"/>
      <c r="C91" s="8"/>
    </row>
    <row r="92" spans="1:3">
      <c r="A92" s="8"/>
      <c r="B92" s="8"/>
      <c r="C92" s="8"/>
    </row>
    <row r="93" spans="1:3">
      <c r="A93" s="8"/>
      <c r="B93" s="8"/>
      <c r="C93" s="8"/>
    </row>
    <row r="94" spans="1:3">
      <c r="A94" s="8"/>
      <c r="B94" s="8"/>
      <c r="C94" s="8"/>
    </row>
    <row r="95" spans="1:3">
      <c r="A95" s="8"/>
      <c r="B95" s="8"/>
      <c r="C95" s="8"/>
    </row>
    <row r="96" spans="1:3">
      <c r="A96" s="8"/>
      <c r="B96" s="8"/>
      <c r="C96" s="8"/>
    </row>
    <row r="97" spans="1:3">
      <c r="A97" s="8"/>
      <c r="B97" s="8"/>
      <c r="C97" s="8"/>
    </row>
    <row r="98" spans="1:3">
      <c r="A98" s="8"/>
      <c r="B98" s="8"/>
      <c r="C98" s="8"/>
    </row>
    <row r="99" spans="1:3">
      <c r="A99" s="8"/>
      <c r="B99" s="8"/>
      <c r="C99" s="8"/>
    </row>
    <row r="100" spans="1:3">
      <c r="A100" s="8"/>
      <c r="B100" s="8"/>
      <c r="C100" s="8"/>
    </row>
    <row r="101" spans="1:3">
      <c r="A101" s="8"/>
      <c r="B101" s="8"/>
      <c r="C101" s="8"/>
    </row>
    <row r="102" spans="1:3">
      <c r="A102" s="8"/>
      <c r="B102" s="8"/>
      <c r="C102" s="8"/>
    </row>
    <row r="103" spans="1:3">
      <c r="A103" s="8"/>
      <c r="B103" s="8"/>
      <c r="C103" s="8"/>
    </row>
    <row r="104" spans="1:3">
      <c r="A104" s="8"/>
      <c r="B104" s="8"/>
      <c r="C104" s="8"/>
    </row>
    <row r="105" spans="1:3">
      <c r="A105" s="8"/>
      <c r="B105" s="8"/>
      <c r="C105" s="8"/>
    </row>
    <row r="106" spans="1:3">
      <c r="A106" s="8"/>
      <c r="B106" s="8"/>
      <c r="C106" s="8"/>
    </row>
    <row r="107" spans="1:3">
      <c r="A107" s="8"/>
      <c r="B107" s="8"/>
      <c r="C107" s="8"/>
    </row>
    <row r="108" spans="1:3">
      <c r="A108" s="8"/>
      <c r="B108" s="8"/>
      <c r="C108" s="8"/>
    </row>
    <row r="109" spans="1:3">
      <c r="A109" s="8"/>
      <c r="B109" s="8"/>
      <c r="C109" s="8"/>
    </row>
    <row r="110" spans="1:3">
      <c r="A110" s="8"/>
      <c r="B110" s="8"/>
      <c r="C110" s="8"/>
    </row>
    <row r="111" spans="1:3">
      <c r="A111" s="8"/>
      <c r="B111" s="8"/>
      <c r="C111" s="8"/>
    </row>
    <row r="112" spans="1:3">
      <c r="A112" s="8"/>
      <c r="B112" s="8"/>
      <c r="C112" s="8"/>
    </row>
    <row r="113" spans="1:3">
      <c r="A113" s="8"/>
      <c r="B113" s="8"/>
      <c r="C113" s="8"/>
    </row>
    <row r="114" spans="1:3">
      <c r="A114" s="8"/>
      <c r="B114" s="8"/>
      <c r="C114" s="8"/>
    </row>
    <row r="115" spans="1:3">
      <c r="A115" s="8"/>
      <c r="B115" s="8"/>
      <c r="C115" s="8"/>
    </row>
    <row r="116" spans="1:3">
      <c r="A116" s="8"/>
      <c r="B116" s="8"/>
      <c r="C116" s="8"/>
    </row>
    <row r="117" spans="1:3">
      <c r="A117" s="8"/>
      <c r="B117" s="8"/>
      <c r="C117" s="8"/>
    </row>
    <row r="118" spans="1:3">
      <c r="A118" s="8"/>
      <c r="B118" s="8"/>
      <c r="C118" s="8"/>
    </row>
    <row r="119" spans="1:3">
      <c r="A119" s="8"/>
      <c r="B119" s="8"/>
      <c r="C119" s="8"/>
    </row>
    <row r="120" spans="1:3">
      <c r="A120" s="8"/>
      <c r="B120" s="8"/>
      <c r="C120" s="8"/>
    </row>
    <row r="121" spans="1:3">
      <c r="A121" s="8"/>
      <c r="B121" s="8"/>
      <c r="C121" s="8"/>
    </row>
    <row r="122" spans="1:3">
      <c r="A122" s="8"/>
      <c r="B122" s="8"/>
      <c r="C122" s="8"/>
    </row>
    <row r="123" spans="1:3">
      <c r="A123" s="8"/>
      <c r="B123" s="8"/>
      <c r="C123" s="8"/>
    </row>
    <row r="124" spans="1:3">
      <c r="A124" s="8"/>
      <c r="B124" s="8"/>
      <c r="C124" s="8"/>
    </row>
    <row r="125" spans="1:3">
      <c r="A125" s="8"/>
      <c r="B125" s="8"/>
      <c r="C125" s="8"/>
    </row>
    <row r="126" spans="1:3">
      <c r="A126" s="8"/>
      <c r="B126" s="8"/>
      <c r="C126" s="8"/>
    </row>
    <row r="127" spans="1:3">
      <c r="A127" s="8"/>
      <c r="B127" s="8"/>
      <c r="C127" s="8"/>
    </row>
    <row r="128" spans="1:3">
      <c r="A128" s="8"/>
      <c r="B128" s="8"/>
      <c r="C128" s="8"/>
    </row>
    <row r="129" spans="1:3">
      <c r="A129" s="8"/>
      <c r="B129" s="8"/>
      <c r="C129" s="8"/>
    </row>
    <row r="130" spans="1:3">
      <c r="A130" s="8"/>
      <c r="B130" s="8"/>
      <c r="C130" s="8"/>
    </row>
    <row r="131" spans="1:3">
      <c r="A131" s="8"/>
      <c r="B131" s="8"/>
      <c r="C131" s="8"/>
    </row>
    <row r="132" spans="1:3">
      <c r="A132" s="8"/>
      <c r="B132" s="8"/>
      <c r="C132" s="8"/>
    </row>
    <row r="133" spans="1:3">
      <c r="A133" s="8"/>
      <c r="B133" s="8"/>
      <c r="C133" s="8"/>
    </row>
    <row r="134" spans="1:3">
      <c r="A134" s="8"/>
      <c r="B134" s="8"/>
      <c r="C134" s="8"/>
    </row>
    <row r="135" spans="1:3">
      <c r="A135" s="8"/>
      <c r="B135" s="8"/>
      <c r="C135" s="8"/>
    </row>
    <row r="136" spans="1:3">
      <c r="A136" s="8"/>
      <c r="B136" s="8"/>
      <c r="C136" s="8"/>
    </row>
    <row r="137" spans="1:3">
      <c r="A137" s="8"/>
      <c r="B137" s="8"/>
      <c r="C137" s="8"/>
    </row>
    <row r="138" spans="1:3">
      <c r="A138" s="8"/>
      <c r="B138" s="8"/>
      <c r="C138" s="8"/>
    </row>
    <row r="139" spans="1:3">
      <c r="A139" s="8"/>
      <c r="B139" s="8"/>
      <c r="C139" s="8"/>
    </row>
    <row r="140" spans="1:3">
      <c r="A140" s="8"/>
      <c r="B140" s="8"/>
      <c r="C140" s="8"/>
    </row>
    <row r="141" spans="1:3">
      <c r="A141" s="8"/>
      <c r="B141" s="8"/>
      <c r="C141" s="8"/>
    </row>
    <row r="142" spans="1:3">
      <c r="A142" s="8"/>
      <c r="B142" s="8"/>
      <c r="C142" s="8"/>
    </row>
    <row r="143" spans="1:3">
      <c r="A143" s="8"/>
      <c r="B143" s="8"/>
      <c r="C143" s="8"/>
    </row>
    <row r="144" spans="1:3">
      <c r="A144" s="8"/>
      <c r="B144" s="8"/>
      <c r="C144" s="8"/>
    </row>
    <row r="145" spans="1:3">
      <c r="A145" s="8"/>
      <c r="B145" s="8"/>
      <c r="C145" s="8"/>
    </row>
    <row r="146" spans="1:3">
      <c r="A146" s="8"/>
      <c r="B146" s="8"/>
      <c r="C146" s="8"/>
    </row>
    <row r="147" spans="1:3">
      <c r="A147" s="8"/>
      <c r="B147" s="8"/>
      <c r="C147" s="8"/>
    </row>
    <row r="148" spans="1:3">
      <c r="A148" s="8"/>
      <c r="B148" s="8"/>
      <c r="C148" s="8"/>
    </row>
    <row r="149" spans="1:3">
      <c r="A149" s="8"/>
      <c r="B149" s="8"/>
      <c r="C149" s="8"/>
    </row>
    <row r="150" spans="1:3">
      <c r="A150" s="8"/>
      <c r="B150" s="8"/>
      <c r="C150" s="8"/>
    </row>
    <row r="151" spans="1:3">
      <c r="A151" s="8"/>
      <c r="B151" s="8"/>
      <c r="C151" s="8"/>
    </row>
    <row r="152" spans="1:3">
      <c r="A152" s="8"/>
      <c r="B152" s="8"/>
      <c r="C152" s="8"/>
    </row>
    <row r="153" spans="1:3">
      <c r="A153" s="8"/>
      <c r="B153" s="8"/>
      <c r="C153" s="8"/>
    </row>
    <row r="154" spans="1:3">
      <c r="A154" s="8"/>
      <c r="B154" s="8"/>
      <c r="C154" s="8"/>
    </row>
    <row r="155" spans="1:3">
      <c r="A155" s="8"/>
      <c r="B155" s="8"/>
      <c r="C155" s="8"/>
    </row>
    <row r="156" spans="1:3">
      <c r="A156" s="8"/>
      <c r="B156" s="8"/>
      <c r="C156" s="8"/>
    </row>
    <row r="157" spans="1:3">
      <c r="A157" s="8"/>
      <c r="B157" s="8"/>
      <c r="C157" s="8"/>
    </row>
    <row r="158" spans="1:3">
      <c r="A158" s="8"/>
      <c r="B158" s="8"/>
      <c r="C158" s="8"/>
    </row>
    <row r="159" spans="1:3">
      <c r="A159" s="8"/>
      <c r="B159" s="8"/>
      <c r="C159" s="8"/>
    </row>
    <row r="160" spans="1:3">
      <c r="A160" s="8"/>
      <c r="B160" s="8"/>
      <c r="C160" s="8"/>
    </row>
    <row r="161" spans="1:3">
      <c r="A161" s="8"/>
      <c r="B161" s="8"/>
      <c r="C161" s="8"/>
    </row>
    <row r="162" spans="1:3">
      <c r="A162" s="8"/>
      <c r="B162" s="8"/>
      <c r="C162" s="8"/>
    </row>
    <row r="163" spans="1:3">
      <c r="A163" s="8"/>
      <c r="B163" s="8"/>
      <c r="C163" s="8"/>
    </row>
    <row r="164" spans="1:3">
      <c r="A164" s="8"/>
      <c r="B164" s="8"/>
      <c r="C164" s="8"/>
    </row>
    <row r="165" spans="1:3">
      <c r="A165" s="8"/>
      <c r="B165" s="8"/>
      <c r="C165" s="8"/>
    </row>
    <row r="166" spans="1:3">
      <c r="A166" s="8"/>
      <c r="B166" s="8"/>
      <c r="C166" s="8"/>
    </row>
    <row r="167" spans="1:3">
      <c r="A167" s="8"/>
      <c r="B167" s="8"/>
      <c r="C167" s="8"/>
    </row>
    <row r="168" spans="1:3">
      <c r="A168" s="8"/>
      <c r="B168" s="8"/>
      <c r="C168" s="8"/>
    </row>
    <row r="169" spans="1:3">
      <c r="A169" s="8"/>
      <c r="B169" s="8"/>
      <c r="C169" s="8"/>
    </row>
    <row r="170" spans="1:3">
      <c r="A170" s="8"/>
      <c r="B170" s="8"/>
      <c r="C170" s="8"/>
    </row>
    <row r="171" spans="1:3">
      <c r="A171" s="8"/>
      <c r="B171" s="8"/>
      <c r="C171" s="8"/>
    </row>
    <row r="172" spans="1:3">
      <c r="A172" s="8"/>
      <c r="B172" s="8"/>
      <c r="C172" s="8"/>
    </row>
    <row r="173" spans="1:3">
      <c r="A173" s="8"/>
      <c r="B173" s="8"/>
      <c r="C173" s="8"/>
    </row>
    <row r="174" spans="1:3">
      <c r="A174" s="8"/>
      <c r="B174" s="8"/>
      <c r="C174" s="8"/>
    </row>
    <row r="175" spans="1:3">
      <c r="A175" s="8"/>
      <c r="B175" s="8"/>
      <c r="C175" s="8"/>
    </row>
    <row r="176" spans="1:3">
      <c r="A176" s="8"/>
      <c r="B176" s="8"/>
      <c r="C176" s="8"/>
    </row>
    <row r="177" spans="1:3">
      <c r="A177" s="8"/>
      <c r="B177" s="8"/>
      <c r="C177" s="8"/>
    </row>
    <row r="178" spans="1:3">
      <c r="A178" s="8"/>
      <c r="B178" s="8"/>
      <c r="C178" s="8"/>
    </row>
    <row r="179" spans="1:3">
      <c r="A179" s="8"/>
      <c r="B179" s="8"/>
      <c r="C179" s="8"/>
    </row>
    <row r="180" spans="1:3">
      <c r="A180" s="8"/>
      <c r="B180" s="8"/>
      <c r="C180" s="8"/>
    </row>
    <row r="181" spans="1:3">
      <c r="A181" s="8"/>
      <c r="B181" s="8"/>
      <c r="C181" s="8"/>
    </row>
    <row r="182" spans="1:3">
      <c r="A182" s="8"/>
      <c r="B182" s="8"/>
      <c r="C182" s="8"/>
    </row>
    <row r="183" spans="1:3">
      <c r="A183" s="8"/>
      <c r="B183" s="8"/>
      <c r="C183" s="8"/>
    </row>
    <row r="184" spans="1:3">
      <c r="A184" s="8"/>
      <c r="B184" s="8"/>
      <c r="C184" s="8"/>
    </row>
    <row r="185" spans="1:3">
      <c r="A185" s="8"/>
      <c r="B185" s="8"/>
      <c r="C185" s="8"/>
    </row>
    <row r="186" spans="1:3">
      <c r="A186" s="8"/>
      <c r="B186" s="8"/>
      <c r="C186" s="8"/>
    </row>
    <row r="187" spans="1:3">
      <c r="A187" s="8"/>
      <c r="B187" s="8"/>
      <c r="C187" s="8"/>
    </row>
    <row r="188" spans="1:3">
      <c r="A188" s="8"/>
      <c r="B188" s="8"/>
      <c r="C188" s="8"/>
    </row>
    <row r="189" spans="1:3">
      <c r="A189" s="8"/>
      <c r="B189" s="8"/>
      <c r="C189" s="8"/>
    </row>
  </sheetData>
  <mergeCells count="11">
    <mergeCell ref="C16:C18"/>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cols>
    <col min="1" max="1" width="14.7109375" style="19" customWidth="1"/>
    <col min="2" max="2" width="2.5703125" style="19" bestFit="1" customWidth="1"/>
    <col min="3" max="4" width="39.28515625" style="19" customWidth="1"/>
    <col min="5" max="16384" width="9.140625" style="19"/>
  </cols>
  <sheetData>
    <row r="1" spans="1:4" ht="29.25" customHeight="1">
      <c r="A1" s="624" t="s">
        <v>835</v>
      </c>
      <c r="B1" s="607"/>
      <c r="C1" s="1389" t="s">
        <v>777</v>
      </c>
      <c r="D1" s="1390"/>
    </row>
    <row r="2" spans="1:4">
      <c r="A2" s="181" t="s">
        <v>915</v>
      </c>
      <c r="B2" s="133"/>
      <c r="C2" s="182"/>
      <c r="D2" s="175"/>
    </row>
    <row r="3" spans="1:4" ht="13.5" thickBot="1">
      <c r="A3" s="1371"/>
      <c r="B3" s="1372"/>
      <c r="C3" s="1372"/>
      <c r="D3" s="1094"/>
    </row>
    <row r="4" spans="1:4" ht="39" customHeight="1" thickBot="1">
      <c r="A4" s="558" t="s">
        <v>914</v>
      </c>
      <c r="B4" s="1368" t="s">
        <v>837</v>
      </c>
      <c r="C4" s="1369"/>
      <c r="D4" s="1370"/>
    </row>
    <row r="5" spans="1:4" ht="13.5" thickBot="1">
      <c r="A5" s="129" t="s">
        <v>572</v>
      </c>
      <c r="B5" s="316"/>
      <c r="C5" s="315"/>
      <c r="D5" s="315" t="s">
        <v>5</v>
      </c>
    </row>
    <row r="6" spans="1:4" ht="51" customHeight="1" thickBot="1">
      <c r="A6" s="1392" t="s">
        <v>2058</v>
      </c>
      <c r="B6" s="1393"/>
      <c r="C6" s="1393"/>
      <c r="D6" s="621"/>
    </row>
    <row r="7" spans="1:4" ht="30" customHeight="1" thickBot="1">
      <c r="A7" s="1392" t="s">
        <v>2059</v>
      </c>
      <c r="B7" s="1393"/>
      <c r="C7" s="1393"/>
      <c r="D7" s="621"/>
    </row>
    <row r="8" spans="1:4" ht="13.5" thickBot="1">
      <c r="A8" s="1392" t="s">
        <v>2051</v>
      </c>
      <c r="B8" s="1393"/>
      <c r="C8" s="1393"/>
      <c r="D8" s="621"/>
    </row>
    <row r="9" spans="1:4" ht="13.5" thickBot="1">
      <c r="A9" s="1392" t="s">
        <v>2060</v>
      </c>
      <c r="B9" s="1393"/>
      <c r="C9" s="1393"/>
      <c r="D9" s="621"/>
    </row>
    <row r="10" spans="1:4" ht="13.5" thickBot="1">
      <c r="A10" s="1392" t="s">
        <v>2053</v>
      </c>
      <c r="B10" s="1393"/>
      <c r="C10" s="1393"/>
      <c r="D10" s="621"/>
    </row>
    <row r="11" spans="1:4" ht="26.25" customHeight="1" thickBot="1">
      <c r="A11" s="1394" t="s">
        <v>838</v>
      </c>
      <c r="B11" s="1395"/>
      <c r="C11" s="1395"/>
      <c r="D11" s="621"/>
    </row>
    <row r="12" spans="1:4" ht="37.5" customHeight="1" thickBot="1">
      <c r="A12" s="621" t="s">
        <v>770</v>
      </c>
      <c r="B12" s="622" t="s">
        <v>755</v>
      </c>
      <c r="C12" s="646" t="s">
        <v>839</v>
      </c>
      <c r="D12" s="626"/>
    </row>
    <row r="13" spans="1:4" ht="48.75" customHeight="1" thickBot="1">
      <c r="A13" s="616" t="s">
        <v>840</v>
      </c>
      <c r="B13" s="611" t="s">
        <v>761</v>
      </c>
      <c r="C13" s="645" t="s">
        <v>841</v>
      </c>
      <c r="D13" s="627"/>
    </row>
    <row r="14" spans="1:4" ht="46.5" customHeight="1" thickBot="1">
      <c r="A14" s="616" t="s">
        <v>842</v>
      </c>
      <c r="B14" s="611" t="s">
        <v>764</v>
      </c>
      <c r="C14" s="646" t="s">
        <v>843</v>
      </c>
      <c r="D14" s="626"/>
    </row>
    <row r="15" spans="1:4" ht="30.75" customHeight="1" thickBot="1">
      <c r="A15" s="616" t="s">
        <v>844</v>
      </c>
      <c r="B15" s="611" t="s">
        <v>765</v>
      </c>
      <c r="C15" s="646" t="s">
        <v>845</v>
      </c>
      <c r="D15" s="626"/>
    </row>
    <row r="16" spans="1:4" ht="41.25" customHeight="1" thickBot="1">
      <c r="A16" s="616" t="s">
        <v>846</v>
      </c>
      <c r="B16" s="611" t="s">
        <v>766</v>
      </c>
      <c r="C16" s="646" t="s">
        <v>847</v>
      </c>
      <c r="D16" s="626"/>
    </row>
    <row r="17" spans="1:4" ht="24" customHeight="1">
      <c r="A17" s="628"/>
      <c r="B17" s="629"/>
      <c r="C17" s="630"/>
      <c r="D17" s="630"/>
    </row>
    <row r="18" spans="1:4" ht="52.5" customHeight="1">
      <c r="A18" s="1391" t="s">
        <v>848</v>
      </c>
      <c r="B18" s="1391"/>
      <c r="C18" s="1391"/>
      <c r="D18" s="631"/>
    </row>
    <row r="19" spans="1:4" ht="15.75" customHeight="1">
      <c r="A19" s="623"/>
    </row>
    <row r="88" spans="2:4" ht="96" customHeight="1">
      <c r="B88" s="229"/>
      <c r="C88" s="229"/>
      <c r="D88" s="229"/>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5"/>
  <sheetViews>
    <sheetView zoomScaleNormal="100" zoomScaleSheetLayoutView="100" workbookViewId="0"/>
  </sheetViews>
  <sheetFormatPr defaultColWidth="9.140625" defaultRowHeight="12.75"/>
  <cols>
    <col min="1" max="1" width="11" style="19" customWidth="1"/>
    <col min="2" max="2" width="18.7109375" style="19" customWidth="1"/>
    <col min="3" max="7" width="13.5703125" style="19" customWidth="1"/>
    <col min="8" max="16384" width="9.140625" style="19"/>
  </cols>
  <sheetData>
    <row r="1" spans="1:7" ht="24.75" customHeight="1">
      <c r="A1" s="624" t="s">
        <v>1277</v>
      </c>
      <c r="B1" s="1389" t="s">
        <v>777</v>
      </c>
      <c r="C1" s="1389"/>
      <c r="D1" s="1389"/>
      <c r="E1" s="1389"/>
      <c r="F1" s="1389"/>
      <c r="G1" s="1390"/>
    </row>
    <row r="2" spans="1:7" ht="15" customHeight="1">
      <c r="A2" s="176" t="s">
        <v>1278</v>
      </c>
      <c r="B2" s="292"/>
      <c r="C2" s="292"/>
      <c r="D2" s="292"/>
      <c r="E2" s="292"/>
      <c r="F2" s="292"/>
      <c r="G2" s="732"/>
    </row>
    <row r="3" spans="1:7" ht="27" customHeight="1">
      <c r="A3" s="1920" t="s">
        <v>401</v>
      </c>
      <c r="B3" s="1921"/>
      <c r="C3" s="1921"/>
      <c r="D3" s="1921"/>
      <c r="E3" s="1921"/>
      <c r="F3" s="1921"/>
      <c r="G3" s="1922"/>
    </row>
    <row r="4" spans="1:7" ht="13.5" thickBot="1">
      <c r="A4" s="1908"/>
      <c r="B4" s="1923"/>
      <c r="C4" s="1115"/>
      <c r="D4" s="1115"/>
      <c r="E4" s="1115"/>
      <c r="F4" s="1115"/>
      <c r="G4" s="1096"/>
    </row>
    <row r="5" spans="1:7" ht="39.75" customHeight="1" thickBot="1">
      <c r="A5" s="558" t="s">
        <v>627</v>
      </c>
      <c r="B5" s="1401" t="s">
        <v>1299</v>
      </c>
      <c r="C5" s="1402"/>
      <c r="D5" s="1402"/>
      <c r="E5" s="1369"/>
      <c r="F5" s="1369"/>
      <c r="G5" s="1370"/>
    </row>
    <row r="6" spans="1:7" ht="15.75" customHeight="1" thickBot="1">
      <c r="A6" s="227" t="s">
        <v>572</v>
      </c>
      <c r="B6" s="507"/>
      <c r="C6" s="636"/>
      <c r="D6" s="1156">
        <f>Obsah!D4</f>
        <v>43465</v>
      </c>
      <c r="E6" s="636"/>
      <c r="F6" s="636"/>
      <c r="G6" s="915"/>
    </row>
    <row r="7" spans="1:7" ht="13.5" thickBot="1">
      <c r="A7" s="2020" t="s">
        <v>2279</v>
      </c>
      <c r="B7" s="2021"/>
      <c r="C7" s="2021"/>
      <c r="D7" s="2021"/>
      <c r="E7" s="2021"/>
      <c r="F7" s="2021"/>
      <c r="G7" s="2022"/>
    </row>
    <row r="8" spans="1:7" ht="17.25" customHeight="1" thickBot="1">
      <c r="A8" s="2020" t="s">
        <v>2280</v>
      </c>
      <c r="B8" s="2021"/>
      <c r="C8" s="2021"/>
      <c r="D8" s="2021"/>
      <c r="E8" s="2021"/>
      <c r="F8" s="2021"/>
      <c r="G8" s="2022"/>
    </row>
    <row r="9" spans="1:7" ht="66.75" customHeight="1" thickBot="1">
      <c r="A9" s="2020" t="s">
        <v>2281</v>
      </c>
      <c r="B9" s="2021"/>
      <c r="C9" s="2021"/>
      <c r="D9" s="2021"/>
      <c r="E9" s="2021"/>
      <c r="F9" s="2021"/>
      <c r="G9" s="2022"/>
    </row>
    <row r="10" spans="1:7" ht="13.5" thickBot="1">
      <c r="A10" s="2020" t="s">
        <v>2060</v>
      </c>
      <c r="B10" s="2021"/>
      <c r="C10" s="2021"/>
      <c r="D10" s="2021"/>
      <c r="E10" s="2021"/>
      <c r="F10" s="2021"/>
      <c r="G10" s="2022"/>
    </row>
    <row r="11" spans="1:7" ht="40.5" customHeight="1" thickBot="1">
      <c r="A11" s="2020" t="s">
        <v>2282</v>
      </c>
      <c r="B11" s="2021"/>
      <c r="C11" s="2021"/>
      <c r="D11" s="2021"/>
      <c r="E11" s="2021"/>
      <c r="F11" s="2021"/>
      <c r="G11" s="2022"/>
    </row>
    <row r="12" spans="1:7" ht="25.5" customHeight="1" thickBot="1">
      <c r="A12" s="2020" t="s">
        <v>2283</v>
      </c>
      <c r="B12" s="2021"/>
      <c r="C12" s="2021"/>
      <c r="D12" s="2021"/>
      <c r="E12" s="2021"/>
      <c r="F12" s="2021"/>
      <c r="G12" s="2022"/>
    </row>
    <row r="13" spans="1:7" ht="13.5" thickBot="1">
      <c r="A13" s="877"/>
      <c r="B13" s="22"/>
      <c r="C13" s="22"/>
      <c r="D13" s="22"/>
      <c r="E13" s="23"/>
      <c r="F13" s="22"/>
      <c r="G13" s="179"/>
    </row>
    <row r="14" spans="1:7" ht="13.5" thickBot="1">
      <c r="A14" s="1899" t="s">
        <v>1289</v>
      </c>
      <c r="B14" s="1899"/>
      <c r="C14" s="781" t="s">
        <v>816</v>
      </c>
      <c r="D14" s="804" t="s">
        <v>817</v>
      </c>
      <c r="E14" s="806" t="s">
        <v>821</v>
      </c>
      <c r="F14" s="804" t="s">
        <v>822</v>
      </c>
      <c r="G14" s="806" t="s">
        <v>825</v>
      </c>
    </row>
    <row r="15" spans="1:7" ht="51.75" thickBot="1">
      <c r="A15" s="1900"/>
      <c r="B15" s="1900"/>
      <c r="C15" s="780" t="s">
        <v>1279</v>
      </c>
      <c r="D15" s="804" t="s">
        <v>1280</v>
      </c>
      <c r="E15" s="848" t="s">
        <v>1281</v>
      </c>
      <c r="F15" s="804" t="s">
        <v>1282</v>
      </c>
      <c r="G15" s="806" t="s">
        <v>1283</v>
      </c>
    </row>
    <row r="16" spans="1:7" ht="13.5" thickBot="1">
      <c r="A16" s="916">
        <v>1</v>
      </c>
      <c r="B16" s="786" t="s">
        <v>1284</v>
      </c>
      <c r="C16" s="1249">
        <v>42905545.163664319</v>
      </c>
      <c r="D16" s="1250"/>
      <c r="E16" s="1249">
        <v>2859652.539629282</v>
      </c>
      <c r="F16" s="1250" t="s">
        <v>1069</v>
      </c>
      <c r="G16" s="1249"/>
    </row>
    <row r="17" spans="1:7">
      <c r="A17" s="1899">
        <v>2</v>
      </c>
      <c r="B17" s="2010" t="s">
        <v>1286</v>
      </c>
      <c r="C17" s="2026">
        <v>19569141.460050002</v>
      </c>
      <c r="D17" s="2028"/>
      <c r="E17" s="2026"/>
      <c r="F17" s="2028"/>
      <c r="G17" s="2024" t="s">
        <v>1285</v>
      </c>
    </row>
    <row r="18" spans="1:7" ht="13.5" thickBot="1">
      <c r="A18" s="1900"/>
      <c r="B18" s="2012"/>
      <c r="C18" s="2027"/>
      <c r="D18" s="2029"/>
      <c r="E18" s="2027"/>
      <c r="F18" s="2029"/>
      <c r="G18" s="2025"/>
    </row>
    <row r="19" spans="1:7" ht="15" customHeight="1" thickBot="1">
      <c r="A19" s="917">
        <v>3</v>
      </c>
      <c r="B19" s="918" t="s">
        <v>1287</v>
      </c>
      <c r="C19" s="1249">
        <f>C16+C17</f>
        <v>62474686.62371432</v>
      </c>
      <c r="D19" s="1249">
        <f t="shared" ref="D19:E19" si="0">D16+D17</f>
        <v>0</v>
      </c>
      <c r="E19" s="1249">
        <f t="shared" si="0"/>
        <v>2859652.539629282</v>
      </c>
      <c r="F19" s="1251"/>
      <c r="G19" s="1249"/>
    </row>
    <row r="20" spans="1:7" ht="13.5" thickBot="1">
      <c r="A20" s="806">
        <v>4</v>
      </c>
      <c r="B20" s="797" t="s">
        <v>1288</v>
      </c>
      <c r="C20" s="1252">
        <v>158015.09644373917</v>
      </c>
      <c r="D20" s="1253"/>
      <c r="E20" s="1252"/>
      <c r="F20" s="1253"/>
      <c r="G20" s="1252" t="s">
        <v>1285</v>
      </c>
    </row>
    <row r="21" spans="1:7">
      <c r="A21" s="919"/>
      <c r="B21" s="776"/>
      <c r="C21" s="883"/>
      <c r="D21" s="883"/>
      <c r="E21" s="883"/>
      <c r="F21" s="883"/>
      <c r="G21" s="883"/>
    </row>
    <row r="22" spans="1:7" ht="80.25" customHeight="1">
      <c r="A22" s="1956" t="s">
        <v>1369</v>
      </c>
      <c r="B22" s="1956"/>
      <c r="C22" s="1956"/>
      <c r="D22" s="1956"/>
      <c r="E22" s="1956"/>
      <c r="F22" s="1956"/>
      <c r="G22" s="1956"/>
    </row>
    <row r="23" spans="1:7">
      <c r="A23" s="2023" t="s">
        <v>957</v>
      </c>
      <c r="B23" s="2023"/>
      <c r="C23" s="2023"/>
      <c r="D23" s="2023"/>
      <c r="E23" s="2023"/>
      <c r="F23" s="2023"/>
      <c r="G23" s="2023"/>
    </row>
    <row r="24" spans="1:7">
      <c r="A24" s="1919" t="s">
        <v>1258</v>
      </c>
      <c r="B24" s="1919"/>
      <c r="C24" s="1919"/>
      <c r="D24" s="1919"/>
      <c r="E24" s="1919"/>
      <c r="F24" s="1919"/>
      <c r="G24" s="1919"/>
    </row>
    <row r="25" spans="1:7" ht="42.75" customHeight="1">
      <c r="A25" s="2007" t="s">
        <v>2284</v>
      </c>
      <c r="B25" s="2007"/>
      <c r="C25" s="2007"/>
      <c r="D25" s="2007"/>
      <c r="E25" s="2007"/>
      <c r="F25" s="2007"/>
      <c r="G25" s="2007"/>
    </row>
    <row r="26" spans="1:7" ht="66.75" customHeight="1">
      <c r="A26" s="2007" t="s">
        <v>2285</v>
      </c>
      <c r="B26" s="2007"/>
      <c r="C26" s="2007"/>
      <c r="D26" s="2007"/>
      <c r="E26" s="2007"/>
      <c r="F26" s="2007"/>
      <c r="G26" s="2007"/>
    </row>
    <row r="27" spans="1:7" ht="66.75" customHeight="1">
      <c r="A27" s="2007" t="s">
        <v>2286</v>
      </c>
      <c r="B27" s="2007"/>
      <c r="C27" s="2007"/>
      <c r="D27" s="2007"/>
      <c r="E27" s="2007"/>
      <c r="F27" s="2007"/>
      <c r="G27" s="2007"/>
    </row>
    <row r="28" spans="1:7" ht="78.75" customHeight="1">
      <c r="A28" s="2007" t="s">
        <v>2287</v>
      </c>
      <c r="B28" s="2007"/>
      <c r="C28" s="2007"/>
      <c r="D28" s="2007"/>
      <c r="E28" s="2007"/>
      <c r="F28" s="2007"/>
      <c r="G28" s="2007"/>
    </row>
    <row r="29" spans="1:7" ht="76.5" customHeight="1">
      <c r="A29" s="2007" t="s">
        <v>2288</v>
      </c>
      <c r="B29" s="2007"/>
      <c r="C29" s="2007"/>
      <c r="D29" s="2007"/>
      <c r="E29" s="2007"/>
      <c r="F29" s="2007"/>
      <c r="G29" s="2007"/>
    </row>
    <row r="30" spans="1:7">
      <c r="A30" s="8"/>
      <c r="B30" s="8"/>
    </row>
    <row r="31" spans="1:7">
      <c r="A31" s="8"/>
      <c r="B31" s="8"/>
    </row>
    <row r="32" spans="1:7">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heetViews>
  <sheetFormatPr defaultColWidth="9.140625" defaultRowHeight="12.75"/>
  <cols>
    <col min="1" max="1" width="10.42578125" style="19" customWidth="1"/>
    <col min="2" max="2" width="2.5703125" style="19" bestFit="1" customWidth="1"/>
    <col min="3" max="3" width="2.42578125" style="19" bestFit="1" customWidth="1"/>
    <col min="4" max="5" width="41.28515625" style="19" customWidth="1"/>
    <col min="6" max="16384" width="9.140625" style="19"/>
  </cols>
  <sheetData>
    <row r="1" spans="1:5" ht="24.75" customHeight="1">
      <c r="A1" s="624" t="s">
        <v>1290</v>
      </c>
      <c r="B1" s="1389" t="s">
        <v>777</v>
      </c>
      <c r="C1" s="1389"/>
      <c r="D1" s="1389"/>
      <c r="E1" s="571"/>
    </row>
    <row r="2" spans="1:5" ht="15" customHeight="1">
      <c r="A2" s="176" t="s">
        <v>1693</v>
      </c>
      <c r="B2" s="292"/>
      <c r="C2" s="292"/>
      <c r="D2" s="292"/>
      <c r="E2" s="732"/>
    </row>
    <row r="3" spans="1:5" ht="13.5" thickBot="1">
      <c r="A3" s="2030"/>
      <c r="B3" s="2031"/>
      <c r="C3" s="1095"/>
      <c r="D3" s="1095"/>
      <c r="E3" s="1096"/>
    </row>
    <row r="4" spans="1:5" ht="42.75" customHeight="1" thickBot="1">
      <c r="A4" s="558" t="s">
        <v>627</v>
      </c>
      <c r="B4" s="1368" t="s">
        <v>1300</v>
      </c>
      <c r="C4" s="1369"/>
      <c r="D4" s="1370"/>
      <c r="E4" s="1370"/>
    </row>
    <row r="5" spans="1:5" ht="15" customHeight="1" thickBot="1">
      <c r="A5" s="129" t="s">
        <v>572</v>
      </c>
      <c r="B5" s="318"/>
      <c r="C5" s="824"/>
      <c r="D5" s="318" t="s">
        <v>5</v>
      </c>
      <c r="E5" s="543"/>
    </row>
    <row r="6" spans="1:5" ht="29.25" customHeight="1" thickBot="1">
      <c r="A6" s="1385" t="s">
        <v>2289</v>
      </c>
      <c r="B6" s="1386"/>
      <c r="C6" s="1386"/>
      <c r="D6" s="1386"/>
      <c r="E6" s="1560"/>
    </row>
    <row r="7" spans="1:5" ht="27.75" customHeight="1">
      <c r="A7" s="1373" t="s">
        <v>2290</v>
      </c>
      <c r="B7" s="1374"/>
      <c r="C7" s="1374"/>
      <c r="D7" s="1374"/>
      <c r="E7" s="1550"/>
    </row>
    <row r="8" spans="1:5" ht="92.25" customHeight="1" thickBot="1">
      <c r="A8" s="2033" t="s">
        <v>2294</v>
      </c>
      <c r="B8" s="2034"/>
      <c r="C8" s="2034"/>
      <c r="D8" s="2034"/>
      <c r="E8" s="2035"/>
    </row>
    <row r="9" spans="1:5" ht="13.5" thickBot="1">
      <c r="A9" s="1392" t="s">
        <v>2099</v>
      </c>
      <c r="B9" s="1393"/>
      <c r="C9" s="1393"/>
      <c r="D9" s="1393"/>
      <c r="E9" s="845"/>
    </row>
    <row r="10" spans="1:5" ht="13.5" thickBot="1">
      <c r="A10" s="1392" t="s">
        <v>2291</v>
      </c>
      <c r="B10" s="1393"/>
      <c r="C10" s="1393"/>
      <c r="D10" s="1393"/>
      <c r="E10" s="845"/>
    </row>
    <row r="11" spans="1:5" ht="13.5" thickBot="1">
      <c r="A11" s="1392" t="s">
        <v>2057</v>
      </c>
      <c r="B11" s="1393"/>
      <c r="C11" s="1393"/>
      <c r="D11" s="1393"/>
      <c r="E11" s="845"/>
    </row>
    <row r="12" spans="1:5" ht="13.5" thickBot="1">
      <c r="A12" s="843"/>
      <c r="B12" s="844"/>
      <c r="C12" s="844"/>
      <c r="D12" s="844"/>
      <c r="E12" s="845"/>
    </row>
    <row r="13" spans="1:5" ht="32.25" customHeight="1" thickBot="1">
      <c r="A13" s="2036" t="s">
        <v>1291</v>
      </c>
      <c r="B13" s="2037"/>
      <c r="C13" s="2037"/>
      <c r="D13" s="2037"/>
      <c r="E13" s="2038"/>
    </row>
    <row r="14" spans="1:5" ht="51.75" customHeight="1" thickBot="1">
      <c r="A14" s="621" t="s">
        <v>1292</v>
      </c>
      <c r="B14" s="922" t="s">
        <v>755</v>
      </c>
      <c r="C14" s="2032" t="s">
        <v>2292</v>
      </c>
      <c r="D14" s="2032"/>
      <c r="E14" s="923"/>
    </row>
    <row r="15" spans="1:5" ht="39" customHeight="1" thickBot="1">
      <c r="A15" s="621" t="s">
        <v>1293</v>
      </c>
      <c r="B15" s="922" t="s">
        <v>761</v>
      </c>
      <c r="C15" s="2032" t="s">
        <v>1294</v>
      </c>
      <c r="D15" s="2032"/>
      <c r="E15" s="923"/>
    </row>
    <row r="16" spans="1:5" ht="41.25" customHeight="1" thickBot="1">
      <c r="A16" s="621" t="s">
        <v>1295</v>
      </c>
      <c r="B16" s="922" t="s">
        <v>764</v>
      </c>
      <c r="C16" s="2032" t="s">
        <v>1296</v>
      </c>
      <c r="D16" s="2032"/>
      <c r="E16" s="923"/>
    </row>
    <row r="17" spans="1:5" ht="77.25" customHeight="1" thickBot="1">
      <c r="A17" s="621" t="s">
        <v>1297</v>
      </c>
      <c r="B17" s="922" t="s">
        <v>765</v>
      </c>
      <c r="C17" s="2032" t="s">
        <v>1298</v>
      </c>
      <c r="D17" s="2032"/>
      <c r="E17" s="923"/>
    </row>
    <row r="18" spans="1:5">
      <c r="A18" s="8"/>
      <c r="B18" s="8"/>
    </row>
    <row r="19" spans="1:5" ht="96" customHeight="1">
      <c r="A19" s="1535" t="s">
        <v>2293</v>
      </c>
      <c r="B19" s="1536"/>
      <c r="C19" s="1536"/>
      <c r="D19" s="1536"/>
      <c r="E19" s="1536"/>
    </row>
    <row r="20" spans="1:5">
      <c r="A20" s="8"/>
      <c r="B20" s="8"/>
    </row>
    <row r="21" spans="1:5">
      <c r="A21" s="8"/>
      <c r="B21" s="8"/>
    </row>
    <row r="22" spans="1:5">
      <c r="A22" s="8"/>
      <c r="B22" s="8"/>
    </row>
    <row r="23" spans="1:5">
      <c r="A23" s="8"/>
      <c r="B23" s="8"/>
    </row>
    <row r="24" spans="1:5">
      <c r="A24" s="8"/>
      <c r="B24" s="8"/>
    </row>
    <row r="25" spans="1:5">
      <c r="A25" s="8"/>
      <c r="B25" s="8"/>
    </row>
    <row r="26" spans="1:5">
      <c r="A26" s="8"/>
      <c r="B26" s="8"/>
    </row>
    <row r="27" spans="1:5">
      <c r="A27" s="8"/>
      <c r="B27" s="8"/>
    </row>
    <row r="28" spans="1:5">
      <c r="A28" s="8"/>
      <c r="B28" s="8"/>
    </row>
    <row r="29" spans="1:5">
      <c r="A29" s="8"/>
      <c r="B29" s="8"/>
    </row>
    <row r="30" spans="1:5">
      <c r="A30" s="8"/>
      <c r="B30" s="8"/>
    </row>
    <row r="31" spans="1:5">
      <c r="A31" s="8"/>
      <c r="B31" s="8"/>
    </row>
    <row r="32" spans="1:5">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H134"/>
  <sheetViews>
    <sheetView zoomScaleNormal="100" zoomScaleSheetLayoutView="100" workbookViewId="0">
      <selection sqref="A1:B1"/>
    </sheetView>
  </sheetViews>
  <sheetFormatPr defaultColWidth="9.140625" defaultRowHeight="12.75"/>
  <cols>
    <col min="1" max="1" width="2.85546875" style="19" customWidth="1"/>
    <col min="2" max="2" width="21" style="19" customWidth="1"/>
    <col min="3" max="3" width="11.7109375" style="19" customWidth="1"/>
    <col min="4" max="4" width="14.42578125" style="19" customWidth="1"/>
    <col min="5" max="8" width="11.7109375" style="19" customWidth="1"/>
    <col min="9" max="16384" width="9.140625" style="19"/>
  </cols>
  <sheetData>
    <row r="1" spans="1:8" ht="24.75" customHeight="1">
      <c r="A1" s="1646" t="s">
        <v>1310</v>
      </c>
      <c r="B1" s="1647"/>
      <c r="C1" s="1389" t="s">
        <v>777</v>
      </c>
      <c r="D1" s="1389"/>
      <c r="E1" s="1389"/>
      <c r="F1" s="1389"/>
      <c r="G1" s="1389"/>
      <c r="H1" s="1390"/>
    </row>
    <row r="2" spans="1:8" ht="15" customHeight="1">
      <c r="A2" s="2042" t="s">
        <v>1694</v>
      </c>
      <c r="B2" s="2043"/>
      <c r="C2" s="2043"/>
      <c r="D2" s="2043"/>
      <c r="E2" s="2043"/>
      <c r="F2" s="2043"/>
      <c r="G2" s="2043"/>
      <c r="H2" s="2044"/>
    </row>
    <row r="3" spans="1:8" ht="26.25" customHeight="1">
      <c r="A3" s="1920" t="s">
        <v>401</v>
      </c>
      <c r="B3" s="1921"/>
      <c r="C3" s="1921"/>
      <c r="D3" s="1921"/>
      <c r="E3" s="1921"/>
      <c r="F3" s="1921"/>
      <c r="G3" s="1921"/>
      <c r="H3" s="1922"/>
    </row>
    <row r="4" spans="1:8" ht="13.5" thickBot="1">
      <c r="A4" s="1118"/>
      <c r="B4" s="1119"/>
      <c r="C4" s="1115"/>
      <c r="D4" s="1115"/>
      <c r="E4" s="1115"/>
      <c r="F4" s="1095"/>
      <c r="G4" s="1095"/>
      <c r="H4" s="1096"/>
    </row>
    <row r="5" spans="1:8" ht="25.5" customHeight="1" thickBot="1">
      <c r="A5" s="1368" t="s">
        <v>627</v>
      </c>
      <c r="B5" s="1403"/>
      <c r="C5" s="1401" t="s">
        <v>2007</v>
      </c>
      <c r="D5" s="1402"/>
      <c r="E5" s="1369"/>
      <c r="F5" s="1369"/>
      <c r="G5" s="1369"/>
      <c r="H5" s="1370"/>
    </row>
    <row r="6" spans="1:8" ht="15" customHeight="1" thickBot="1">
      <c r="A6" s="129" t="s">
        <v>572</v>
      </c>
      <c r="B6" s="301"/>
      <c r="C6" s="1155">
        <f>Obsah!D4</f>
        <v>43465</v>
      </c>
      <c r="D6" s="638"/>
      <c r="E6" s="638"/>
      <c r="F6" s="638"/>
      <c r="G6" s="638"/>
      <c r="H6" s="736"/>
    </row>
    <row r="7" spans="1:8" ht="51.75" customHeight="1" thickBot="1">
      <c r="A7" s="1551" t="s">
        <v>2295</v>
      </c>
      <c r="B7" s="1552"/>
      <c r="C7" s="1552"/>
      <c r="D7" s="1552"/>
      <c r="E7" s="1552"/>
      <c r="F7" s="1552"/>
      <c r="G7" s="1552"/>
      <c r="H7" s="1553"/>
    </row>
    <row r="8" spans="1:8" ht="178.5" customHeight="1" thickBot="1">
      <c r="A8" s="1551" t="s">
        <v>2296</v>
      </c>
      <c r="B8" s="1552"/>
      <c r="C8" s="1552"/>
      <c r="D8" s="1552"/>
      <c r="E8" s="1552"/>
      <c r="F8" s="1552"/>
      <c r="G8" s="1552"/>
      <c r="H8" s="1553"/>
    </row>
    <row r="9" spans="1:8" ht="15.75" customHeight="1" thickBot="1">
      <c r="A9" s="1551" t="s">
        <v>2297</v>
      </c>
      <c r="B9" s="1552"/>
      <c r="C9" s="1552"/>
      <c r="D9" s="1552"/>
      <c r="E9" s="1552"/>
      <c r="F9" s="1552"/>
      <c r="G9" s="1552"/>
      <c r="H9" s="1553"/>
    </row>
    <row r="10" spans="1:8" ht="13.5" thickBot="1">
      <c r="A10" s="1551" t="s">
        <v>2060</v>
      </c>
      <c r="B10" s="1552"/>
      <c r="C10" s="1552"/>
      <c r="D10" s="1552"/>
      <c r="E10" s="1552"/>
      <c r="F10" s="1552"/>
      <c r="G10" s="1552"/>
      <c r="H10" s="1553"/>
    </row>
    <row r="11" spans="1:8" ht="13.5" thickBot="1">
      <c r="A11" s="1551" t="s">
        <v>2306</v>
      </c>
      <c r="B11" s="1552"/>
      <c r="C11" s="1552"/>
      <c r="D11" s="1552"/>
      <c r="E11" s="1552"/>
      <c r="F11" s="1552"/>
      <c r="G11" s="1552"/>
      <c r="H11" s="1553"/>
    </row>
    <row r="12" spans="1:8" ht="27" customHeight="1" thickBot="1">
      <c r="A12" s="1551" t="s">
        <v>2298</v>
      </c>
      <c r="B12" s="1552"/>
      <c r="C12" s="1552"/>
      <c r="D12" s="1552"/>
      <c r="E12" s="1552"/>
      <c r="F12" s="1552"/>
      <c r="G12" s="1552"/>
      <c r="H12" s="1553"/>
    </row>
    <row r="13" spans="1:8" ht="13.5" thickBot="1">
      <c r="A13" s="639"/>
      <c r="B13" s="924"/>
      <c r="C13" s="924"/>
      <c r="D13" s="921"/>
      <c r="E13" s="921"/>
      <c r="F13" s="921"/>
      <c r="G13" s="694"/>
      <c r="H13" s="685"/>
    </row>
    <row r="14" spans="1:8" ht="13.5" thickBot="1">
      <c r="A14" s="1977" t="s">
        <v>1312</v>
      </c>
      <c r="B14" s="1944"/>
      <c r="C14" s="925" t="s">
        <v>816</v>
      </c>
      <c r="D14" s="921" t="s">
        <v>817</v>
      </c>
      <c r="E14" s="899" t="s">
        <v>821</v>
      </c>
      <c r="F14" s="925" t="s">
        <v>822</v>
      </c>
      <c r="G14" s="685" t="s">
        <v>825</v>
      </c>
      <c r="H14" s="685" t="s">
        <v>884</v>
      </c>
    </row>
    <row r="15" spans="1:8" ht="36.75" customHeight="1" thickBot="1">
      <c r="A15" s="2041"/>
      <c r="B15" s="1946"/>
      <c r="C15" s="1847" t="s">
        <v>1301</v>
      </c>
      <c r="D15" s="1848"/>
      <c r="E15" s="1847" t="s">
        <v>1302</v>
      </c>
      <c r="F15" s="1848"/>
      <c r="G15" s="1847" t="s">
        <v>1311</v>
      </c>
      <c r="H15" s="1849"/>
    </row>
    <row r="16" spans="1:8" ht="57" customHeight="1" thickBot="1">
      <c r="A16" s="900"/>
      <c r="B16" s="671" t="s">
        <v>1303</v>
      </c>
      <c r="C16" s="899" t="s">
        <v>1037</v>
      </c>
      <c r="D16" s="899" t="s">
        <v>1038</v>
      </c>
      <c r="E16" s="899" t="s">
        <v>1037</v>
      </c>
      <c r="F16" s="899" t="s">
        <v>2305</v>
      </c>
      <c r="G16" s="925" t="s">
        <v>997</v>
      </c>
      <c r="H16" s="901" t="s">
        <v>1304</v>
      </c>
    </row>
    <row r="17" spans="1:8" ht="26.25" thickBot="1">
      <c r="A17" s="900">
        <v>1</v>
      </c>
      <c r="B17" s="671" t="s">
        <v>1086</v>
      </c>
      <c r="C17" s="1242">
        <v>59052545.335493505</v>
      </c>
      <c r="D17" s="1242"/>
      <c r="E17" s="1242">
        <v>59052545.335493505</v>
      </c>
      <c r="F17" s="1242"/>
      <c r="G17" s="1243">
        <v>366339.02299375</v>
      </c>
      <c r="H17" s="1245">
        <v>6.2036110537230663E-3</v>
      </c>
    </row>
    <row r="18" spans="1:8" ht="26.25" thickBot="1">
      <c r="A18" s="900">
        <v>2</v>
      </c>
      <c r="B18" s="671" t="s">
        <v>1096</v>
      </c>
      <c r="C18" s="1242">
        <v>0</v>
      </c>
      <c r="D18" s="1242"/>
      <c r="E18" s="1242">
        <v>0</v>
      </c>
      <c r="F18" s="1242"/>
      <c r="G18" s="1243"/>
      <c r="H18" s="1245"/>
    </row>
    <row r="19" spans="1:8" ht="27.75" customHeight="1" thickBot="1">
      <c r="A19" s="900">
        <v>3</v>
      </c>
      <c r="B19" s="671" t="s">
        <v>1097</v>
      </c>
      <c r="C19" s="1242">
        <v>0</v>
      </c>
      <c r="D19" s="1242"/>
      <c r="E19" s="1242">
        <v>0</v>
      </c>
      <c r="F19" s="1242"/>
      <c r="G19" s="1243"/>
      <c r="H19" s="1245"/>
    </row>
    <row r="20" spans="1:8" ht="26.25" thickBot="1">
      <c r="A20" s="900">
        <v>4</v>
      </c>
      <c r="B20" s="671" t="s">
        <v>1305</v>
      </c>
      <c r="C20" s="1242">
        <v>0</v>
      </c>
      <c r="D20" s="1242"/>
      <c r="E20" s="1242">
        <v>0</v>
      </c>
      <c r="F20" s="1242"/>
      <c r="G20" s="1243"/>
      <c r="H20" s="1245"/>
    </row>
    <row r="21" spans="1:8" ht="13.5" thickBot="1">
      <c r="A21" s="900">
        <v>5</v>
      </c>
      <c r="B21" s="671" t="s">
        <v>1099</v>
      </c>
      <c r="C21" s="1242">
        <v>0</v>
      </c>
      <c r="D21" s="1242"/>
      <c r="E21" s="1242">
        <v>0</v>
      </c>
      <c r="F21" s="1242"/>
      <c r="G21" s="1243"/>
      <c r="H21" s="1245"/>
    </row>
    <row r="22" spans="1:8" ht="13.5" thickBot="1">
      <c r="A22" s="900">
        <v>6</v>
      </c>
      <c r="B22" s="671" t="s">
        <v>488</v>
      </c>
      <c r="C22" s="1242">
        <v>3728659.1450373773</v>
      </c>
      <c r="D22" s="1242"/>
      <c r="E22" s="1242">
        <v>3728659.1450373773</v>
      </c>
      <c r="F22" s="1242"/>
      <c r="G22" s="1243">
        <v>811804.76723066741</v>
      </c>
      <c r="H22" s="1245">
        <v>0.21772029452226307</v>
      </c>
    </row>
    <row r="23" spans="1:8" ht="13.5" thickBot="1">
      <c r="A23" s="900">
        <v>7</v>
      </c>
      <c r="B23" s="671" t="s">
        <v>493</v>
      </c>
      <c r="C23" s="1242">
        <v>26862037.653519299</v>
      </c>
      <c r="D23" s="1242"/>
      <c r="E23" s="1242">
        <v>26862037.653519299</v>
      </c>
      <c r="F23" s="1242"/>
      <c r="G23" s="1243">
        <v>26854552.214509301</v>
      </c>
      <c r="H23" s="1245">
        <v>0.99972133763244064</v>
      </c>
    </row>
    <row r="24" spans="1:8" ht="13.5" thickBot="1">
      <c r="A24" s="900">
        <v>8</v>
      </c>
      <c r="B24" s="671" t="s">
        <v>1089</v>
      </c>
      <c r="C24" s="1242">
        <v>15604872.777939636</v>
      </c>
      <c r="D24" s="1242">
        <v>747033.55636030866</v>
      </c>
      <c r="E24" s="1242">
        <v>15604872.777939636</v>
      </c>
      <c r="F24" s="1242">
        <v>0</v>
      </c>
      <c r="G24" s="1243">
        <v>11703654.583454726</v>
      </c>
      <c r="H24" s="1245">
        <v>0.74999999999999989</v>
      </c>
    </row>
    <row r="25" spans="1:8" ht="13.5" thickBot="1">
      <c r="A25" s="900">
        <v>9</v>
      </c>
      <c r="B25" s="671" t="s">
        <v>490</v>
      </c>
      <c r="C25" s="1242">
        <v>2859652.539629282</v>
      </c>
      <c r="D25" s="1242"/>
      <c r="E25" s="1242">
        <v>2859652.539629282</v>
      </c>
      <c r="F25" s="1242"/>
      <c r="G25" s="1243">
        <v>1000878.3888702485</v>
      </c>
      <c r="H25" s="1245">
        <v>0.34999999999999992</v>
      </c>
    </row>
    <row r="26" spans="1:8" ht="13.5" thickBot="1">
      <c r="A26" s="900">
        <v>10</v>
      </c>
      <c r="B26" s="671" t="s">
        <v>1102</v>
      </c>
      <c r="C26" s="1242">
        <v>158015.09644373917</v>
      </c>
      <c r="D26" s="1242"/>
      <c r="E26" s="1242">
        <v>158015.09644373917</v>
      </c>
      <c r="F26" s="1242"/>
      <c r="G26" s="1243">
        <v>174363.80243995524</v>
      </c>
      <c r="H26" s="1245">
        <v>1.1034629371759868</v>
      </c>
    </row>
    <row r="27" spans="1:8" ht="29.25" customHeight="1" thickBot="1">
      <c r="A27" s="927">
        <v>11</v>
      </c>
      <c r="B27" s="608" t="s">
        <v>1306</v>
      </c>
      <c r="C27" s="1242">
        <v>893008.16868534603</v>
      </c>
      <c r="D27" s="1242"/>
      <c r="E27" s="1242">
        <v>893008.16868534603</v>
      </c>
      <c r="F27" s="1242"/>
      <c r="G27" s="1244">
        <v>1339512.2530280189</v>
      </c>
      <c r="H27" s="1246">
        <v>1.4999999999999998</v>
      </c>
    </row>
    <row r="28" spans="1:8" ht="13.5" thickBot="1">
      <c r="A28" s="927">
        <v>12</v>
      </c>
      <c r="B28" s="608" t="s">
        <v>1307</v>
      </c>
      <c r="C28" s="1242">
        <v>0</v>
      </c>
      <c r="D28" s="1242"/>
      <c r="E28" s="1242">
        <v>0</v>
      </c>
      <c r="F28" s="1242"/>
      <c r="G28" s="1244"/>
      <c r="H28" s="1246"/>
    </row>
    <row r="29" spans="1:8" ht="39" thickBot="1">
      <c r="A29" s="900">
        <v>13</v>
      </c>
      <c r="B29" s="671" t="s">
        <v>1308</v>
      </c>
      <c r="C29" s="1242">
        <v>0</v>
      </c>
      <c r="D29" s="1242"/>
      <c r="E29" s="1242">
        <v>0</v>
      </c>
      <c r="F29" s="1242"/>
      <c r="G29" s="1243"/>
      <c r="H29" s="1245"/>
    </row>
    <row r="30" spans="1:8" ht="26.25" thickBot="1">
      <c r="A30" s="900">
        <v>14</v>
      </c>
      <c r="B30" s="671" t="s">
        <v>1105</v>
      </c>
      <c r="C30" s="1242">
        <v>0</v>
      </c>
      <c r="D30" s="1242"/>
      <c r="E30" s="1242">
        <v>0</v>
      </c>
      <c r="F30" s="1242"/>
      <c r="G30" s="1243"/>
      <c r="H30" s="1245"/>
    </row>
    <row r="31" spans="1:8" ht="13.5" thickBot="1">
      <c r="A31" s="900">
        <v>15</v>
      </c>
      <c r="B31" s="671" t="s">
        <v>1094</v>
      </c>
      <c r="C31" s="1242">
        <v>406993.35</v>
      </c>
      <c r="D31" s="1242"/>
      <c r="E31" s="1242">
        <v>406993.35</v>
      </c>
      <c r="F31" s="1242"/>
      <c r="G31" s="1243">
        <v>406993.35</v>
      </c>
      <c r="H31" s="1245">
        <v>1</v>
      </c>
    </row>
    <row r="32" spans="1:8" ht="13.5" thickBot="1">
      <c r="A32" s="900">
        <v>16</v>
      </c>
      <c r="B32" s="671" t="s">
        <v>1309</v>
      </c>
      <c r="C32" s="1242">
        <v>3195993.1419323087</v>
      </c>
      <c r="D32" s="1242"/>
      <c r="E32" s="1242">
        <v>3195993.1419323087</v>
      </c>
      <c r="F32" s="1242"/>
      <c r="G32" s="1243">
        <v>789617.74105230859</v>
      </c>
      <c r="H32" s="1245">
        <v>0.24706490470592904</v>
      </c>
    </row>
    <row r="33" spans="1:8" ht="13.5" thickBot="1">
      <c r="A33" s="900">
        <v>17</v>
      </c>
      <c r="B33" s="926" t="s">
        <v>417</v>
      </c>
      <c r="C33" s="1242">
        <v>112761777.20868048</v>
      </c>
      <c r="D33" s="1242"/>
      <c r="E33" s="1242">
        <v>112761777.20868048</v>
      </c>
      <c r="F33" s="1242"/>
      <c r="G33" s="1243">
        <v>43447716.123578981</v>
      </c>
      <c r="H33" s="1245">
        <v>0.38530535079429684</v>
      </c>
    </row>
    <row r="34" spans="1:8" ht="14.25" customHeight="1">
      <c r="A34" s="8"/>
      <c r="B34" s="8"/>
    </row>
    <row r="35" spans="1:8" ht="103.5" customHeight="1">
      <c r="A35" s="1936" t="s">
        <v>1313</v>
      </c>
      <c r="B35" s="1936"/>
      <c r="C35" s="1936"/>
      <c r="D35" s="1936"/>
      <c r="E35" s="1936"/>
      <c r="F35" s="1936"/>
      <c r="G35" s="1936"/>
      <c r="H35" s="1936"/>
    </row>
    <row r="36" spans="1:8">
      <c r="A36" s="1838" t="s">
        <v>957</v>
      </c>
      <c r="B36" s="1838"/>
      <c r="C36" s="1838"/>
      <c r="D36" s="1838"/>
      <c r="E36" s="1838"/>
      <c r="F36" s="1838"/>
      <c r="G36" s="1838"/>
      <c r="H36" s="1838"/>
    </row>
    <row r="37" spans="1:8" ht="27" customHeight="1">
      <c r="A37" s="2039" t="s">
        <v>2299</v>
      </c>
      <c r="B37" s="2039"/>
      <c r="C37" s="2039"/>
      <c r="D37" s="2039"/>
      <c r="E37" s="2039"/>
      <c r="F37" s="2039"/>
      <c r="G37" s="2039"/>
      <c r="H37" s="2039"/>
    </row>
    <row r="38" spans="1:8" ht="130.5" customHeight="1">
      <c r="A38" s="2039" t="s">
        <v>2300</v>
      </c>
      <c r="B38" s="2039"/>
      <c r="C38" s="2039"/>
      <c r="D38" s="2039"/>
      <c r="E38" s="2039"/>
      <c r="F38" s="2039"/>
      <c r="G38" s="2039"/>
      <c r="H38" s="2039"/>
    </row>
    <row r="39" spans="1:8" ht="15.75" customHeight="1">
      <c r="A39" s="1838" t="s">
        <v>1258</v>
      </c>
      <c r="B39" s="1838"/>
      <c r="C39" s="1838"/>
      <c r="D39" s="1838"/>
      <c r="E39" s="1838"/>
      <c r="F39" s="1838"/>
      <c r="G39" s="1838"/>
      <c r="H39" s="1838"/>
    </row>
    <row r="40" spans="1:8" ht="92.25" customHeight="1">
      <c r="A40" s="2039" t="s">
        <v>2301</v>
      </c>
      <c r="B40" s="2039"/>
      <c r="C40" s="2039"/>
      <c r="D40" s="2039"/>
      <c r="E40" s="2039"/>
      <c r="F40" s="2039"/>
      <c r="G40" s="2039"/>
      <c r="H40" s="2039"/>
    </row>
    <row r="41" spans="1:8" ht="81" customHeight="1">
      <c r="A41" s="2039" t="s">
        <v>2302</v>
      </c>
      <c r="B41" s="2039"/>
      <c r="C41" s="2039"/>
      <c r="D41" s="2039"/>
      <c r="E41" s="2039"/>
      <c r="F41" s="2039"/>
      <c r="G41" s="2039"/>
      <c r="H41" s="2039"/>
    </row>
    <row r="42" spans="1:8" ht="76.5" customHeight="1">
      <c r="A42" s="2039" t="s">
        <v>2303</v>
      </c>
      <c r="B42" s="2039"/>
      <c r="C42" s="2039"/>
      <c r="D42" s="2039"/>
      <c r="E42" s="2039"/>
      <c r="F42" s="2039"/>
      <c r="G42" s="2039"/>
      <c r="H42" s="2039"/>
    </row>
    <row r="43" spans="1:8" ht="27" customHeight="1">
      <c r="A43" s="2039" t="s">
        <v>2304</v>
      </c>
      <c r="B43" s="2039"/>
      <c r="C43" s="2039"/>
      <c r="D43" s="2039"/>
      <c r="E43" s="2039"/>
      <c r="F43" s="2039"/>
      <c r="G43" s="2039"/>
      <c r="H43" s="2039"/>
    </row>
    <row r="44" spans="1:8" ht="14.25" customHeight="1">
      <c r="A44" s="2039" t="s">
        <v>1314</v>
      </c>
      <c r="B44" s="2039"/>
      <c r="C44" s="2039"/>
      <c r="D44" s="2039"/>
      <c r="E44" s="2039"/>
      <c r="F44" s="2039"/>
      <c r="G44" s="2039"/>
      <c r="H44" s="2039"/>
    </row>
    <row r="45" spans="1:8" ht="16.5" customHeight="1">
      <c r="A45" s="2040" t="s">
        <v>1315</v>
      </c>
      <c r="B45" s="2040"/>
      <c r="C45" s="2040"/>
      <c r="D45" s="2040"/>
      <c r="E45" s="2040"/>
      <c r="F45" s="2040"/>
      <c r="G45" s="2040"/>
      <c r="H45" s="2040"/>
    </row>
    <row r="46" spans="1:8">
      <c r="A46" s="8"/>
      <c r="B46" s="8"/>
    </row>
    <row r="47" spans="1:8" ht="124.5" customHeight="1"/>
    <row r="48" spans="1:8">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sqref="A1:B1"/>
    </sheetView>
  </sheetViews>
  <sheetFormatPr defaultColWidth="9.140625" defaultRowHeight="12.75"/>
  <cols>
    <col min="1" max="1" width="2.85546875" style="19" customWidth="1"/>
    <col min="2" max="2" width="22.5703125" style="19" customWidth="1"/>
    <col min="3" max="18" width="6.42578125" style="19" customWidth="1"/>
    <col min="19" max="20" width="7.140625" style="19" customWidth="1"/>
    <col min="21" max="16384" width="9.140625" style="19"/>
  </cols>
  <sheetData>
    <row r="1" spans="1:20" ht="24.75" customHeight="1">
      <c r="A1" s="1646" t="s">
        <v>1316</v>
      </c>
      <c r="B1" s="1647"/>
      <c r="C1" s="1389" t="s">
        <v>777</v>
      </c>
      <c r="D1" s="1389"/>
      <c r="E1" s="1389"/>
      <c r="F1" s="1389"/>
      <c r="G1" s="1389"/>
      <c r="H1" s="1389"/>
      <c r="I1" s="1389"/>
      <c r="J1" s="1389"/>
      <c r="K1" s="1389"/>
      <c r="L1" s="1389"/>
      <c r="M1" s="1389"/>
      <c r="N1" s="1389"/>
      <c r="O1" s="1389"/>
      <c r="P1" s="1389"/>
      <c r="Q1" s="1389"/>
      <c r="R1" s="1389"/>
      <c r="S1" s="1389"/>
      <c r="T1" s="1390"/>
    </row>
    <row r="2" spans="1:20" ht="15" customHeight="1">
      <c r="A2" s="2042" t="s">
        <v>1701</v>
      </c>
      <c r="B2" s="2043"/>
      <c r="C2" s="2043"/>
      <c r="D2" s="2043"/>
      <c r="E2" s="2043"/>
      <c r="F2" s="2043"/>
      <c r="G2" s="2043"/>
      <c r="H2" s="2043"/>
      <c r="I2" s="2043"/>
      <c r="J2" s="2043"/>
      <c r="K2" s="2043"/>
      <c r="L2" s="2043"/>
      <c r="M2" s="2043"/>
      <c r="N2" s="2043"/>
      <c r="O2" s="2043"/>
      <c r="P2" s="2043"/>
      <c r="Q2" s="2043"/>
      <c r="R2" s="2043"/>
      <c r="S2" s="2043"/>
      <c r="T2" s="2044"/>
    </row>
    <row r="3" spans="1:20" ht="13.5" thickBot="1">
      <c r="A3" s="1120"/>
      <c r="B3" s="1121"/>
      <c r="C3" s="1095"/>
      <c r="D3" s="1095"/>
      <c r="E3" s="1095"/>
      <c r="F3" s="1095"/>
      <c r="G3" s="1095"/>
      <c r="H3" s="1095"/>
      <c r="I3" s="1095"/>
      <c r="J3" s="1095"/>
      <c r="K3" s="1095"/>
      <c r="L3" s="1095"/>
      <c r="M3" s="1095"/>
      <c r="N3" s="1095"/>
      <c r="O3" s="1095"/>
      <c r="P3" s="1095"/>
      <c r="Q3" s="1095"/>
      <c r="R3" s="1095"/>
      <c r="S3" s="1095"/>
      <c r="T3" s="1096"/>
    </row>
    <row r="4" spans="1:20" ht="36" customHeight="1" thickBot="1">
      <c r="A4" s="1368" t="s">
        <v>627</v>
      </c>
      <c r="B4" s="1549"/>
      <c r="C4" s="1368" t="s">
        <v>1317</v>
      </c>
      <c r="D4" s="1370"/>
      <c r="E4" s="1369"/>
      <c r="F4" s="1369"/>
      <c r="G4" s="1369"/>
      <c r="H4" s="1369"/>
      <c r="I4" s="1369"/>
      <c r="J4" s="1369"/>
      <c r="K4" s="1369"/>
      <c r="L4" s="1369"/>
      <c r="M4" s="1369"/>
      <c r="N4" s="1369"/>
      <c r="O4" s="1369"/>
      <c r="P4" s="1369"/>
      <c r="Q4" s="1369"/>
      <c r="R4" s="1369"/>
      <c r="S4" s="1369"/>
      <c r="T4" s="1370"/>
    </row>
    <row r="5" spans="1:20" ht="15" customHeight="1" thickBot="1">
      <c r="A5" s="129" t="s">
        <v>572</v>
      </c>
      <c r="B5" s="318"/>
      <c r="C5" s="318"/>
      <c r="D5" s="318" t="s">
        <v>5</v>
      </c>
      <c r="E5" s="638"/>
      <c r="F5" s="638"/>
      <c r="G5" s="638"/>
      <c r="H5" s="638"/>
      <c r="I5" s="638"/>
      <c r="J5" s="638"/>
      <c r="K5" s="638"/>
      <c r="L5" s="638"/>
      <c r="M5" s="638"/>
      <c r="N5" s="638"/>
      <c r="O5" s="638"/>
      <c r="P5" s="638"/>
      <c r="Q5" s="638"/>
      <c r="R5" s="638"/>
      <c r="S5" s="638"/>
      <c r="T5" s="736"/>
    </row>
    <row r="6" spans="1:20" ht="36.75" customHeight="1">
      <c r="A6" s="2050" t="s">
        <v>2307</v>
      </c>
      <c r="B6" s="2051"/>
      <c r="C6" s="2051"/>
      <c r="D6" s="2051"/>
      <c r="E6" s="2051"/>
      <c r="F6" s="2051"/>
      <c r="G6" s="2051"/>
      <c r="H6" s="2051"/>
      <c r="I6" s="2051"/>
      <c r="J6" s="2051"/>
      <c r="K6" s="2051"/>
      <c r="L6" s="2051"/>
      <c r="M6" s="2051"/>
      <c r="N6" s="2051"/>
      <c r="O6" s="2051"/>
      <c r="P6" s="2051"/>
      <c r="Q6" s="2051"/>
      <c r="R6" s="2051"/>
      <c r="S6" s="2051"/>
      <c r="T6" s="2052"/>
    </row>
    <row r="7" spans="1:20" ht="24" customHeight="1">
      <c r="A7" s="2053" t="s">
        <v>1318</v>
      </c>
      <c r="B7" s="2054"/>
      <c r="C7" s="2054"/>
      <c r="D7" s="2054"/>
      <c r="E7" s="2054"/>
      <c r="F7" s="2054"/>
      <c r="G7" s="2054"/>
      <c r="H7" s="2054"/>
      <c r="I7" s="2054"/>
      <c r="J7" s="2054"/>
      <c r="K7" s="2054"/>
      <c r="L7" s="2054"/>
      <c r="M7" s="2054"/>
      <c r="N7" s="2054"/>
      <c r="O7" s="2054"/>
      <c r="P7" s="2054"/>
      <c r="Q7" s="2054"/>
      <c r="R7" s="2054"/>
      <c r="S7" s="2054"/>
      <c r="T7" s="2055"/>
    </row>
    <row r="8" spans="1:20" ht="68.25" customHeight="1" thickBot="1">
      <c r="A8" s="1394" t="s">
        <v>1319</v>
      </c>
      <c r="B8" s="1395"/>
      <c r="C8" s="1395"/>
      <c r="D8" s="1395"/>
      <c r="E8" s="1395"/>
      <c r="F8" s="1395"/>
      <c r="G8" s="1395"/>
      <c r="H8" s="1395"/>
      <c r="I8" s="1395"/>
      <c r="J8" s="1395"/>
      <c r="K8" s="1395"/>
      <c r="L8" s="1395"/>
      <c r="M8" s="1395"/>
      <c r="N8" s="1395"/>
      <c r="O8" s="1395"/>
      <c r="P8" s="1395"/>
      <c r="Q8" s="1395"/>
      <c r="R8" s="1395"/>
      <c r="S8" s="1395"/>
      <c r="T8" s="2056"/>
    </row>
    <row r="9" spans="1:20" ht="26.25" customHeight="1" thickBot="1">
      <c r="A9" s="1392" t="s">
        <v>2308</v>
      </c>
      <c r="B9" s="1393"/>
      <c r="C9" s="1393"/>
      <c r="D9" s="1393"/>
      <c r="E9" s="1393"/>
      <c r="F9" s="1393"/>
      <c r="G9" s="1393"/>
      <c r="H9" s="1393"/>
      <c r="I9" s="1393"/>
      <c r="J9" s="1393"/>
      <c r="K9" s="1393"/>
      <c r="L9" s="1393"/>
      <c r="M9" s="1393"/>
      <c r="N9" s="1393"/>
      <c r="O9" s="1393"/>
      <c r="P9" s="1393"/>
      <c r="Q9" s="1393"/>
      <c r="R9" s="1393"/>
      <c r="S9" s="1393"/>
      <c r="T9" s="1822"/>
    </row>
    <row r="10" spans="1:20" ht="13.5" thickBot="1">
      <c r="A10" s="1392" t="s">
        <v>2309</v>
      </c>
      <c r="B10" s="1393"/>
      <c r="C10" s="1393"/>
      <c r="D10" s="1393"/>
      <c r="E10" s="1393"/>
      <c r="F10" s="1393"/>
      <c r="G10" s="1393"/>
      <c r="H10" s="1393"/>
      <c r="I10" s="1393"/>
      <c r="J10" s="1393"/>
      <c r="K10" s="1393"/>
      <c r="L10" s="1393"/>
      <c r="M10" s="1393"/>
      <c r="N10" s="1393"/>
      <c r="O10" s="1393"/>
      <c r="P10" s="1393"/>
      <c r="Q10" s="1393"/>
      <c r="R10" s="1393"/>
      <c r="S10" s="1393"/>
      <c r="T10" s="1822"/>
    </row>
    <row r="11" spans="1:20" ht="13.5" thickBot="1">
      <c r="A11" s="1392" t="s">
        <v>2310</v>
      </c>
      <c r="B11" s="1393"/>
      <c r="C11" s="1393"/>
      <c r="D11" s="1393"/>
      <c r="E11" s="1393"/>
      <c r="F11" s="1393"/>
      <c r="G11" s="1393"/>
      <c r="H11" s="1393"/>
      <c r="I11" s="1393"/>
      <c r="J11" s="1393"/>
      <c r="K11" s="1393"/>
      <c r="L11" s="1393"/>
      <c r="M11" s="1393"/>
      <c r="N11" s="1393"/>
      <c r="O11" s="1393"/>
      <c r="P11" s="1393"/>
      <c r="Q11" s="1393"/>
      <c r="R11" s="1393"/>
      <c r="S11" s="1393"/>
      <c r="T11" s="1822"/>
    </row>
    <row r="12" spans="1:20" ht="25.5" customHeight="1" thickBot="1">
      <c r="A12" s="1392" t="s">
        <v>2298</v>
      </c>
      <c r="B12" s="1393"/>
      <c r="C12" s="1393"/>
      <c r="D12" s="1393"/>
      <c r="E12" s="1393"/>
      <c r="F12" s="1393"/>
      <c r="G12" s="1393"/>
      <c r="H12" s="1393"/>
      <c r="I12" s="1393"/>
      <c r="J12" s="1393"/>
      <c r="K12" s="1393"/>
      <c r="L12" s="1393"/>
      <c r="M12" s="1393"/>
      <c r="N12" s="1393"/>
      <c r="O12" s="1393"/>
      <c r="P12" s="1393"/>
      <c r="Q12" s="1393"/>
      <c r="R12" s="1393"/>
      <c r="S12" s="1393"/>
      <c r="T12" s="1822"/>
    </row>
    <row r="13" spans="1:20" ht="13.5" thickBot="1">
      <c r="A13" s="639"/>
      <c r="B13" s="924"/>
      <c r="C13" s="695"/>
      <c r="D13" s="1991"/>
      <c r="E13" s="1991"/>
      <c r="F13" s="1991"/>
      <c r="G13" s="1991"/>
      <c r="H13" s="1991"/>
      <c r="I13" s="1991"/>
      <c r="J13" s="1991"/>
      <c r="K13" s="1991"/>
      <c r="L13" s="1991"/>
      <c r="M13" s="1991"/>
      <c r="N13" s="1991"/>
      <c r="O13" s="1991"/>
      <c r="P13" s="1991"/>
      <c r="Q13" s="1991"/>
      <c r="R13" s="1991"/>
      <c r="S13" s="1991"/>
      <c r="T13" s="685"/>
    </row>
    <row r="14" spans="1:20" ht="18.75" customHeight="1" thickBot="1">
      <c r="A14" s="1823" t="s">
        <v>1323</v>
      </c>
      <c r="B14" s="1825"/>
      <c r="C14" s="1847" t="s">
        <v>1039</v>
      </c>
      <c r="D14" s="1848"/>
      <c r="E14" s="1848"/>
      <c r="F14" s="1848"/>
      <c r="G14" s="1848"/>
      <c r="H14" s="1848"/>
      <c r="I14" s="1848"/>
      <c r="J14" s="1848"/>
      <c r="K14" s="1848"/>
      <c r="L14" s="1848"/>
      <c r="M14" s="1848"/>
      <c r="N14" s="1848"/>
      <c r="O14" s="1848"/>
      <c r="P14" s="1848"/>
      <c r="Q14" s="1848"/>
      <c r="R14" s="1849"/>
      <c r="S14" s="2046" t="s">
        <v>417</v>
      </c>
      <c r="T14" s="2046" t="s">
        <v>2316</v>
      </c>
    </row>
    <row r="15" spans="1:20" ht="29.25" customHeight="1" thickBot="1">
      <c r="A15" s="2048" t="s">
        <v>1303</v>
      </c>
      <c r="B15" s="2049"/>
      <c r="C15" s="929">
        <v>0</v>
      </c>
      <c r="D15" s="929">
        <v>0.02</v>
      </c>
      <c r="E15" s="929">
        <v>0.04</v>
      </c>
      <c r="F15" s="929">
        <v>0.1</v>
      </c>
      <c r="G15" s="929">
        <v>0.2</v>
      </c>
      <c r="H15" s="929">
        <v>0.35</v>
      </c>
      <c r="I15" s="929">
        <v>0.5</v>
      </c>
      <c r="J15" s="929">
        <v>0.7</v>
      </c>
      <c r="K15" s="929">
        <v>0.75</v>
      </c>
      <c r="L15" s="929">
        <v>1</v>
      </c>
      <c r="M15" s="929">
        <v>1.5</v>
      </c>
      <c r="N15" s="929">
        <v>2.5</v>
      </c>
      <c r="O15" s="929">
        <v>3.7</v>
      </c>
      <c r="P15" s="929">
        <v>12.5</v>
      </c>
      <c r="Q15" s="930" t="s">
        <v>1320</v>
      </c>
      <c r="R15" s="930" t="s">
        <v>1321</v>
      </c>
      <c r="S15" s="2047"/>
      <c r="T15" s="2047"/>
    </row>
    <row r="16" spans="1:20" ht="26.25" thickBot="1">
      <c r="A16" s="900">
        <v>1</v>
      </c>
      <c r="B16" s="671" t="s">
        <v>1322</v>
      </c>
      <c r="C16" s="671"/>
      <c r="D16" s="671"/>
      <c r="E16" s="671"/>
      <c r="F16" s="671"/>
      <c r="G16" s="671"/>
      <c r="H16" s="671"/>
      <c r="I16" s="671"/>
      <c r="J16" s="671"/>
      <c r="K16" s="671"/>
      <c r="L16" s="671"/>
      <c r="M16" s="671"/>
      <c r="N16" s="671"/>
      <c r="O16" s="671"/>
      <c r="P16" s="671"/>
      <c r="Q16" s="671"/>
      <c r="R16" s="671"/>
      <c r="S16" s="671"/>
      <c r="T16" s="671"/>
    </row>
    <row r="17" spans="1:20" ht="26.25" thickBot="1">
      <c r="A17" s="900">
        <v>2</v>
      </c>
      <c r="B17" s="671" t="s">
        <v>1127</v>
      </c>
      <c r="C17" s="671"/>
      <c r="D17" s="671"/>
      <c r="E17" s="671"/>
      <c r="F17" s="671"/>
      <c r="G17" s="671"/>
      <c r="H17" s="671"/>
      <c r="I17" s="671"/>
      <c r="J17" s="671"/>
      <c r="K17" s="671"/>
      <c r="L17" s="671"/>
      <c r="M17" s="671"/>
      <c r="N17" s="671"/>
      <c r="O17" s="671"/>
      <c r="P17" s="671"/>
      <c r="Q17" s="671"/>
      <c r="R17" s="671"/>
      <c r="S17" s="671"/>
      <c r="T17" s="671"/>
    </row>
    <row r="18" spans="1:20" ht="25.5" customHeight="1" thickBot="1">
      <c r="A18" s="900">
        <v>3</v>
      </c>
      <c r="B18" s="671" t="s">
        <v>1097</v>
      </c>
      <c r="C18" s="671"/>
      <c r="D18" s="671"/>
      <c r="E18" s="671"/>
      <c r="F18" s="671"/>
      <c r="G18" s="671"/>
      <c r="H18" s="671"/>
      <c r="I18" s="671"/>
      <c r="J18" s="671"/>
      <c r="K18" s="671"/>
      <c r="L18" s="671"/>
      <c r="M18" s="671"/>
      <c r="N18" s="671"/>
      <c r="O18" s="671"/>
      <c r="P18" s="671"/>
      <c r="Q18" s="671"/>
      <c r="R18" s="671"/>
      <c r="S18" s="671"/>
      <c r="T18" s="671"/>
    </row>
    <row r="19" spans="1:20" ht="25.5" customHeight="1" thickBot="1">
      <c r="A19" s="900">
        <v>4</v>
      </c>
      <c r="B19" s="671" t="s">
        <v>1305</v>
      </c>
      <c r="C19" s="671"/>
      <c r="D19" s="671"/>
      <c r="E19" s="671"/>
      <c r="F19" s="671"/>
      <c r="G19" s="671"/>
      <c r="H19" s="671"/>
      <c r="I19" s="671"/>
      <c r="J19" s="671"/>
      <c r="K19" s="671"/>
      <c r="L19" s="671"/>
      <c r="M19" s="671"/>
      <c r="N19" s="671"/>
      <c r="O19" s="671"/>
      <c r="P19" s="671"/>
      <c r="Q19" s="671"/>
      <c r="R19" s="671"/>
      <c r="S19" s="671"/>
      <c r="T19" s="671"/>
    </row>
    <row r="20" spans="1:20" ht="13.5" thickBot="1">
      <c r="A20" s="900">
        <v>5</v>
      </c>
      <c r="B20" s="671" t="s">
        <v>1099</v>
      </c>
      <c r="C20" s="671"/>
      <c r="D20" s="671"/>
      <c r="E20" s="671"/>
      <c r="F20" s="671"/>
      <c r="G20" s="671"/>
      <c r="H20" s="671"/>
      <c r="I20" s="671"/>
      <c r="J20" s="671"/>
      <c r="K20" s="671"/>
      <c r="L20" s="671"/>
      <c r="M20" s="671"/>
      <c r="N20" s="671"/>
      <c r="O20" s="671"/>
      <c r="P20" s="671"/>
      <c r="Q20" s="671"/>
      <c r="R20" s="671"/>
      <c r="S20" s="671"/>
      <c r="T20" s="671"/>
    </row>
    <row r="21" spans="1:20" ht="13.5" thickBot="1">
      <c r="A21" s="927">
        <v>6</v>
      </c>
      <c r="B21" s="608" t="s">
        <v>488</v>
      </c>
      <c r="C21" s="608"/>
      <c r="D21" s="608"/>
      <c r="E21" s="608"/>
      <c r="F21" s="608"/>
      <c r="G21" s="608"/>
      <c r="H21" s="608"/>
      <c r="I21" s="608"/>
      <c r="J21" s="608"/>
      <c r="K21" s="608"/>
      <c r="L21" s="608"/>
      <c r="M21" s="608"/>
      <c r="N21" s="608"/>
      <c r="O21" s="608"/>
      <c r="P21" s="608"/>
      <c r="Q21" s="608"/>
      <c r="R21" s="608"/>
      <c r="S21" s="608"/>
      <c r="T21" s="608"/>
    </row>
    <row r="22" spans="1:20" ht="13.5" thickBot="1">
      <c r="A22" s="927">
        <v>7</v>
      </c>
      <c r="B22" s="608" t="s">
        <v>493</v>
      </c>
      <c r="C22" s="608"/>
      <c r="D22" s="608"/>
      <c r="E22" s="608"/>
      <c r="F22" s="608"/>
      <c r="G22" s="608"/>
      <c r="H22" s="608"/>
      <c r="I22" s="608"/>
      <c r="J22" s="608"/>
      <c r="K22" s="608"/>
      <c r="L22" s="608"/>
      <c r="M22" s="608"/>
      <c r="N22" s="608"/>
      <c r="O22" s="608"/>
      <c r="P22" s="608"/>
      <c r="Q22" s="608"/>
      <c r="R22" s="608"/>
      <c r="S22" s="608"/>
      <c r="T22" s="608"/>
    </row>
    <row r="23" spans="1:20" ht="13.5" thickBot="1">
      <c r="A23" s="900">
        <v>8</v>
      </c>
      <c r="B23" s="671" t="s">
        <v>1089</v>
      </c>
      <c r="C23" s="671"/>
      <c r="D23" s="671"/>
      <c r="E23" s="671"/>
      <c r="F23" s="671"/>
      <c r="G23" s="671"/>
      <c r="H23" s="671"/>
      <c r="I23" s="671"/>
      <c r="J23" s="671"/>
      <c r="K23" s="671"/>
      <c r="L23" s="671"/>
      <c r="M23" s="671"/>
      <c r="N23" s="671"/>
      <c r="O23" s="671"/>
      <c r="P23" s="671"/>
      <c r="Q23" s="671"/>
      <c r="R23" s="671"/>
      <c r="S23" s="671"/>
      <c r="T23" s="671"/>
    </row>
    <row r="24" spans="1:20" ht="13.5" thickBot="1">
      <c r="A24" s="900">
        <v>9</v>
      </c>
      <c r="B24" s="671" t="s">
        <v>490</v>
      </c>
      <c r="C24" s="671"/>
      <c r="D24" s="671"/>
      <c r="E24" s="671"/>
      <c r="F24" s="671"/>
      <c r="G24" s="671"/>
      <c r="H24" s="671"/>
      <c r="I24" s="671"/>
      <c r="J24" s="671"/>
      <c r="K24" s="671"/>
      <c r="L24" s="671"/>
      <c r="M24" s="671"/>
      <c r="N24" s="671"/>
      <c r="O24" s="671"/>
      <c r="P24" s="671"/>
      <c r="Q24" s="671"/>
      <c r="R24" s="671"/>
      <c r="S24" s="671"/>
      <c r="T24" s="671"/>
    </row>
    <row r="25" spans="1:20" ht="13.5" thickBot="1">
      <c r="A25" s="900">
        <v>10</v>
      </c>
      <c r="B25" s="671" t="s">
        <v>1102</v>
      </c>
      <c r="C25" s="671"/>
      <c r="D25" s="671"/>
      <c r="E25" s="671"/>
      <c r="F25" s="671"/>
      <c r="G25" s="671"/>
      <c r="H25" s="671"/>
      <c r="I25" s="671"/>
      <c r="J25" s="671"/>
      <c r="K25" s="671"/>
      <c r="L25" s="671"/>
      <c r="M25" s="671"/>
      <c r="N25" s="671"/>
      <c r="O25" s="671"/>
      <c r="P25" s="671"/>
      <c r="Q25" s="671"/>
      <c r="R25" s="671"/>
      <c r="S25" s="671"/>
      <c r="T25" s="671"/>
    </row>
    <row r="26" spans="1:20" ht="13.5" thickBot="1">
      <c r="A26" s="927">
        <v>11</v>
      </c>
      <c r="B26" s="608" t="s">
        <v>1306</v>
      </c>
      <c r="C26" s="608"/>
      <c r="D26" s="608"/>
      <c r="E26" s="608"/>
      <c r="F26" s="608"/>
      <c r="G26" s="608"/>
      <c r="H26" s="608"/>
      <c r="I26" s="608"/>
      <c r="J26" s="608"/>
      <c r="K26" s="608"/>
      <c r="L26" s="608"/>
      <c r="M26" s="608"/>
      <c r="N26" s="608"/>
      <c r="O26" s="608"/>
      <c r="P26" s="608"/>
      <c r="Q26" s="608"/>
      <c r="R26" s="608"/>
      <c r="S26" s="608"/>
      <c r="T26" s="608"/>
    </row>
    <row r="27" spans="1:20" ht="13.5" thickBot="1">
      <c r="A27" s="900">
        <v>12</v>
      </c>
      <c r="B27" s="671" t="s">
        <v>1307</v>
      </c>
      <c r="C27" s="671"/>
      <c r="D27" s="671"/>
      <c r="E27" s="671"/>
      <c r="F27" s="671"/>
      <c r="G27" s="671"/>
      <c r="H27" s="671"/>
      <c r="I27" s="671"/>
      <c r="J27" s="671"/>
      <c r="K27" s="671"/>
      <c r="L27" s="671"/>
      <c r="M27" s="671"/>
      <c r="N27" s="671"/>
      <c r="O27" s="671"/>
      <c r="P27" s="671"/>
      <c r="Q27" s="671"/>
      <c r="R27" s="671"/>
      <c r="S27" s="671"/>
      <c r="T27" s="671"/>
    </row>
    <row r="28" spans="1:20" ht="39" thickBot="1">
      <c r="A28" s="927">
        <v>13</v>
      </c>
      <c r="B28" s="608" t="s">
        <v>1308</v>
      </c>
      <c r="C28" s="608"/>
      <c r="D28" s="608"/>
      <c r="E28" s="608"/>
      <c r="F28" s="608"/>
      <c r="G28" s="608"/>
      <c r="H28" s="608"/>
      <c r="I28" s="608"/>
      <c r="J28" s="608"/>
      <c r="K28" s="608"/>
      <c r="L28" s="608"/>
      <c r="M28" s="608"/>
      <c r="N28" s="608"/>
      <c r="O28" s="608"/>
      <c r="P28" s="608"/>
      <c r="Q28" s="608"/>
      <c r="R28" s="608"/>
      <c r="S28" s="608"/>
      <c r="T28" s="608"/>
    </row>
    <row r="29" spans="1:20" ht="26.25" thickBot="1">
      <c r="A29" s="900">
        <v>14</v>
      </c>
      <c r="B29" s="671" t="s">
        <v>1105</v>
      </c>
      <c r="C29" s="671"/>
      <c r="D29" s="671"/>
      <c r="E29" s="671"/>
      <c r="F29" s="671"/>
      <c r="G29" s="671"/>
      <c r="H29" s="671"/>
      <c r="I29" s="671"/>
      <c r="J29" s="671"/>
      <c r="K29" s="671"/>
      <c r="L29" s="671"/>
      <c r="M29" s="671"/>
      <c r="N29" s="671"/>
      <c r="O29" s="671"/>
      <c r="P29" s="671"/>
      <c r="Q29" s="671"/>
      <c r="R29" s="671"/>
      <c r="S29" s="671"/>
      <c r="T29" s="671"/>
    </row>
    <row r="30" spans="1:20" ht="13.5" thickBot="1">
      <c r="A30" s="900">
        <v>15</v>
      </c>
      <c r="B30" s="671" t="s">
        <v>1094</v>
      </c>
      <c r="C30" s="671"/>
      <c r="D30" s="671"/>
      <c r="E30" s="671"/>
      <c r="F30" s="671"/>
      <c r="G30" s="671"/>
      <c r="H30" s="671"/>
      <c r="I30" s="671"/>
      <c r="J30" s="671"/>
      <c r="K30" s="671"/>
      <c r="L30" s="671"/>
      <c r="M30" s="671"/>
      <c r="N30" s="671"/>
      <c r="O30" s="671"/>
      <c r="P30" s="671"/>
      <c r="Q30" s="671"/>
      <c r="R30" s="671"/>
      <c r="S30" s="671"/>
      <c r="T30" s="671"/>
    </row>
    <row r="31" spans="1:20" ht="13.5" thickBot="1">
      <c r="A31" s="900">
        <v>16</v>
      </c>
      <c r="B31" s="671" t="s">
        <v>1309</v>
      </c>
      <c r="C31" s="671"/>
      <c r="D31" s="671"/>
      <c r="E31" s="671"/>
      <c r="F31" s="671"/>
      <c r="G31" s="671"/>
      <c r="H31" s="671"/>
      <c r="I31" s="671"/>
      <c r="J31" s="671"/>
      <c r="K31" s="671"/>
      <c r="L31" s="671"/>
      <c r="M31" s="671"/>
      <c r="N31" s="671"/>
      <c r="O31" s="671"/>
      <c r="P31" s="671"/>
      <c r="Q31" s="671"/>
      <c r="R31" s="671"/>
      <c r="S31" s="671"/>
      <c r="T31" s="671"/>
    </row>
    <row r="32" spans="1:20" ht="13.5" thickBot="1">
      <c r="A32" s="900">
        <v>17</v>
      </c>
      <c r="B32" s="688" t="s">
        <v>417</v>
      </c>
      <c r="C32" s="671"/>
      <c r="D32" s="671"/>
      <c r="E32" s="671"/>
      <c r="F32" s="671"/>
      <c r="G32" s="671"/>
      <c r="H32" s="671"/>
      <c r="I32" s="671"/>
      <c r="J32" s="671"/>
      <c r="K32" s="671"/>
      <c r="L32" s="671"/>
      <c r="M32" s="671"/>
      <c r="N32" s="671"/>
      <c r="O32" s="671"/>
      <c r="P32" s="671"/>
      <c r="Q32" s="671"/>
      <c r="R32" s="671"/>
      <c r="S32" s="671"/>
      <c r="T32" s="671"/>
    </row>
    <row r="33" spans="1:20" ht="9" customHeight="1">
      <c r="A33" s="8"/>
      <c r="B33" s="8"/>
    </row>
    <row r="34" spans="1:20">
      <c r="A34" s="2039" t="s">
        <v>957</v>
      </c>
      <c r="B34" s="2039"/>
      <c r="C34" s="2039"/>
      <c r="D34" s="2039"/>
      <c r="E34" s="2039"/>
      <c r="F34" s="2039"/>
      <c r="G34" s="2039"/>
      <c r="H34" s="2039"/>
      <c r="I34" s="2039"/>
      <c r="J34" s="2039"/>
      <c r="K34" s="2039"/>
      <c r="L34" s="2039"/>
    </row>
    <row r="35" spans="1:20" ht="39" customHeight="1">
      <c r="A35" s="2045" t="s">
        <v>2311</v>
      </c>
      <c r="B35" s="2045"/>
      <c r="C35" s="2045"/>
      <c r="D35" s="2045"/>
      <c r="E35" s="2045"/>
      <c r="F35" s="2045"/>
      <c r="G35" s="2045"/>
      <c r="H35" s="2045"/>
      <c r="I35" s="2045"/>
      <c r="J35" s="2045"/>
      <c r="K35" s="2045"/>
      <c r="L35" s="2045"/>
      <c r="M35" s="2045"/>
      <c r="N35" s="2045"/>
      <c r="O35" s="2045"/>
      <c r="P35" s="2045"/>
      <c r="Q35" s="2045"/>
      <c r="R35" s="2045"/>
      <c r="S35" s="2045"/>
      <c r="T35" s="2045"/>
    </row>
    <row r="36" spans="1:20" ht="12.75" customHeight="1">
      <c r="A36" s="2045" t="s">
        <v>2312</v>
      </c>
      <c r="B36" s="2045"/>
      <c r="C36" s="2045"/>
      <c r="D36" s="2045"/>
      <c r="E36" s="2045"/>
      <c r="F36" s="2045"/>
      <c r="G36" s="2045"/>
      <c r="H36" s="2045"/>
      <c r="I36" s="2045"/>
      <c r="J36" s="2045"/>
      <c r="K36" s="2045"/>
      <c r="L36" s="2045"/>
      <c r="M36" s="2045"/>
      <c r="N36" s="2045"/>
      <c r="O36" s="2045"/>
      <c r="P36" s="2045"/>
      <c r="Q36" s="2045"/>
      <c r="R36" s="2045"/>
      <c r="S36" s="2045"/>
      <c r="T36" s="2045"/>
    </row>
    <row r="37" spans="1:20" ht="90" customHeight="1">
      <c r="A37" s="2045" t="s">
        <v>2313</v>
      </c>
      <c r="B37" s="2045"/>
      <c r="C37" s="2045"/>
      <c r="D37" s="2045"/>
      <c r="E37" s="2045"/>
      <c r="F37" s="2045"/>
      <c r="G37" s="2045"/>
      <c r="H37" s="2045"/>
      <c r="I37" s="2045"/>
      <c r="J37" s="2045"/>
      <c r="K37" s="2045"/>
      <c r="L37" s="2045"/>
      <c r="M37" s="2045"/>
      <c r="N37" s="2045"/>
      <c r="O37" s="2045"/>
      <c r="P37" s="2045"/>
      <c r="Q37" s="2045"/>
      <c r="R37" s="2045"/>
      <c r="S37" s="2045"/>
      <c r="T37" s="2045"/>
    </row>
    <row r="38" spans="1:20" ht="13.5" customHeight="1">
      <c r="A38" s="2045" t="s">
        <v>2314</v>
      </c>
      <c r="B38" s="2045"/>
      <c r="C38" s="2045"/>
      <c r="D38" s="2045"/>
      <c r="E38" s="2045"/>
      <c r="F38" s="2045"/>
      <c r="G38" s="2045"/>
      <c r="H38" s="2045"/>
      <c r="I38" s="2045"/>
      <c r="J38" s="2045"/>
      <c r="K38" s="2045"/>
      <c r="L38" s="2045"/>
      <c r="M38" s="2045"/>
      <c r="N38" s="2045"/>
      <c r="O38" s="2045"/>
      <c r="P38" s="2045"/>
      <c r="Q38" s="2045"/>
      <c r="R38" s="2045"/>
      <c r="S38" s="2045"/>
      <c r="T38" s="2045"/>
    </row>
    <row r="39" spans="1:20" ht="27.75" customHeight="1">
      <c r="A39" s="2045" t="s">
        <v>2315</v>
      </c>
      <c r="B39" s="2045"/>
      <c r="C39" s="2045"/>
      <c r="D39" s="2045"/>
      <c r="E39" s="2045"/>
      <c r="F39" s="2045"/>
      <c r="G39" s="2045"/>
      <c r="H39" s="2045"/>
      <c r="I39" s="2045"/>
      <c r="J39" s="2045"/>
      <c r="K39" s="2045"/>
      <c r="L39" s="2045"/>
      <c r="M39" s="2045"/>
      <c r="N39" s="2045"/>
      <c r="O39" s="2045"/>
      <c r="P39" s="2045"/>
      <c r="Q39" s="2045"/>
      <c r="R39" s="2045"/>
      <c r="S39" s="2045"/>
      <c r="T39" s="2045"/>
    </row>
    <row r="40" spans="1:20">
      <c r="A40" s="8"/>
      <c r="B40" s="8"/>
    </row>
    <row r="41" spans="1:20">
      <c r="A41" s="8"/>
      <c r="B41" s="8"/>
    </row>
    <row r="42" spans="1:20">
      <c r="A42" s="8"/>
      <c r="B42" s="8"/>
    </row>
    <row r="43" spans="1:20">
      <c r="A43" s="8"/>
      <c r="B43" s="8"/>
    </row>
    <row r="44" spans="1:20">
      <c r="A44" s="8"/>
      <c r="B44" s="8"/>
    </row>
    <row r="45" spans="1:20">
      <c r="A45" s="8"/>
      <c r="B45" s="8"/>
    </row>
    <row r="46" spans="1:20">
      <c r="A46" s="8"/>
      <c r="B46" s="8"/>
    </row>
    <row r="47" spans="1:20">
      <c r="A47" s="8"/>
      <c r="B47" s="8"/>
    </row>
    <row r="48" spans="1:20">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A3" sqref="A3:D3"/>
    </sheetView>
  </sheetViews>
  <sheetFormatPr defaultColWidth="9.140625" defaultRowHeight="12.75"/>
  <cols>
    <col min="1" max="1" width="11.42578125" style="19" customWidth="1"/>
    <col min="2" max="2" width="2.42578125" style="19" customWidth="1"/>
    <col min="3" max="4" width="42.42578125" style="19" customWidth="1"/>
    <col min="5" max="16384" width="9.140625" style="19"/>
  </cols>
  <sheetData>
    <row r="1" spans="1:4" ht="15.75" customHeight="1">
      <c r="A1" s="1646" t="s">
        <v>1325</v>
      </c>
      <c r="B1" s="1647"/>
      <c r="C1" s="1389" t="s">
        <v>777</v>
      </c>
      <c r="D1" s="1390"/>
    </row>
    <row r="2" spans="1:4" ht="15" customHeight="1">
      <c r="A2" s="176" t="s">
        <v>1696</v>
      </c>
      <c r="B2" s="292"/>
      <c r="C2" s="292"/>
      <c r="D2" s="732"/>
    </row>
    <row r="3" spans="1:4" ht="13.5" thickBot="1">
      <c r="A3" s="1120"/>
      <c r="B3" s="1121"/>
      <c r="C3" s="1095"/>
      <c r="D3" s="1096"/>
    </row>
    <row r="4" spans="1:4" ht="31.5" customHeight="1" thickBot="1">
      <c r="A4" s="1368" t="s">
        <v>627</v>
      </c>
      <c r="B4" s="1549"/>
      <c r="C4" s="1368" t="s">
        <v>1327</v>
      </c>
      <c r="D4" s="1370"/>
    </row>
    <row r="5" spans="1:4" ht="15" customHeight="1" thickBot="1">
      <c r="A5" s="129" t="s">
        <v>572</v>
      </c>
      <c r="B5" s="318"/>
      <c r="C5" s="318" t="s">
        <v>5</v>
      </c>
      <c r="D5" s="542"/>
    </row>
    <row r="6" spans="1:4" ht="19.5" customHeight="1" thickBot="1">
      <c r="A6" s="1385" t="s">
        <v>2317</v>
      </c>
      <c r="B6" s="1386"/>
      <c r="C6" s="1386"/>
      <c r="D6" s="1560"/>
    </row>
    <row r="7" spans="1:4" ht="40.5" customHeight="1">
      <c r="A7" s="1373" t="s">
        <v>2318</v>
      </c>
      <c r="B7" s="1374"/>
      <c r="C7" s="1374"/>
      <c r="D7" s="1550"/>
    </row>
    <row r="8" spans="1:4" ht="56.25" customHeight="1" thickBot="1">
      <c r="A8" s="2033" t="s">
        <v>2319</v>
      </c>
      <c r="B8" s="2034"/>
      <c r="C8" s="2034"/>
      <c r="D8" s="2035"/>
    </row>
    <row r="9" spans="1:4" ht="15.75" customHeight="1" thickBot="1">
      <c r="A9" s="1392" t="s">
        <v>2099</v>
      </c>
      <c r="B9" s="1393"/>
      <c r="C9" s="1393"/>
      <c r="D9" s="625"/>
    </row>
    <row r="10" spans="1:4" ht="15.75" customHeight="1" thickBot="1">
      <c r="A10" s="1392" t="s">
        <v>2320</v>
      </c>
      <c r="B10" s="1393"/>
      <c r="C10" s="1393"/>
      <c r="D10" s="625"/>
    </row>
    <row r="11" spans="1:4" ht="15.75" customHeight="1" thickBot="1">
      <c r="A11" s="1392" t="s">
        <v>2321</v>
      </c>
      <c r="B11" s="1393"/>
      <c r="C11" s="1393"/>
      <c r="D11" s="625"/>
    </row>
    <row r="12" spans="1:4" ht="25.5" customHeight="1" thickBot="1">
      <c r="A12" s="1387" t="s">
        <v>1328</v>
      </c>
      <c r="B12" s="1388"/>
      <c r="C12" s="1388"/>
      <c r="D12" s="2060"/>
    </row>
    <row r="13" spans="1:4" ht="102.75" thickBot="1">
      <c r="A13" s="616" t="s">
        <v>1340</v>
      </c>
      <c r="B13" s="614" t="s">
        <v>755</v>
      </c>
      <c r="C13" s="614" t="s">
        <v>1329</v>
      </c>
      <c r="D13" s="614"/>
    </row>
    <row r="14" spans="1:4" ht="63.75" customHeight="1" thickBot="1">
      <c r="A14" s="616" t="s">
        <v>1340</v>
      </c>
      <c r="B14" s="614" t="s">
        <v>761</v>
      </c>
      <c r="C14" s="614" t="s">
        <v>1330</v>
      </c>
      <c r="D14" s="614"/>
    </row>
    <row r="15" spans="1:4" ht="51.75" customHeight="1" thickBot="1">
      <c r="A15" s="616" t="s">
        <v>1340</v>
      </c>
      <c r="B15" s="614" t="s">
        <v>764</v>
      </c>
      <c r="C15" s="614" t="s">
        <v>1331</v>
      </c>
      <c r="D15" s="614"/>
    </row>
    <row r="16" spans="1:4" ht="27.75" customHeight="1" thickBot="1">
      <c r="A16" s="616" t="s">
        <v>1341</v>
      </c>
      <c r="B16" s="614" t="s">
        <v>765</v>
      </c>
      <c r="C16" s="614" t="s">
        <v>2322</v>
      </c>
      <c r="D16" s="614"/>
    </row>
    <row r="17" spans="1:4" ht="117" customHeight="1" thickBot="1">
      <c r="A17" s="616" t="s">
        <v>1341</v>
      </c>
      <c r="B17" s="614" t="s">
        <v>766</v>
      </c>
      <c r="C17" s="614" t="s">
        <v>1332</v>
      </c>
      <c r="D17" s="614"/>
    </row>
    <row r="18" spans="1:4" ht="78" customHeight="1" thickBot="1">
      <c r="A18" s="621" t="s">
        <v>1342</v>
      </c>
      <c r="B18" s="922" t="s">
        <v>767</v>
      </c>
      <c r="C18" s="922" t="s">
        <v>1333</v>
      </c>
      <c r="D18" s="922"/>
    </row>
    <row r="19" spans="1:4" ht="54.75" customHeight="1">
      <c r="A19" s="2057" t="s">
        <v>1342</v>
      </c>
      <c r="B19" s="1377" t="s">
        <v>768</v>
      </c>
      <c r="C19" s="610" t="s">
        <v>1334</v>
      </c>
      <c r="D19" s="610"/>
    </row>
    <row r="20" spans="1:4" ht="91.5" customHeight="1">
      <c r="A20" s="2058"/>
      <c r="B20" s="1384"/>
      <c r="C20" s="612" t="s">
        <v>1335</v>
      </c>
      <c r="D20" s="612"/>
    </row>
    <row r="21" spans="1:4" ht="16.5" customHeight="1">
      <c r="A21" s="2058"/>
      <c r="B21" s="1384"/>
      <c r="C21" s="612" t="s">
        <v>1336</v>
      </c>
      <c r="D21" s="612"/>
    </row>
    <row r="22" spans="1:4" ht="77.25" customHeight="1">
      <c r="A22" s="2058"/>
      <c r="B22" s="1384"/>
      <c r="C22" s="612" t="s">
        <v>1337</v>
      </c>
      <c r="D22" s="612"/>
    </row>
    <row r="23" spans="1:4" ht="56.25" customHeight="1">
      <c r="A23" s="2058"/>
      <c r="B23" s="1384"/>
      <c r="C23" s="612" t="s">
        <v>1338</v>
      </c>
      <c r="D23" s="612"/>
    </row>
    <row r="24" spans="1:4" ht="51" customHeight="1" thickBot="1">
      <c r="A24" s="2059"/>
      <c r="B24" s="1378"/>
      <c r="C24" s="611" t="s">
        <v>1339</v>
      </c>
      <c r="D24" s="611"/>
    </row>
    <row r="25" spans="1:4">
      <c r="A25" s="931"/>
      <c r="B25" s="931"/>
      <c r="C25" s="654"/>
      <c r="D25" s="654"/>
    </row>
    <row r="26" spans="1:4" ht="72.75" customHeight="1">
      <c r="A26" s="1973" t="s">
        <v>1326</v>
      </c>
      <c r="B26" s="1973"/>
      <c r="C26" s="1973"/>
      <c r="D26" s="1973"/>
    </row>
    <row r="27" spans="1:4" ht="23.25" customHeight="1"/>
    <row r="28" spans="1:4">
      <c r="A28" s="511"/>
      <c r="B28" s="8"/>
    </row>
    <row r="29" spans="1:4">
      <c r="A29" s="8"/>
      <c r="B29" s="8"/>
    </row>
    <row r="30" spans="1:4">
      <c r="A30" s="8"/>
      <c r="B30" s="8"/>
    </row>
    <row r="31" spans="1:4">
      <c r="A31" s="8"/>
      <c r="B31" s="8"/>
    </row>
    <row r="32" spans="1:4">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heetViews>
  <sheetFormatPr defaultColWidth="9.140625" defaultRowHeight="12.75" outlineLevelRow="1"/>
  <cols>
    <col min="1" max="1" width="12.7109375" style="19" customWidth="1"/>
    <col min="2" max="2" width="13.85546875" style="19" customWidth="1"/>
    <col min="3" max="3" width="13.28515625" style="19" customWidth="1"/>
    <col min="4" max="16384" width="9.140625" style="19"/>
  </cols>
  <sheetData>
    <row r="1" spans="1:14" ht="24.75" customHeight="1">
      <c r="A1" s="624" t="s">
        <v>1343</v>
      </c>
      <c r="B1" s="943"/>
      <c r="C1" s="1389" t="s">
        <v>777</v>
      </c>
      <c r="D1" s="1389"/>
      <c r="E1" s="1389"/>
      <c r="F1" s="1389"/>
      <c r="G1" s="1389"/>
      <c r="H1" s="1389"/>
      <c r="I1" s="1389"/>
      <c r="J1" s="1389"/>
      <c r="K1" s="1389"/>
      <c r="L1" s="1389"/>
      <c r="M1" s="1389"/>
      <c r="N1" s="1390"/>
    </row>
    <row r="2" spans="1:14" ht="15" customHeight="1">
      <c r="A2" s="176" t="s">
        <v>1697</v>
      </c>
      <c r="B2" s="292"/>
      <c r="C2" s="292"/>
      <c r="D2" s="292"/>
      <c r="E2" s="292"/>
      <c r="F2" s="292"/>
      <c r="G2" s="292"/>
      <c r="H2" s="292"/>
      <c r="I2" s="292"/>
      <c r="J2" s="292"/>
      <c r="K2" s="292"/>
      <c r="L2" s="292"/>
      <c r="M2" s="292"/>
      <c r="N2" s="732"/>
    </row>
    <row r="3" spans="1:14" ht="13.5" thickBot="1">
      <c r="A3" s="1120"/>
      <c r="B3" s="1121"/>
      <c r="C3" s="1095"/>
      <c r="D3" s="1095"/>
      <c r="E3" s="1095"/>
      <c r="F3" s="1095"/>
      <c r="G3" s="1095"/>
      <c r="H3" s="1095"/>
      <c r="I3" s="1095"/>
      <c r="J3" s="1095"/>
      <c r="K3" s="1095"/>
      <c r="L3" s="1095"/>
      <c r="M3" s="1095"/>
      <c r="N3" s="1096"/>
    </row>
    <row r="4" spans="1:14" ht="42.75" customHeight="1" thickBot="1">
      <c r="A4" s="548" t="s">
        <v>627</v>
      </c>
      <c r="B4" s="1369" t="s">
        <v>1344</v>
      </c>
      <c r="C4" s="1369"/>
      <c r="D4" s="1369"/>
      <c r="E4" s="1369"/>
      <c r="F4" s="1369"/>
      <c r="G4" s="1369"/>
      <c r="H4" s="1369"/>
      <c r="I4" s="1369"/>
      <c r="J4" s="1369"/>
      <c r="K4" s="1369"/>
      <c r="L4" s="1369"/>
      <c r="M4" s="1369"/>
      <c r="N4" s="1370"/>
    </row>
    <row r="5" spans="1:14" ht="15" customHeight="1" thickBot="1">
      <c r="A5" s="142" t="s">
        <v>572</v>
      </c>
      <c r="B5" s="318"/>
      <c r="C5" s="318" t="s">
        <v>5</v>
      </c>
      <c r="D5" s="932"/>
      <c r="E5" s="932"/>
      <c r="F5" s="932"/>
      <c r="G5" s="932"/>
      <c r="H5" s="932"/>
      <c r="I5" s="932"/>
      <c r="J5" s="932"/>
      <c r="K5" s="932"/>
      <c r="L5" s="932"/>
      <c r="M5" s="932"/>
      <c r="N5" s="933"/>
    </row>
    <row r="6" spans="1:14" ht="38.25" customHeight="1" thickBot="1">
      <c r="A6" s="1392" t="s">
        <v>2323</v>
      </c>
      <c r="B6" s="1393"/>
      <c r="C6" s="1393"/>
      <c r="D6" s="1393"/>
      <c r="E6" s="1393"/>
      <c r="F6" s="1393"/>
      <c r="G6" s="1393"/>
      <c r="H6" s="1393"/>
      <c r="I6" s="1393"/>
      <c r="J6" s="1393"/>
      <c r="K6" s="1393"/>
      <c r="L6" s="1393"/>
      <c r="M6" s="1393"/>
      <c r="N6" s="1822"/>
    </row>
    <row r="7" spans="1:14" ht="37.5" customHeight="1" thickBot="1">
      <c r="A7" s="1392" t="s">
        <v>2324</v>
      </c>
      <c r="B7" s="1393"/>
      <c r="C7" s="1393"/>
      <c r="D7" s="1393"/>
      <c r="E7" s="1393"/>
      <c r="F7" s="1393"/>
      <c r="G7" s="1393"/>
      <c r="H7" s="1393"/>
      <c r="I7" s="1393"/>
      <c r="J7" s="1393"/>
      <c r="K7" s="1393"/>
      <c r="L7" s="1393"/>
      <c r="M7" s="1393"/>
      <c r="N7" s="1822"/>
    </row>
    <row r="8" spans="1:14" ht="37.5" customHeight="1" thickBot="1">
      <c r="A8" s="1392" t="s">
        <v>2325</v>
      </c>
      <c r="B8" s="1393"/>
      <c r="C8" s="1393"/>
      <c r="D8" s="1393"/>
      <c r="E8" s="1393"/>
      <c r="F8" s="1393"/>
      <c r="G8" s="1393"/>
      <c r="H8" s="1393"/>
      <c r="I8" s="1393"/>
      <c r="J8" s="1393"/>
      <c r="K8" s="1393"/>
      <c r="L8" s="1393"/>
      <c r="M8" s="1393"/>
      <c r="N8" s="1822"/>
    </row>
    <row r="9" spans="1:14" ht="13.5" thickBot="1">
      <c r="A9" s="1392" t="s">
        <v>2165</v>
      </c>
      <c r="B9" s="1393"/>
      <c r="C9" s="1393"/>
      <c r="D9" s="1393"/>
      <c r="E9" s="1393"/>
      <c r="F9" s="1393"/>
      <c r="G9" s="1393"/>
      <c r="H9" s="1393"/>
      <c r="I9" s="1393"/>
      <c r="J9" s="1393"/>
      <c r="K9" s="1393"/>
      <c r="L9" s="1393"/>
      <c r="M9" s="1393"/>
      <c r="N9" s="1822"/>
    </row>
    <row r="10" spans="1:14" ht="27" customHeight="1" thickBot="1">
      <c r="A10" s="1392" t="s">
        <v>2326</v>
      </c>
      <c r="B10" s="1393"/>
      <c r="C10" s="1393"/>
      <c r="D10" s="1393"/>
      <c r="E10" s="1393"/>
      <c r="F10" s="1393"/>
      <c r="G10" s="1393"/>
      <c r="H10" s="1393"/>
      <c r="I10" s="1393"/>
      <c r="J10" s="1393"/>
      <c r="K10" s="1393"/>
      <c r="L10" s="1393"/>
      <c r="M10" s="1393"/>
      <c r="N10" s="1822"/>
    </row>
    <row r="11" spans="1:14" ht="13.5" thickBot="1">
      <c r="A11" s="1392" t="s">
        <v>2327</v>
      </c>
      <c r="B11" s="1393"/>
      <c r="C11" s="1393"/>
      <c r="D11" s="1393"/>
      <c r="E11" s="1393"/>
      <c r="F11" s="1393"/>
      <c r="G11" s="1393"/>
      <c r="H11" s="1393"/>
      <c r="I11" s="1393"/>
      <c r="J11" s="1393"/>
      <c r="K11" s="1393"/>
      <c r="L11" s="1393"/>
      <c r="M11" s="1393"/>
      <c r="N11" s="1822"/>
    </row>
    <row r="12" spans="1:14" ht="13.5" thickBot="1">
      <c r="A12" s="934"/>
      <c r="B12" s="694"/>
      <c r="C12" s="694"/>
      <c r="D12" s="694"/>
      <c r="E12" s="694"/>
      <c r="F12" s="694"/>
      <c r="G12" s="694"/>
      <c r="H12" s="694"/>
      <c r="I12" s="694"/>
      <c r="J12" s="694"/>
      <c r="K12" s="694"/>
      <c r="L12" s="694"/>
      <c r="M12" s="694"/>
      <c r="N12" s="685"/>
    </row>
    <row r="13" spans="1:14" ht="13.5" thickBot="1">
      <c r="A13" s="935"/>
      <c r="B13" s="685"/>
      <c r="C13" s="685" t="s">
        <v>816</v>
      </c>
      <c r="D13" s="685" t="s">
        <v>817</v>
      </c>
      <c r="E13" s="685" t="s">
        <v>821</v>
      </c>
      <c r="F13" s="685" t="s">
        <v>822</v>
      </c>
      <c r="G13" s="685" t="s">
        <v>825</v>
      </c>
      <c r="H13" s="685" t="s">
        <v>884</v>
      </c>
      <c r="I13" s="685" t="s">
        <v>885</v>
      </c>
      <c r="J13" s="685" t="s">
        <v>1116</v>
      </c>
      <c r="K13" s="685" t="s">
        <v>1117</v>
      </c>
      <c r="L13" s="685" t="s">
        <v>1118</v>
      </c>
      <c r="M13" s="685" t="s">
        <v>1119</v>
      </c>
      <c r="N13" s="685" t="s">
        <v>1120</v>
      </c>
    </row>
    <row r="14" spans="1:14" ht="112.5" customHeight="1" thickBot="1">
      <c r="A14" s="925" t="s">
        <v>2342</v>
      </c>
      <c r="B14" s="925" t="s">
        <v>1349</v>
      </c>
      <c r="C14" s="901" t="s">
        <v>1368</v>
      </c>
      <c r="D14" s="901" t="s">
        <v>1362</v>
      </c>
      <c r="E14" s="901" t="s">
        <v>1363</v>
      </c>
      <c r="F14" s="901" t="s">
        <v>2343</v>
      </c>
      <c r="G14" s="901" t="s">
        <v>1364</v>
      </c>
      <c r="H14" s="901" t="s">
        <v>1365</v>
      </c>
      <c r="I14" s="901" t="s">
        <v>1366</v>
      </c>
      <c r="J14" s="901" t="s">
        <v>1367</v>
      </c>
      <c r="K14" s="925" t="s">
        <v>997</v>
      </c>
      <c r="L14" s="925" t="s">
        <v>1304</v>
      </c>
      <c r="M14" s="925" t="s">
        <v>1350</v>
      </c>
      <c r="N14" s="925" t="s">
        <v>2005</v>
      </c>
    </row>
    <row r="15" spans="1:14" ht="26.25" thickBot="1">
      <c r="A15" s="936" t="s">
        <v>1351</v>
      </c>
      <c r="B15" s="685"/>
      <c r="C15" s="671"/>
      <c r="D15" s="671"/>
      <c r="E15" s="671"/>
      <c r="F15" s="671"/>
      <c r="G15" s="671"/>
      <c r="H15" s="671"/>
      <c r="I15" s="671"/>
      <c r="J15" s="671"/>
      <c r="K15" s="671"/>
      <c r="L15" s="671"/>
      <c r="M15" s="671"/>
      <c r="N15" s="937"/>
    </row>
    <row r="16" spans="1:14" ht="16.5" customHeight="1" thickBot="1">
      <c r="A16" s="900"/>
      <c r="B16" s="685" t="s">
        <v>1352</v>
      </c>
      <c r="C16" s="671"/>
      <c r="D16" s="671"/>
      <c r="E16" s="671"/>
      <c r="F16" s="671"/>
      <c r="G16" s="671"/>
      <c r="H16" s="671"/>
      <c r="I16" s="671"/>
      <c r="J16" s="671"/>
      <c r="K16" s="671"/>
      <c r="L16" s="671"/>
      <c r="M16" s="671"/>
      <c r="N16" s="937"/>
    </row>
    <row r="17" spans="1:14" ht="16.5" customHeight="1" thickBot="1">
      <c r="A17" s="900"/>
      <c r="B17" s="685" t="s">
        <v>1353</v>
      </c>
      <c r="C17" s="671"/>
      <c r="D17" s="671"/>
      <c r="E17" s="671"/>
      <c r="F17" s="671"/>
      <c r="G17" s="671"/>
      <c r="H17" s="671"/>
      <c r="I17" s="671"/>
      <c r="J17" s="671"/>
      <c r="K17" s="671"/>
      <c r="L17" s="671"/>
      <c r="M17" s="671"/>
      <c r="N17" s="937"/>
    </row>
    <row r="18" spans="1:14" ht="16.5" customHeight="1" thickBot="1">
      <c r="A18" s="900"/>
      <c r="B18" s="685" t="s">
        <v>1354</v>
      </c>
      <c r="C18" s="671"/>
      <c r="D18" s="671"/>
      <c r="E18" s="671"/>
      <c r="F18" s="671"/>
      <c r="G18" s="671"/>
      <c r="H18" s="671"/>
      <c r="I18" s="671"/>
      <c r="J18" s="671"/>
      <c r="K18" s="671"/>
      <c r="L18" s="671"/>
      <c r="M18" s="671"/>
      <c r="N18" s="937"/>
    </row>
    <row r="19" spans="1:14" ht="16.5" customHeight="1" thickBot="1">
      <c r="A19" s="900"/>
      <c r="B19" s="685" t="s">
        <v>1355</v>
      </c>
      <c r="C19" s="671"/>
      <c r="D19" s="671"/>
      <c r="E19" s="671"/>
      <c r="F19" s="671"/>
      <c r="G19" s="671"/>
      <c r="H19" s="671"/>
      <c r="I19" s="671"/>
      <c r="J19" s="671"/>
      <c r="K19" s="671"/>
      <c r="L19" s="671"/>
      <c r="M19" s="671"/>
      <c r="N19" s="937"/>
    </row>
    <row r="20" spans="1:14" ht="16.5" customHeight="1" thickBot="1">
      <c r="A20" s="900"/>
      <c r="B20" s="685" t="s">
        <v>1356</v>
      </c>
      <c r="C20" s="671"/>
      <c r="D20" s="671"/>
      <c r="E20" s="671"/>
      <c r="F20" s="671"/>
      <c r="G20" s="671"/>
      <c r="H20" s="671"/>
      <c r="I20" s="671"/>
      <c r="J20" s="671"/>
      <c r="K20" s="671"/>
      <c r="L20" s="671"/>
      <c r="M20" s="671"/>
      <c r="N20" s="937"/>
    </row>
    <row r="21" spans="1:14" ht="16.5" customHeight="1" thickBot="1">
      <c r="A21" s="900"/>
      <c r="B21" s="685" t="s">
        <v>1357</v>
      </c>
      <c r="C21" s="671"/>
      <c r="D21" s="671"/>
      <c r="E21" s="671"/>
      <c r="F21" s="671"/>
      <c r="G21" s="671"/>
      <c r="H21" s="671"/>
      <c r="I21" s="671"/>
      <c r="J21" s="671"/>
      <c r="K21" s="671"/>
      <c r="L21" s="671"/>
      <c r="M21" s="671"/>
      <c r="N21" s="937"/>
    </row>
    <row r="22" spans="1:14" ht="16.5" customHeight="1" thickBot="1">
      <c r="A22" s="900"/>
      <c r="B22" s="685" t="s">
        <v>1358</v>
      </c>
      <c r="C22" s="671"/>
      <c r="D22" s="671"/>
      <c r="E22" s="671"/>
      <c r="F22" s="671"/>
      <c r="G22" s="671"/>
      <c r="H22" s="671"/>
      <c r="I22" s="671"/>
      <c r="J22" s="671"/>
      <c r="K22" s="671"/>
      <c r="L22" s="671"/>
      <c r="M22" s="671"/>
      <c r="N22" s="937"/>
    </row>
    <row r="23" spans="1:14" ht="16.5" customHeight="1" thickBot="1">
      <c r="A23" s="900"/>
      <c r="B23" s="685" t="s">
        <v>1359</v>
      </c>
      <c r="C23" s="671"/>
      <c r="D23" s="671"/>
      <c r="E23" s="671"/>
      <c r="F23" s="671"/>
      <c r="G23" s="671"/>
      <c r="H23" s="671"/>
      <c r="I23" s="671"/>
      <c r="J23" s="671"/>
      <c r="K23" s="671"/>
      <c r="L23" s="671"/>
      <c r="M23" s="671"/>
      <c r="N23" s="937"/>
    </row>
    <row r="24" spans="1:14" ht="13.5" thickBot="1">
      <c r="A24" s="900"/>
      <c r="B24" s="685" t="s">
        <v>1360</v>
      </c>
      <c r="C24" s="671"/>
      <c r="D24" s="671"/>
      <c r="E24" s="671"/>
      <c r="F24" s="671"/>
      <c r="G24" s="671"/>
      <c r="H24" s="671"/>
      <c r="I24" s="671"/>
      <c r="J24" s="671"/>
      <c r="K24" s="671"/>
      <c r="L24" s="671"/>
      <c r="M24" s="671"/>
      <c r="N24" s="671"/>
    </row>
    <row r="25" spans="1:14" ht="26.25" hidden="1" outlineLevel="1" thickBot="1">
      <c r="A25" s="936" t="s">
        <v>1351</v>
      </c>
      <c r="B25" s="685"/>
      <c r="C25" s="671"/>
      <c r="D25" s="671"/>
      <c r="E25" s="671"/>
      <c r="F25" s="671"/>
      <c r="G25" s="671"/>
      <c r="H25" s="671"/>
      <c r="I25" s="671"/>
      <c r="J25" s="671"/>
      <c r="K25" s="671"/>
      <c r="L25" s="671"/>
      <c r="M25" s="671"/>
      <c r="N25" s="937"/>
    </row>
    <row r="26" spans="1:14" ht="13.5" hidden="1" outlineLevel="1" thickBot="1">
      <c r="A26" s="900"/>
      <c r="B26" s="685" t="s">
        <v>1352</v>
      </c>
      <c r="C26" s="671"/>
      <c r="D26" s="671"/>
      <c r="E26" s="671"/>
      <c r="F26" s="671"/>
      <c r="G26" s="671"/>
      <c r="H26" s="671"/>
      <c r="I26" s="671"/>
      <c r="J26" s="671"/>
      <c r="K26" s="671"/>
      <c r="L26" s="671"/>
      <c r="M26" s="671"/>
      <c r="N26" s="937"/>
    </row>
    <row r="27" spans="1:14" ht="13.5" hidden="1" outlineLevel="1" thickBot="1">
      <c r="A27" s="900"/>
      <c r="B27" s="685" t="s">
        <v>1353</v>
      </c>
      <c r="C27" s="671"/>
      <c r="D27" s="671"/>
      <c r="E27" s="671"/>
      <c r="F27" s="671"/>
      <c r="G27" s="671"/>
      <c r="H27" s="671"/>
      <c r="I27" s="671"/>
      <c r="J27" s="671"/>
      <c r="K27" s="671"/>
      <c r="L27" s="671"/>
      <c r="M27" s="671"/>
      <c r="N27" s="937"/>
    </row>
    <row r="28" spans="1:14" ht="13.5" hidden="1" outlineLevel="1" thickBot="1">
      <c r="A28" s="900"/>
      <c r="B28" s="685" t="s">
        <v>1354</v>
      </c>
      <c r="C28" s="671"/>
      <c r="D28" s="671"/>
      <c r="E28" s="671"/>
      <c r="F28" s="671"/>
      <c r="G28" s="671"/>
      <c r="H28" s="671"/>
      <c r="I28" s="671"/>
      <c r="J28" s="671"/>
      <c r="K28" s="671"/>
      <c r="L28" s="671"/>
      <c r="M28" s="671"/>
      <c r="N28" s="937"/>
    </row>
    <row r="29" spans="1:14" ht="13.5" hidden="1" outlineLevel="1" thickBot="1">
      <c r="A29" s="900"/>
      <c r="B29" s="685" t="s">
        <v>1355</v>
      </c>
      <c r="C29" s="671"/>
      <c r="D29" s="671"/>
      <c r="E29" s="671"/>
      <c r="F29" s="671"/>
      <c r="G29" s="671"/>
      <c r="H29" s="671"/>
      <c r="I29" s="671"/>
      <c r="J29" s="671"/>
      <c r="K29" s="671"/>
      <c r="L29" s="671"/>
      <c r="M29" s="671"/>
      <c r="N29" s="937"/>
    </row>
    <row r="30" spans="1:14" ht="13.5" hidden="1" outlineLevel="1" thickBot="1">
      <c r="A30" s="900"/>
      <c r="B30" s="685" t="s">
        <v>1356</v>
      </c>
      <c r="C30" s="671"/>
      <c r="D30" s="671"/>
      <c r="E30" s="671"/>
      <c r="F30" s="671"/>
      <c r="G30" s="671"/>
      <c r="H30" s="671"/>
      <c r="I30" s="671"/>
      <c r="J30" s="671"/>
      <c r="K30" s="671"/>
      <c r="L30" s="671"/>
      <c r="M30" s="671"/>
      <c r="N30" s="937"/>
    </row>
    <row r="31" spans="1:14" ht="13.5" hidden="1" outlineLevel="1" thickBot="1">
      <c r="A31" s="900"/>
      <c r="B31" s="685" t="s">
        <v>1357</v>
      </c>
      <c r="C31" s="671"/>
      <c r="D31" s="671"/>
      <c r="E31" s="671"/>
      <c r="F31" s="671"/>
      <c r="G31" s="671"/>
      <c r="H31" s="671"/>
      <c r="I31" s="671"/>
      <c r="J31" s="671"/>
      <c r="K31" s="671"/>
      <c r="L31" s="671"/>
      <c r="M31" s="671"/>
      <c r="N31" s="937"/>
    </row>
    <row r="32" spans="1:14" ht="13.5" hidden="1" outlineLevel="1" thickBot="1">
      <c r="A32" s="900"/>
      <c r="B32" s="685" t="s">
        <v>1358</v>
      </c>
      <c r="C32" s="671"/>
      <c r="D32" s="671"/>
      <c r="E32" s="671"/>
      <c r="F32" s="671"/>
      <c r="G32" s="671"/>
      <c r="H32" s="671"/>
      <c r="I32" s="671"/>
      <c r="J32" s="671"/>
      <c r="K32" s="671"/>
      <c r="L32" s="671"/>
      <c r="M32" s="671"/>
      <c r="N32" s="937"/>
    </row>
    <row r="33" spans="1:14" ht="26.25" hidden="1" outlineLevel="1" thickBot="1">
      <c r="A33" s="900"/>
      <c r="B33" s="685" t="s">
        <v>1359</v>
      </c>
      <c r="C33" s="671"/>
      <c r="D33" s="671"/>
      <c r="E33" s="671"/>
      <c r="F33" s="671"/>
      <c r="G33" s="671"/>
      <c r="H33" s="671"/>
      <c r="I33" s="671"/>
      <c r="J33" s="671"/>
      <c r="K33" s="671"/>
      <c r="L33" s="671"/>
      <c r="M33" s="671"/>
      <c r="N33" s="937"/>
    </row>
    <row r="34" spans="1:14" ht="13.5" hidden="1" outlineLevel="1" thickBot="1">
      <c r="A34" s="900"/>
      <c r="B34" s="685" t="s">
        <v>1360</v>
      </c>
      <c r="C34" s="671"/>
      <c r="D34" s="671"/>
      <c r="E34" s="671"/>
      <c r="F34" s="671"/>
      <c r="G34" s="671"/>
      <c r="H34" s="671"/>
      <c r="I34" s="671"/>
      <c r="J34" s="671"/>
      <c r="K34" s="671"/>
      <c r="L34" s="671"/>
      <c r="M34" s="671"/>
      <c r="N34" s="671"/>
    </row>
    <row r="35" spans="1:14" ht="26.25" hidden="1" outlineLevel="1" thickBot="1">
      <c r="A35" s="936" t="s">
        <v>1351</v>
      </c>
      <c r="B35" s="685"/>
      <c r="C35" s="671"/>
      <c r="D35" s="671"/>
      <c r="E35" s="671"/>
      <c r="F35" s="671"/>
      <c r="G35" s="671"/>
      <c r="H35" s="671"/>
      <c r="I35" s="671"/>
      <c r="J35" s="671"/>
      <c r="K35" s="671"/>
      <c r="L35" s="671"/>
      <c r="M35" s="671"/>
      <c r="N35" s="937"/>
    </row>
    <row r="36" spans="1:14" ht="13.5" hidden="1" outlineLevel="1" thickBot="1">
      <c r="A36" s="900"/>
      <c r="B36" s="685" t="s">
        <v>1352</v>
      </c>
      <c r="C36" s="671"/>
      <c r="D36" s="671"/>
      <c r="E36" s="671"/>
      <c r="F36" s="671"/>
      <c r="G36" s="671"/>
      <c r="H36" s="671"/>
      <c r="I36" s="671"/>
      <c r="J36" s="671"/>
      <c r="K36" s="671"/>
      <c r="L36" s="671"/>
      <c r="M36" s="671"/>
      <c r="N36" s="937"/>
    </row>
    <row r="37" spans="1:14" ht="13.5" hidden="1" outlineLevel="1" thickBot="1">
      <c r="A37" s="900"/>
      <c r="B37" s="685" t="s">
        <v>1353</v>
      </c>
      <c r="C37" s="671"/>
      <c r="D37" s="671"/>
      <c r="E37" s="671"/>
      <c r="F37" s="671"/>
      <c r="G37" s="671"/>
      <c r="H37" s="671"/>
      <c r="I37" s="671"/>
      <c r="J37" s="671"/>
      <c r="K37" s="671"/>
      <c r="L37" s="671"/>
      <c r="M37" s="671"/>
      <c r="N37" s="937"/>
    </row>
    <row r="38" spans="1:14" ht="13.5" hidden="1" outlineLevel="1" thickBot="1">
      <c r="A38" s="900"/>
      <c r="B38" s="685" t="s">
        <v>1354</v>
      </c>
      <c r="C38" s="671"/>
      <c r="D38" s="671"/>
      <c r="E38" s="671"/>
      <c r="F38" s="671"/>
      <c r="G38" s="671"/>
      <c r="H38" s="671"/>
      <c r="I38" s="671"/>
      <c r="J38" s="671"/>
      <c r="K38" s="671"/>
      <c r="L38" s="671"/>
      <c r="M38" s="671"/>
      <c r="N38" s="937"/>
    </row>
    <row r="39" spans="1:14" ht="13.5" hidden="1" outlineLevel="1" thickBot="1">
      <c r="A39" s="900"/>
      <c r="B39" s="685" t="s">
        <v>1355</v>
      </c>
      <c r="C39" s="671"/>
      <c r="D39" s="671"/>
      <c r="E39" s="671"/>
      <c r="F39" s="671"/>
      <c r="G39" s="671"/>
      <c r="H39" s="671"/>
      <c r="I39" s="671"/>
      <c r="J39" s="671"/>
      <c r="K39" s="671"/>
      <c r="L39" s="671"/>
      <c r="M39" s="671"/>
      <c r="N39" s="937"/>
    </row>
    <row r="40" spans="1:14" ht="13.5" hidden="1" outlineLevel="1" thickBot="1">
      <c r="A40" s="900"/>
      <c r="B40" s="685" t="s">
        <v>1356</v>
      </c>
      <c r="C40" s="671"/>
      <c r="D40" s="671"/>
      <c r="E40" s="671"/>
      <c r="F40" s="671"/>
      <c r="G40" s="671"/>
      <c r="H40" s="671"/>
      <c r="I40" s="671"/>
      <c r="J40" s="671"/>
      <c r="K40" s="671"/>
      <c r="L40" s="671"/>
      <c r="M40" s="671"/>
      <c r="N40" s="937"/>
    </row>
    <row r="41" spans="1:14" ht="13.5" hidden="1" outlineLevel="1" thickBot="1">
      <c r="A41" s="900"/>
      <c r="B41" s="685" t="s">
        <v>1357</v>
      </c>
      <c r="C41" s="671"/>
      <c r="D41" s="671"/>
      <c r="E41" s="671"/>
      <c r="F41" s="671"/>
      <c r="G41" s="671"/>
      <c r="H41" s="671"/>
      <c r="I41" s="671"/>
      <c r="J41" s="671"/>
      <c r="K41" s="671"/>
      <c r="L41" s="671"/>
      <c r="M41" s="671"/>
      <c r="N41" s="937"/>
    </row>
    <row r="42" spans="1:14" ht="13.5" hidden="1" outlineLevel="1" thickBot="1">
      <c r="A42" s="900"/>
      <c r="B42" s="685" t="s">
        <v>1358</v>
      </c>
      <c r="C42" s="671"/>
      <c r="D42" s="671"/>
      <c r="E42" s="671"/>
      <c r="F42" s="671"/>
      <c r="G42" s="671"/>
      <c r="H42" s="671"/>
      <c r="I42" s="671"/>
      <c r="J42" s="671"/>
      <c r="K42" s="671"/>
      <c r="L42" s="671"/>
      <c r="M42" s="671"/>
      <c r="N42" s="937"/>
    </row>
    <row r="43" spans="1:14" ht="26.25" hidden="1" outlineLevel="1" thickBot="1">
      <c r="A43" s="900"/>
      <c r="B43" s="685" t="s">
        <v>1359</v>
      </c>
      <c r="C43" s="671"/>
      <c r="D43" s="671"/>
      <c r="E43" s="671"/>
      <c r="F43" s="671"/>
      <c r="G43" s="671"/>
      <c r="H43" s="671"/>
      <c r="I43" s="671"/>
      <c r="J43" s="671"/>
      <c r="K43" s="671"/>
      <c r="L43" s="671"/>
      <c r="M43" s="671"/>
      <c r="N43" s="937"/>
    </row>
    <row r="44" spans="1:14" ht="13.5" hidden="1" outlineLevel="1" thickBot="1">
      <c r="A44" s="900"/>
      <c r="B44" s="685" t="s">
        <v>1360</v>
      </c>
      <c r="C44" s="671"/>
      <c r="D44" s="671"/>
      <c r="E44" s="671"/>
      <c r="F44" s="671"/>
      <c r="G44" s="671"/>
      <c r="H44" s="671"/>
      <c r="I44" s="671"/>
      <c r="J44" s="671"/>
      <c r="K44" s="671"/>
      <c r="L44" s="671"/>
      <c r="M44" s="671"/>
      <c r="N44" s="671"/>
    </row>
    <row r="45" spans="1:14" ht="26.25" hidden="1" outlineLevel="1" thickBot="1">
      <c r="A45" s="936" t="s">
        <v>1351</v>
      </c>
      <c r="B45" s="685"/>
      <c r="C45" s="671"/>
      <c r="D45" s="671"/>
      <c r="E45" s="671"/>
      <c r="F45" s="671"/>
      <c r="G45" s="671"/>
      <c r="H45" s="671"/>
      <c r="I45" s="671"/>
      <c r="J45" s="671"/>
      <c r="K45" s="671"/>
      <c r="L45" s="671"/>
      <c r="M45" s="671"/>
      <c r="N45" s="937"/>
    </row>
    <row r="46" spans="1:14" ht="13.5" hidden="1" outlineLevel="1" thickBot="1">
      <c r="A46" s="900"/>
      <c r="B46" s="685" t="s">
        <v>1352</v>
      </c>
      <c r="C46" s="671"/>
      <c r="D46" s="671"/>
      <c r="E46" s="671"/>
      <c r="F46" s="671"/>
      <c r="G46" s="671"/>
      <c r="H46" s="671"/>
      <c r="I46" s="671"/>
      <c r="J46" s="671"/>
      <c r="K46" s="671"/>
      <c r="L46" s="671"/>
      <c r="M46" s="671"/>
      <c r="N46" s="937"/>
    </row>
    <row r="47" spans="1:14" ht="13.5" hidden="1" outlineLevel="1" thickBot="1">
      <c r="A47" s="900"/>
      <c r="B47" s="685" t="s">
        <v>1353</v>
      </c>
      <c r="C47" s="671"/>
      <c r="D47" s="671"/>
      <c r="E47" s="671"/>
      <c r="F47" s="671"/>
      <c r="G47" s="671"/>
      <c r="H47" s="671"/>
      <c r="I47" s="671"/>
      <c r="J47" s="671"/>
      <c r="K47" s="671"/>
      <c r="L47" s="671"/>
      <c r="M47" s="671"/>
      <c r="N47" s="937"/>
    </row>
    <row r="48" spans="1:14" ht="13.5" hidden="1" outlineLevel="1" thickBot="1">
      <c r="A48" s="900"/>
      <c r="B48" s="685" t="s">
        <v>1354</v>
      </c>
      <c r="C48" s="671"/>
      <c r="D48" s="671"/>
      <c r="E48" s="671"/>
      <c r="F48" s="671"/>
      <c r="G48" s="671"/>
      <c r="H48" s="671"/>
      <c r="I48" s="671"/>
      <c r="J48" s="671"/>
      <c r="K48" s="671"/>
      <c r="L48" s="671"/>
      <c r="M48" s="671"/>
      <c r="N48" s="937"/>
    </row>
    <row r="49" spans="1:14" ht="13.5" hidden="1" outlineLevel="1" thickBot="1">
      <c r="A49" s="900"/>
      <c r="B49" s="685" t="s">
        <v>1355</v>
      </c>
      <c r="C49" s="671"/>
      <c r="D49" s="671"/>
      <c r="E49" s="671"/>
      <c r="F49" s="671"/>
      <c r="G49" s="671"/>
      <c r="H49" s="671"/>
      <c r="I49" s="671"/>
      <c r="J49" s="671"/>
      <c r="K49" s="671"/>
      <c r="L49" s="671"/>
      <c r="M49" s="671"/>
      <c r="N49" s="937"/>
    </row>
    <row r="50" spans="1:14" ht="13.5" hidden="1" outlineLevel="1" thickBot="1">
      <c r="A50" s="900"/>
      <c r="B50" s="685" t="s">
        <v>1356</v>
      </c>
      <c r="C50" s="671"/>
      <c r="D50" s="671"/>
      <c r="E50" s="671"/>
      <c r="F50" s="671"/>
      <c r="G50" s="671"/>
      <c r="H50" s="671"/>
      <c r="I50" s="671"/>
      <c r="J50" s="671"/>
      <c r="K50" s="671"/>
      <c r="L50" s="671"/>
      <c r="M50" s="671"/>
      <c r="N50" s="937"/>
    </row>
    <row r="51" spans="1:14" ht="13.5" hidden="1" outlineLevel="1" thickBot="1">
      <c r="A51" s="900"/>
      <c r="B51" s="685" t="s">
        <v>1357</v>
      </c>
      <c r="C51" s="671"/>
      <c r="D51" s="671"/>
      <c r="E51" s="671"/>
      <c r="F51" s="671"/>
      <c r="G51" s="671"/>
      <c r="H51" s="671"/>
      <c r="I51" s="671"/>
      <c r="J51" s="671"/>
      <c r="K51" s="671"/>
      <c r="L51" s="671"/>
      <c r="M51" s="671"/>
      <c r="N51" s="937"/>
    </row>
    <row r="52" spans="1:14" ht="13.5" hidden="1" outlineLevel="1" thickBot="1">
      <c r="A52" s="900"/>
      <c r="B52" s="685" t="s">
        <v>1358</v>
      </c>
      <c r="C52" s="671"/>
      <c r="D52" s="671"/>
      <c r="E52" s="671"/>
      <c r="F52" s="671"/>
      <c r="G52" s="671"/>
      <c r="H52" s="671"/>
      <c r="I52" s="671"/>
      <c r="J52" s="671"/>
      <c r="K52" s="671"/>
      <c r="L52" s="671"/>
      <c r="M52" s="671"/>
      <c r="N52" s="937"/>
    </row>
    <row r="53" spans="1:14" ht="26.25" hidden="1" outlineLevel="1" thickBot="1">
      <c r="A53" s="900"/>
      <c r="B53" s="685" t="s">
        <v>1359</v>
      </c>
      <c r="C53" s="671"/>
      <c r="D53" s="671"/>
      <c r="E53" s="671"/>
      <c r="F53" s="671"/>
      <c r="G53" s="671"/>
      <c r="H53" s="671"/>
      <c r="I53" s="671"/>
      <c r="J53" s="671"/>
      <c r="K53" s="671"/>
      <c r="L53" s="671"/>
      <c r="M53" s="671"/>
      <c r="N53" s="937"/>
    </row>
    <row r="54" spans="1:14" ht="13.5" hidden="1" outlineLevel="1" thickBot="1">
      <c r="A54" s="900"/>
      <c r="B54" s="685" t="s">
        <v>1360</v>
      </c>
      <c r="C54" s="671"/>
      <c r="D54" s="671"/>
      <c r="E54" s="671"/>
      <c r="F54" s="671"/>
      <c r="G54" s="671"/>
      <c r="H54" s="671"/>
      <c r="I54" s="671"/>
      <c r="J54" s="671"/>
      <c r="K54" s="671"/>
      <c r="L54" s="671"/>
      <c r="M54" s="671"/>
      <c r="N54" s="671"/>
    </row>
    <row r="55" spans="1:14" ht="26.25" hidden="1" outlineLevel="1" thickBot="1">
      <c r="A55" s="936" t="s">
        <v>1351</v>
      </c>
      <c r="B55" s="685"/>
      <c r="C55" s="671"/>
      <c r="D55" s="671"/>
      <c r="E55" s="671"/>
      <c r="F55" s="671"/>
      <c r="G55" s="671"/>
      <c r="H55" s="671"/>
      <c r="I55" s="671"/>
      <c r="J55" s="671"/>
      <c r="K55" s="671"/>
      <c r="L55" s="671"/>
      <c r="M55" s="671"/>
      <c r="N55" s="937"/>
    </row>
    <row r="56" spans="1:14" ht="13.5" hidden="1" outlineLevel="1" thickBot="1">
      <c r="A56" s="900"/>
      <c r="B56" s="685" t="s">
        <v>1352</v>
      </c>
      <c r="C56" s="671"/>
      <c r="D56" s="671"/>
      <c r="E56" s="671"/>
      <c r="F56" s="671"/>
      <c r="G56" s="671"/>
      <c r="H56" s="671"/>
      <c r="I56" s="671"/>
      <c r="J56" s="671"/>
      <c r="K56" s="671"/>
      <c r="L56" s="671"/>
      <c r="M56" s="671"/>
      <c r="N56" s="937"/>
    </row>
    <row r="57" spans="1:14" ht="13.5" hidden="1" outlineLevel="1" thickBot="1">
      <c r="A57" s="900"/>
      <c r="B57" s="685" t="s">
        <v>1353</v>
      </c>
      <c r="C57" s="671"/>
      <c r="D57" s="671"/>
      <c r="E57" s="671"/>
      <c r="F57" s="671"/>
      <c r="G57" s="671"/>
      <c r="H57" s="671"/>
      <c r="I57" s="671"/>
      <c r="J57" s="671"/>
      <c r="K57" s="671"/>
      <c r="L57" s="671"/>
      <c r="M57" s="671"/>
      <c r="N57" s="937"/>
    </row>
    <row r="58" spans="1:14" ht="13.5" hidden="1" outlineLevel="1" thickBot="1">
      <c r="A58" s="900"/>
      <c r="B58" s="685" t="s">
        <v>1354</v>
      </c>
      <c r="C58" s="671"/>
      <c r="D58" s="671"/>
      <c r="E58" s="671"/>
      <c r="F58" s="671"/>
      <c r="G58" s="671"/>
      <c r="H58" s="671"/>
      <c r="I58" s="671"/>
      <c r="J58" s="671"/>
      <c r="K58" s="671"/>
      <c r="L58" s="671"/>
      <c r="M58" s="671"/>
      <c r="N58" s="937"/>
    </row>
    <row r="59" spans="1:14" ht="13.5" hidden="1" outlineLevel="1" thickBot="1">
      <c r="A59" s="900"/>
      <c r="B59" s="685" t="s">
        <v>1355</v>
      </c>
      <c r="C59" s="671"/>
      <c r="D59" s="671"/>
      <c r="E59" s="671"/>
      <c r="F59" s="671"/>
      <c r="G59" s="671"/>
      <c r="H59" s="671"/>
      <c r="I59" s="671"/>
      <c r="J59" s="671"/>
      <c r="K59" s="671"/>
      <c r="L59" s="671"/>
      <c r="M59" s="671"/>
      <c r="N59" s="937"/>
    </row>
    <row r="60" spans="1:14" ht="13.5" hidden="1" outlineLevel="1" thickBot="1">
      <c r="A60" s="900"/>
      <c r="B60" s="685" t="s">
        <v>1356</v>
      </c>
      <c r="C60" s="671"/>
      <c r="D60" s="671"/>
      <c r="E60" s="671"/>
      <c r="F60" s="671"/>
      <c r="G60" s="671"/>
      <c r="H60" s="671"/>
      <c r="I60" s="671"/>
      <c r="J60" s="671"/>
      <c r="K60" s="671"/>
      <c r="L60" s="671"/>
      <c r="M60" s="671"/>
      <c r="N60" s="937"/>
    </row>
    <row r="61" spans="1:14" ht="13.5" hidden="1" outlineLevel="1" thickBot="1">
      <c r="A61" s="900"/>
      <c r="B61" s="685" t="s">
        <v>1357</v>
      </c>
      <c r="C61" s="671"/>
      <c r="D61" s="671"/>
      <c r="E61" s="671"/>
      <c r="F61" s="671"/>
      <c r="G61" s="671"/>
      <c r="H61" s="671"/>
      <c r="I61" s="671"/>
      <c r="J61" s="671"/>
      <c r="K61" s="671"/>
      <c r="L61" s="671"/>
      <c r="M61" s="671"/>
      <c r="N61" s="937"/>
    </row>
    <row r="62" spans="1:14" ht="13.5" hidden="1" outlineLevel="1" thickBot="1">
      <c r="A62" s="900"/>
      <c r="B62" s="685" t="s">
        <v>1358</v>
      </c>
      <c r="C62" s="671"/>
      <c r="D62" s="671"/>
      <c r="E62" s="671"/>
      <c r="F62" s="671"/>
      <c r="G62" s="671"/>
      <c r="H62" s="671"/>
      <c r="I62" s="671"/>
      <c r="J62" s="671"/>
      <c r="K62" s="671"/>
      <c r="L62" s="671"/>
      <c r="M62" s="671"/>
      <c r="N62" s="937"/>
    </row>
    <row r="63" spans="1:14" ht="26.25" hidden="1" outlineLevel="1" thickBot="1">
      <c r="A63" s="900"/>
      <c r="B63" s="685" t="s">
        <v>1359</v>
      </c>
      <c r="C63" s="671"/>
      <c r="D63" s="671"/>
      <c r="E63" s="671"/>
      <c r="F63" s="671"/>
      <c r="G63" s="671"/>
      <c r="H63" s="671"/>
      <c r="I63" s="671"/>
      <c r="J63" s="671"/>
      <c r="K63" s="671"/>
      <c r="L63" s="671"/>
      <c r="M63" s="671"/>
      <c r="N63" s="937"/>
    </row>
    <row r="64" spans="1:14" ht="13.5" hidden="1" outlineLevel="1" thickBot="1">
      <c r="A64" s="900"/>
      <c r="B64" s="685" t="s">
        <v>1360</v>
      </c>
      <c r="C64" s="671"/>
      <c r="D64" s="671"/>
      <c r="E64" s="671"/>
      <c r="F64" s="671"/>
      <c r="G64" s="671"/>
      <c r="H64" s="671"/>
      <c r="I64" s="671"/>
      <c r="J64" s="671"/>
      <c r="K64" s="671"/>
      <c r="L64" s="671"/>
      <c r="M64" s="671"/>
      <c r="N64" s="671"/>
    </row>
    <row r="65" spans="1:14" ht="26.25" hidden="1" outlineLevel="1" thickBot="1">
      <c r="A65" s="936" t="s">
        <v>1351</v>
      </c>
      <c r="B65" s="685"/>
      <c r="C65" s="671"/>
      <c r="D65" s="671"/>
      <c r="E65" s="671"/>
      <c r="F65" s="671"/>
      <c r="G65" s="671"/>
      <c r="H65" s="671"/>
      <c r="I65" s="671"/>
      <c r="J65" s="671"/>
      <c r="K65" s="671"/>
      <c r="L65" s="671"/>
      <c r="M65" s="671"/>
      <c r="N65" s="937"/>
    </row>
    <row r="66" spans="1:14" ht="13.5" hidden="1" outlineLevel="1" thickBot="1">
      <c r="A66" s="900"/>
      <c r="B66" s="685" t="s">
        <v>1352</v>
      </c>
      <c r="C66" s="671"/>
      <c r="D66" s="671"/>
      <c r="E66" s="671"/>
      <c r="F66" s="671"/>
      <c r="G66" s="671"/>
      <c r="H66" s="671"/>
      <c r="I66" s="671"/>
      <c r="J66" s="671"/>
      <c r="K66" s="671"/>
      <c r="L66" s="671"/>
      <c r="M66" s="671"/>
      <c r="N66" s="937"/>
    </row>
    <row r="67" spans="1:14" ht="13.5" hidden="1" outlineLevel="1" thickBot="1">
      <c r="A67" s="900"/>
      <c r="B67" s="685" t="s">
        <v>1353</v>
      </c>
      <c r="C67" s="671"/>
      <c r="D67" s="671"/>
      <c r="E67" s="671"/>
      <c r="F67" s="671"/>
      <c r="G67" s="671"/>
      <c r="H67" s="671"/>
      <c r="I67" s="671"/>
      <c r="J67" s="671"/>
      <c r="K67" s="671"/>
      <c r="L67" s="671"/>
      <c r="M67" s="671"/>
      <c r="N67" s="937"/>
    </row>
    <row r="68" spans="1:14" ht="13.5" hidden="1" outlineLevel="1" thickBot="1">
      <c r="A68" s="900"/>
      <c r="B68" s="685" t="s">
        <v>1354</v>
      </c>
      <c r="C68" s="671"/>
      <c r="D68" s="671"/>
      <c r="E68" s="671"/>
      <c r="F68" s="671"/>
      <c r="G68" s="671"/>
      <c r="H68" s="671"/>
      <c r="I68" s="671"/>
      <c r="J68" s="671"/>
      <c r="K68" s="671"/>
      <c r="L68" s="671"/>
      <c r="M68" s="671"/>
      <c r="N68" s="937"/>
    </row>
    <row r="69" spans="1:14" ht="13.5" hidden="1" outlineLevel="1" thickBot="1">
      <c r="A69" s="900"/>
      <c r="B69" s="685" t="s">
        <v>1355</v>
      </c>
      <c r="C69" s="671"/>
      <c r="D69" s="671"/>
      <c r="E69" s="671"/>
      <c r="F69" s="671"/>
      <c r="G69" s="671"/>
      <c r="H69" s="671"/>
      <c r="I69" s="671"/>
      <c r="J69" s="671"/>
      <c r="K69" s="671"/>
      <c r="L69" s="671"/>
      <c r="M69" s="671"/>
      <c r="N69" s="937"/>
    </row>
    <row r="70" spans="1:14" ht="13.5" hidden="1" outlineLevel="1" thickBot="1">
      <c r="A70" s="900"/>
      <c r="B70" s="685" t="s">
        <v>1356</v>
      </c>
      <c r="C70" s="671"/>
      <c r="D70" s="671"/>
      <c r="E70" s="671"/>
      <c r="F70" s="671"/>
      <c r="G70" s="671"/>
      <c r="H70" s="671"/>
      <c r="I70" s="671"/>
      <c r="J70" s="671"/>
      <c r="K70" s="671"/>
      <c r="L70" s="671"/>
      <c r="M70" s="671"/>
      <c r="N70" s="937"/>
    </row>
    <row r="71" spans="1:14" ht="13.5" hidden="1" outlineLevel="1" thickBot="1">
      <c r="A71" s="900"/>
      <c r="B71" s="685" t="s">
        <v>1357</v>
      </c>
      <c r="C71" s="671"/>
      <c r="D71" s="671"/>
      <c r="E71" s="671"/>
      <c r="F71" s="671"/>
      <c r="G71" s="671"/>
      <c r="H71" s="671"/>
      <c r="I71" s="671"/>
      <c r="J71" s="671"/>
      <c r="K71" s="671"/>
      <c r="L71" s="671"/>
      <c r="M71" s="671"/>
      <c r="N71" s="937"/>
    </row>
    <row r="72" spans="1:14" ht="13.5" hidden="1" outlineLevel="1" thickBot="1">
      <c r="A72" s="900"/>
      <c r="B72" s="685" t="s">
        <v>1358</v>
      </c>
      <c r="C72" s="671"/>
      <c r="D72" s="671"/>
      <c r="E72" s="671"/>
      <c r="F72" s="671"/>
      <c r="G72" s="671"/>
      <c r="H72" s="671"/>
      <c r="I72" s="671"/>
      <c r="J72" s="671"/>
      <c r="K72" s="671"/>
      <c r="L72" s="671"/>
      <c r="M72" s="671"/>
      <c r="N72" s="937"/>
    </row>
    <row r="73" spans="1:14" ht="26.25" hidden="1" outlineLevel="1" thickBot="1">
      <c r="A73" s="900"/>
      <c r="B73" s="685" t="s">
        <v>1359</v>
      </c>
      <c r="C73" s="671"/>
      <c r="D73" s="671"/>
      <c r="E73" s="671"/>
      <c r="F73" s="671"/>
      <c r="G73" s="671"/>
      <c r="H73" s="671"/>
      <c r="I73" s="671"/>
      <c r="J73" s="671"/>
      <c r="K73" s="671"/>
      <c r="L73" s="671"/>
      <c r="M73" s="671"/>
      <c r="N73" s="937"/>
    </row>
    <row r="74" spans="1:14" ht="13.5" hidden="1" outlineLevel="1" thickBot="1">
      <c r="A74" s="900"/>
      <c r="B74" s="685" t="s">
        <v>1360</v>
      </c>
      <c r="C74" s="671"/>
      <c r="D74" s="671"/>
      <c r="E74" s="671"/>
      <c r="F74" s="671"/>
      <c r="G74" s="671"/>
      <c r="H74" s="671"/>
      <c r="I74" s="671"/>
      <c r="J74" s="671"/>
      <c r="K74" s="671"/>
      <c r="L74" s="671"/>
      <c r="M74" s="671"/>
      <c r="N74" s="671"/>
    </row>
    <row r="75" spans="1:14" ht="26.25" hidden="1" outlineLevel="1" thickBot="1">
      <c r="A75" s="936" t="s">
        <v>1351</v>
      </c>
      <c r="B75" s="685"/>
      <c r="C75" s="671"/>
      <c r="D75" s="671"/>
      <c r="E75" s="671"/>
      <c r="F75" s="671"/>
      <c r="G75" s="671"/>
      <c r="H75" s="671"/>
      <c r="I75" s="671"/>
      <c r="J75" s="671"/>
      <c r="K75" s="671"/>
      <c r="L75" s="671"/>
      <c r="M75" s="671"/>
      <c r="N75" s="937"/>
    </row>
    <row r="76" spans="1:14" ht="13.5" hidden="1" outlineLevel="1" thickBot="1">
      <c r="A76" s="900"/>
      <c r="B76" s="685" t="s">
        <v>1352</v>
      </c>
      <c r="C76" s="671"/>
      <c r="D76" s="671"/>
      <c r="E76" s="671"/>
      <c r="F76" s="671"/>
      <c r="G76" s="671"/>
      <c r="H76" s="671"/>
      <c r="I76" s="671"/>
      <c r="J76" s="671"/>
      <c r="K76" s="671"/>
      <c r="L76" s="671"/>
      <c r="M76" s="671"/>
      <c r="N76" s="937"/>
    </row>
    <row r="77" spans="1:14" ht="13.5" hidden="1" outlineLevel="1" thickBot="1">
      <c r="A77" s="900"/>
      <c r="B77" s="685" t="s">
        <v>1353</v>
      </c>
      <c r="C77" s="671"/>
      <c r="D77" s="671"/>
      <c r="E77" s="671"/>
      <c r="F77" s="671"/>
      <c r="G77" s="671"/>
      <c r="H77" s="671"/>
      <c r="I77" s="671"/>
      <c r="J77" s="671"/>
      <c r="K77" s="671"/>
      <c r="L77" s="671"/>
      <c r="M77" s="671"/>
      <c r="N77" s="937"/>
    </row>
    <row r="78" spans="1:14" ht="13.5" hidden="1" outlineLevel="1" thickBot="1">
      <c r="A78" s="900"/>
      <c r="B78" s="685" t="s">
        <v>1354</v>
      </c>
      <c r="C78" s="671"/>
      <c r="D78" s="671"/>
      <c r="E78" s="671"/>
      <c r="F78" s="671"/>
      <c r="G78" s="671"/>
      <c r="H78" s="671"/>
      <c r="I78" s="671"/>
      <c r="J78" s="671"/>
      <c r="K78" s="671"/>
      <c r="L78" s="671"/>
      <c r="M78" s="671"/>
      <c r="N78" s="937"/>
    </row>
    <row r="79" spans="1:14" ht="13.5" hidden="1" outlineLevel="1" thickBot="1">
      <c r="A79" s="900"/>
      <c r="B79" s="685" t="s">
        <v>1355</v>
      </c>
      <c r="C79" s="671"/>
      <c r="D79" s="671"/>
      <c r="E79" s="671"/>
      <c r="F79" s="671"/>
      <c r="G79" s="671"/>
      <c r="H79" s="671"/>
      <c r="I79" s="671"/>
      <c r="J79" s="671"/>
      <c r="K79" s="671"/>
      <c r="L79" s="671"/>
      <c r="M79" s="671"/>
      <c r="N79" s="937"/>
    </row>
    <row r="80" spans="1:14" ht="13.5" hidden="1" outlineLevel="1" thickBot="1">
      <c r="A80" s="900"/>
      <c r="B80" s="685" t="s">
        <v>1356</v>
      </c>
      <c r="C80" s="671"/>
      <c r="D80" s="671"/>
      <c r="E80" s="671"/>
      <c r="F80" s="671"/>
      <c r="G80" s="671"/>
      <c r="H80" s="671"/>
      <c r="I80" s="671"/>
      <c r="J80" s="671"/>
      <c r="K80" s="671"/>
      <c r="L80" s="671"/>
      <c r="M80" s="671"/>
      <c r="N80" s="937"/>
    </row>
    <row r="81" spans="1:14" ht="13.5" hidden="1" outlineLevel="1" thickBot="1">
      <c r="A81" s="900"/>
      <c r="B81" s="685" t="s">
        <v>1357</v>
      </c>
      <c r="C81" s="671"/>
      <c r="D81" s="671"/>
      <c r="E81" s="671"/>
      <c r="F81" s="671"/>
      <c r="G81" s="671"/>
      <c r="H81" s="671"/>
      <c r="I81" s="671"/>
      <c r="J81" s="671"/>
      <c r="K81" s="671"/>
      <c r="L81" s="671"/>
      <c r="M81" s="671"/>
      <c r="N81" s="937"/>
    </row>
    <row r="82" spans="1:14" ht="13.5" hidden="1" outlineLevel="1" thickBot="1">
      <c r="A82" s="900"/>
      <c r="B82" s="685" t="s">
        <v>1358</v>
      </c>
      <c r="C82" s="671"/>
      <c r="D82" s="671"/>
      <c r="E82" s="671"/>
      <c r="F82" s="671"/>
      <c r="G82" s="671"/>
      <c r="H82" s="671"/>
      <c r="I82" s="671"/>
      <c r="J82" s="671"/>
      <c r="K82" s="671"/>
      <c r="L82" s="671"/>
      <c r="M82" s="671"/>
      <c r="N82" s="937"/>
    </row>
    <row r="83" spans="1:14" ht="26.25" hidden="1" outlineLevel="1" thickBot="1">
      <c r="A83" s="900"/>
      <c r="B83" s="685" t="s">
        <v>1359</v>
      </c>
      <c r="C83" s="671"/>
      <c r="D83" s="671"/>
      <c r="E83" s="671"/>
      <c r="F83" s="671"/>
      <c r="G83" s="671"/>
      <c r="H83" s="671"/>
      <c r="I83" s="671"/>
      <c r="J83" s="671"/>
      <c r="K83" s="671"/>
      <c r="L83" s="671"/>
      <c r="M83" s="671"/>
      <c r="N83" s="937"/>
    </row>
    <row r="84" spans="1:14" ht="13.5" hidden="1" outlineLevel="1" thickBot="1">
      <c r="A84" s="900"/>
      <c r="B84" s="685" t="s">
        <v>1360</v>
      </c>
      <c r="C84" s="671"/>
      <c r="D84" s="671"/>
      <c r="E84" s="671"/>
      <c r="F84" s="671"/>
      <c r="G84" s="671"/>
      <c r="H84" s="671"/>
      <c r="I84" s="671"/>
      <c r="J84" s="671"/>
      <c r="K84" s="671"/>
      <c r="L84" s="671"/>
      <c r="M84" s="671"/>
      <c r="N84" s="671"/>
    </row>
    <row r="85" spans="1:14" ht="26.25" hidden="1" outlineLevel="1" thickBot="1">
      <c r="A85" s="936" t="s">
        <v>1351</v>
      </c>
      <c r="B85" s="685"/>
      <c r="C85" s="671"/>
      <c r="D85" s="671"/>
      <c r="E85" s="671"/>
      <c r="F85" s="671"/>
      <c r="G85" s="671"/>
      <c r="H85" s="671"/>
      <c r="I85" s="671"/>
      <c r="J85" s="671"/>
      <c r="K85" s="671"/>
      <c r="L85" s="671"/>
      <c r="M85" s="671"/>
      <c r="N85" s="937"/>
    </row>
    <row r="86" spans="1:14" ht="13.5" hidden="1" outlineLevel="1" thickBot="1">
      <c r="A86" s="900"/>
      <c r="B86" s="685" t="s">
        <v>1352</v>
      </c>
      <c r="C86" s="671"/>
      <c r="D86" s="671"/>
      <c r="E86" s="671"/>
      <c r="F86" s="671"/>
      <c r="G86" s="671"/>
      <c r="H86" s="671"/>
      <c r="I86" s="671"/>
      <c r="J86" s="671"/>
      <c r="K86" s="671"/>
      <c r="L86" s="671"/>
      <c r="M86" s="671"/>
      <c r="N86" s="937"/>
    </row>
    <row r="87" spans="1:14" ht="13.5" hidden="1" outlineLevel="1" thickBot="1">
      <c r="A87" s="900"/>
      <c r="B87" s="685" t="s">
        <v>1353</v>
      </c>
      <c r="C87" s="671"/>
      <c r="D87" s="671"/>
      <c r="E87" s="671"/>
      <c r="F87" s="671"/>
      <c r="G87" s="671"/>
      <c r="H87" s="671"/>
      <c r="I87" s="671"/>
      <c r="J87" s="671"/>
      <c r="K87" s="671"/>
      <c r="L87" s="671"/>
      <c r="M87" s="671"/>
      <c r="N87" s="937"/>
    </row>
    <row r="88" spans="1:14" ht="13.5" hidden="1" outlineLevel="1" thickBot="1">
      <c r="A88" s="900"/>
      <c r="B88" s="685" t="s">
        <v>1354</v>
      </c>
      <c r="C88" s="938"/>
      <c r="D88" s="938"/>
      <c r="E88" s="671"/>
      <c r="F88" s="671"/>
      <c r="G88" s="671"/>
      <c r="H88" s="671"/>
      <c r="I88" s="671"/>
      <c r="J88" s="671"/>
      <c r="K88" s="671"/>
      <c r="L88" s="671"/>
      <c r="M88" s="671"/>
      <c r="N88" s="937"/>
    </row>
    <row r="89" spans="1:14" ht="13.5" hidden="1" outlineLevel="1" thickBot="1">
      <c r="A89" s="900"/>
      <c r="B89" s="685" t="s">
        <v>1355</v>
      </c>
      <c r="C89" s="671"/>
      <c r="D89" s="671"/>
      <c r="E89" s="671"/>
      <c r="F89" s="671"/>
      <c r="G89" s="671"/>
      <c r="H89" s="671"/>
      <c r="I89" s="671"/>
      <c r="J89" s="671"/>
      <c r="K89" s="671"/>
      <c r="L89" s="671"/>
      <c r="M89" s="671"/>
      <c r="N89" s="937"/>
    </row>
    <row r="90" spans="1:14" ht="13.5" hidden="1" outlineLevel="1" thickBot="1">
      <c r="A90" s="900"/>
      <c r="B90" s="685" t="s">
        <v>1356</v>
      </c>
      <c r="C90" s="671"/>
      <c r="D90" s="671"/>
      <c r="E90" s="671"/>
      <c r="F90" s="671"/>
      <c r="G90" s="671"/>
      <c r="H90" s="671"/>
      <c r="I90" s="671"/>
      <c r="J90" s="671"/>
      <c r="K90" s="671"/>
      <c r="L90" s="671"/>
      <c r="M90" s="671"/>
      <c r="N90" s="937"/>
    </row>
    <row r="91" spans="1:14" ht="13.5" hidden="1" outlineLevel="1" thickBot="1">
      <c r="A91" s="900"/>
      <c r="B91" s="685" t="s">
        <v>1357</v>
      </c>
      <c r="C91" s="671"/>
      <c r="D91" s="671"/>
      <c r="E91" s="671"/>
      <c r="F91" s="671"/>
      <c r="G91" s="671"/>
      <c r="H91" s="671"/>
      <c r="I91" s="671"/>
      <c r="J91" s="671"/>
      <c r="K91" s="671"/>
      <c r="L91" s="671"/>
      <c r="M91" s="671"/>
      <c r="N91" s="937"/>
    </row>
    <row r="92" spans="1:14" ht="13.5" hidden="1" outlineLevel="1" thickBot="1">
      <c r="A92" s="900"/>
      <c r="B92" s="685" t="s">
        <v>1358</v>
      </c>
      <c r="C92" s="671"/>
      <c r="D92" s="671"/>
      <c r="E92" s="671"/>
      <c r="F92" s="671"/>
      <c r="G92" s="671"/>
      <c r="H92" s="671"/>
      <c r="I92" s="671"/>
      <c r="J92" s="671"/>
      <c r="K92" s="671"/>
      <c r="L92" s="671"/>
      <c r="M92" s="671"/>
      <c r="N92" s="937"/>
    </row>
    <row r="93" spans="1:14" ht="26.25" hidden="1" outlineLevel="1" thickBot="1">
      <c r="A93" s="900"/>
      <c r="B93" s="685" t="s">
        <v>1359</v>
      </c>
      <c r="C93" s="671"/>
      <c r="D93" s="671"/>
      <c r="E93" s="671"/>
      <c r="F93" s="671"/>
      <c r="G93" s="671"/>
      <c r="H93" s="671"/>
      <c r="I93" s="671"/>
      <c r="J93" s="671"/>
      <c r="K93" s="671"/>
      <c r="L93" s="671"/>
      <c r="M93" s="671"/>
      <c r="N93" s="937"/>
    </row>
    <row r="94" spans="1:14" ht="13.5" hidden="1" outlineLevel="1" thickBot="1">
      <c r="A94" s="900"/>
      <c r="B94" s="685" t="s">
        <v>1360</v>
      </c>
      <c r="C94" s="671"/>
      <c r="D94" s="671"/>
      <c r="E94" s="671"/>
      <c r="F94" s="671"/>
      <c r="G94" s="671"/>
      <c r="H94" s="671"/>
      <c r="I94" s="671"/>
      <c r="J94" s="671"/>
      <c r="K94" s="671"/>
      <c r="L94" s="671"/>
      <c r="M94" s="671"/>
      <c r="N94" s="671"/>
    </row>
    <row r="95" spans="1:14" ht="26.25" hidden="1" outlineLevel="1" thickBot="1">
      <c r="A95" s="936" t="s">
        <v>1351</v>
      </c>
      <c r="B95" s="685"/>
      <c r="C95" s="671"/>
      <c r="D95" s="671"/>
      <c r="E95" s="671"/>
      <c r="F95" s="671"/>
      <c r="G95" s="671"/>
      <c r="H95" s="671"/>
      <c r="I95" s="671"/>
      <c r="J95" s="671"/>
      <c r="K95" s="671"/>
      <c r="L95" s="671"/>
      <c r="M95" s="671"/>
      <c r="N95" s="937"/>
    </row>
    <row r="96" spans="1:14" ht="13.5" hidden="1" outlineLevel="1" thickBot="1">
      <c r="A96" s="900"/>
      <c r="B96" s="685" t="s">
        <v>1352</v>
      </c>
      <c r="C96" s="671"/>
      <c r="D96" s="671"/>
      <c r="E96" s="671"/>
      <c r="F96" s="671"/>
      <c r="G96" s="671"/>
      <c r="H96" s="671"/>
      <c r="I96" s="671"/>
      <c r="J96" s="671"/>
      <c r="K96" s="671"/>
      <c r="L96" s="671"/>
      <c r="M96" s="671"/>
      <c r="N96" s="937"/>
    </row>
    <row r="97" spans="1:14" ht="13.5" hidden="1" outlineLevel="1" thickBot="1">
      <c r="A97" s="900"/>
      <c r="B97" s="685" t="s">
        <v>1353</v>
      </c>
      <c r="C97" s="671"/>
      <c r="D97" s="671"/>
      <c r="E97" s="671"/>
      <c r="F97" s="671"/>
      <c r="G97" s="671"/>
      <c r="H97" s="671"/>
      <c r="I97" s="671"/>
      <c r="J97" s="671"/>
      <c r="K97" s="671"/>
      <c r="L97" s="671"/>
      <c r="M97" s="671"/>
      <c r="N97" s="937"/>
    </row>
    <row r="98" spans="1:14" ht="13.5" hidden="1" outlineLevel="1" thickBot="1">
      <c r="A98" s="900"/>
      <c r="B98" s="685" t="s">
        <v>1354</v>
      </c>
      <c r="C98" s="671"/>
      <c r="D98" s="671"/>
      <c r="E98" s="671"/>
      <c r="F98" s="671"/>
      <c r="G98" s="671"/>
      <c r="H98" s="671"/>
      <c r="I98" s="671"/>
      <c r="J98" s="671"/>
      <c r="K98" s="671"/>
      <c r="L98" s="671"/>
      <c r="M98" s="671"/>
      <c r="N98" s="937"/>
    </row>
    <row r="99" spans="1:14" ht="13.5" hidden="1" outlineLevel="1" thickBot="1">
      <c r="A99" s="900"/>
      <c r="B99" s="685" t="s">
        <v>1355</v>
      </c>
      <c r="C99" s="671"/>
      <c r="D99" s="671"/>
      <c r="E99" s="671"/>
      <c r="F99" s="671"/>
      <c r="G99" s="671"/>
      <c r="H99" s="671"/>
      <c r="I99" s="671"/>
      <c r="J99" s="671"/>
      <c r="K99" s="671"/>
      <c r="L99" s="671"/>
      <c r="M99" s="671"/>
      <c r="N99" s="937"/>
    </row>
    <row r="100" spans="1:14" ht="13.5" hidden="1" outlineLevel="1" thickBot="1">
      <c r="A100" s="900"/>
      <c r="B100" s="685" t="s">
        <v>1356</v>
      </c>
      <c r="C100" s="671"/>
      <c r="D100" s="671"/>
      <c r="E100" s="671"/>
      <c r="F100" s="671"/>
      <c r="G100" s="671"/>
      <c r="H100" s="671"/>
      <c r="I100" s="671"/>
      <c r="J100" s="671"/>
      <c r="K100" s="671"/>
      <c r="L100" s="671"/>
      <c r="M100" s="671"/>
      <c r="N100" s="937"/>
    </row>
    <row r="101" spans="1:14" ht="13.5" hidden="1" outlineLevel="1" thickBot="1">
      <c r="A101" s="900"/>
      <c r="B101" s="685" t="s">
        <v>1357</v>
      </c>
      <c r="C101" s="671"/>
      <c r="D101" s="671"/>
      <c r="E101" s="671"/>
      <c r="F101" s="671"/>
      <c r="G101" s="671"/>
      <c r="H101" s="671"/>
      <c r="I101" s="671"/>
      <c r="J101" s="671"/>
      <c r="K101" s="671"/>
      <c r="L101" s="671"/>
      <c r="M101" s="671"/>
      <c r="N101" s="937"/>
    </row>
    <row r="102" spans="1:14" ht="13.5" hidden="1" outlineLevel="1" thickBot="1">
      <c r="A102" s="900"/>
      <c r="B102" s="685" t="s">
        <v>1358</v>
      </c>
      <c r="C102" s="671"/>
      <c r="D102" s="671"/>
      <c r="E102" s="671"/>
      <c r="F102" s="671"/>
      <c r="G102" s="671"/>
      <c r="H102" s="671"/>
      <c r="I102" s="671"/>
      <c r="J102" s="671"/>
      <c r="K102" s="671"/>
      <c r="L102" s="671"/>
      <c r="M102" s="671"/>
      <c r="N102" s="937"/>
    </row>
    <row r="103" spans="1:14" ht="26.25" hidden="1" outlineLevel="1" thickBot="1">
      <c r="A103" s="900"/>
      <c r="B103" s="685" t="s">
        <v>1359</v>
      </c>
      <c r="C103" s="671"/>
      <c r="D103" s="671"/>
      <c r="E103" s="671"/>
      <c r="F103" s="671"/>
      <c r="G103" s="671"/>
      <c r="H103" s="671"/>
      <c r="I103" s="671"/>
      <c r="J103" s="671"/>
      <c r="K103" s="671"/>
      <c r="L103" s="671"/>
      <c r="M103" s="671"/>
      <c r="N103" s="937"/>
    </row>
    <row r="104" spans="1:14" ht="13.5" hidden="1" outlineLevel="1" thickBot="1">
      <c r="A104" s="900"/>
      <c r="B104" s="685" t="s">
        <v>1360</v>
      </c>
      <c r="C104" s="671"/>
      <c r="D104" s="671"/>
      <c r="E104" s="671"/>
      <c r="F104" s="671"/>
      <c r="G104" s="671"/>
      <c r="H104" s="671"/>
      <c r="I104" s="671"/>
      <c r="J104" s="671"/>
      <c r="K104" s="671"/>
      <c r="L104" s="671"/>
      <c r="M104" s="671"/>
      <c r="N104" s="671"/>
    </row>
    <row r="105" spans="1:14" ht="26.25" hidden="1" outlineLevel="1" thickBot="1">
      <c r="A105" s="936" t="s">
        <v>1351</v>
      </c>
      <c r="B105" s="685"/>
      <c r="C105" s="671"/>
      <c r="D105" s="671"/>
      <c r="E105" s="671"/>
      <c r="F105" s="671"/>
      <c r="G105" s="671"/>
      <c r="H105" s="671"/>
      <c r="I105" s="671"/>
      <c r="J105" s="671"/>
      <c r="K105" s="671"/>
      <c r="L105" s="671"/>
      <c r="M105" s="671"/>
      <c r="N105" s="937"/>
    </row>
    <row r="106" spans="1:14" ht="13.5" hidden="1" outlineLevel="1" thickBot="1">
      <c r="A106" s="900"/>
      <c r="B106" s="685" t="s">
        <v>1352</v>
      </c>
      <c r="C106" s="671"/>
      <c r="D106" s="671"/>
      <c r="E106" s="671"/>
      <c r="F106" s="671"/>
      <c r="G106" s="671"/>
      <c r="H106" s="671"/>
      <c r="I106" s="671"/>
      <c r="J106" s="671"/>
      <c r="K106" s="671"/>
      <c r="L106" s="671"/>
      <c r="M106" s="671"/>
      <c r="N106" s="937"/>
    </row>
    <row r="107" spans="1:14" ht="13.5" hidden="1" outlineLevel="1" thickBot="1">
      <c r="A107" s="900"/>
      <c r="B107" s="685" t="s">
        <v>1353</v>
      </c>
      <c r="C107" s="671"/>
      <c r="D107" s="671"/>
      <c r="E107" s="671"/>
      <c r="F107" s="671"/>
      <c r="G107" s="671"/>
      <c r="H107" s="671"/>
      <c r="I107" s="671"/>
      <c r="J107" s="671"/>
      <c r="K107" s="671"/>
      <c r="L107" s="671"/>
      <c r="M107" s="671"/>
      <c r="N107" s="937"/>
    </row>
    <row r="108" spans="1:14" ht="13.5" hidden="1" outlineLevel="1" thickBot="1">
      <c r="A108" s="900"/>
      <c r="B108" s="685" t="s">
        <v>1354</v>
      </c>
      <c r="C108" s="671"/>
      <c r="D108" s="671"/>
      <c r="E108" s="671"/>
      <c r="F108" s="671"/>
      <c r="G108" s="671"/>
      <c r="H108" s="671"/>
      <c r="I108" s="671"/>
      <c r="J108" s="671"/>
      <c r="K108" s="671"/>
      <c r="L108" s="671"/>
      <c r="M108" s="671"/>
      <c r="N108" s="937"/>
    </row>
    <row r="109" spans="1:14" ht="13.5" hidden="1" outlineLevel="1" thickBot="1">
      <c r="A109" s="900"/>
      <c r="B109" s="685" t="s">
        <v>1355</v>
      </c>
      <c r="C109" s="671"/>
      <c r="D109" s="671"/>
      <c r="E109" s="671"/>
      <c r="F109" s="671"/>
      <c r="G109" s="671"/>
      <c r="H109" s="671"/>
      <c r="I109" s="671"/>
      <c r="J109" s="671"/>
      <c r="K109" s="671"/>
      <c r="L109" s="671"/>
      <c r="M109" s="671"/>
      <c r="N109" s="937"/>
    </row>
    <row r="110" spans="1:14" ht="13.5" hidden="1" outlineLevel="1" thickBot="1">
      <c r="A110" s="900"/>
      <c r="B110" s="685" t="s">
        <v>1356</v>
      </c>
      <c r="C110" s="671"/>
      <c r="D110" s="671"/>
      <c r="E110" s="671"/>
      <c r="F110" s="671"/>
      <c r="G110" s="671"/>
      <c r="H110" s="671"/>
      <c r="I110" s="671"/>
      <c r="J110" s="671"/>
      <c r="K110" s="671"/>
      <c r="L110" s="671"/>
      <c r="M110" s="671"/>
      <c r="N110" s="937"/>
    </row>
    <row r="111" spans="1:14" ht="13.5" hidden="1" outlineLevel="1" thickBot="1">
      <c r="A111" s="900"/>
      <c r="B111" s="685" t="s">
        <v>1357</v>
      </c>
      <c r="C111" s="671"/>
      <c r="D111" s="671"/>
      <c r="E111" s="671"/>
      <c r="F111" s="671"/>
      <c r="G111" s="671"/>
      <c r="H111" s="671"/>
      <c r="I111" s="671"/>
      <c r="J111" s="671"/>
      <c r="K111" s="671"/>
      <c r="L111" s="671"/>
      <c r="M111" s="671"/>
      <c r="N111" s="937"/>
    </row>
    <row r="112" spans="1:14" ht="13.5" hidden="1" outlineLevel="1" thickBot="1">
      <c r="A112" s="900"/>
      <c r="B112" s="685" t="s">
        <v>1358</v>
      </c>
      <c r="C112" s="671"/>
      <c r="D112" s="671"/>
      <c r="E112" s="671"/>
      <c r="F112" s="671"/>
      <c r="G112" s="671"/>
      <c r="H112" s="671"/>
      <c r="I112" s="671"/>
      <c r="J112" s="671"/>
      <c r="K112" s="671"/>
      <c r="L112" s="671"/>
      <c r="M112" s="671"/>
      <c r="N112" s="937"/>
    </row>
    <row r="113" spans="1:15" ht="26.25" hidden="1" outlineLevel="1" thickBot="1">
      <c r="A113" s="900"/>
      <c r="B113" s="685" t="s">
        <v>1359</v>
      </c>
      <c r="C113" s="671"/>
      <c r="D113" s="671"/>
      <c r="E113" s="671"/>
      <c r="F113" s="671"/>
      <c r="G113" s="671"/>
      <c r="H113" s="671"/>
      <c r="I113" s="671"/>
      <c r="J113" s="671"/>
      <c r="K113" s="671"/>
      <c r="L113" s="671"/>
      <c r="M113" s="671"/>
      <c r="N113" s="937"/>
    </row>
    <row r="114" spans="1:15" ht="13.5" hidden="1" outlineLevel="1" thickBot="1">
      <c r="A114" s="900"/>
      <c r="B114" s="685" t="s">
        <v>1360</v>
      </c>
      <c r="C114" s="671"/>
      <c r="D114" s="671"/>
      <c r="E114" s="671"/>
      <c r="F114" s="671"/>
      <c r="G114" s="671"/>
      <c r="H114" s="671"/>
      <c r="I114" s="671"/>
      <c r="J114" s="671"/>
      <c r="K114" s="671"/>
      <c r="L114" s="671"/>
      <c r="M114" s="671"/>
      <c r="N114" s="671"/>
    </row>
    <row r="115" spans="1:15" ht="13.5" collapsed="1" thickBot="1">
      <c r="A115" s="1847" t="s">
        <v>1361</v>
      </c>
      <c r="B115" s="1849"/>
      <c r="C115" s="671"/>
      <c r="D115" s="671"/>
      <c r="E115" s="671"/>
      <c r="F115" s="671"/>
      <c r="G115" s="671"/>
      <c r="H115" s="671"/>
      <c r="I115" s="671"/>
      <c r="J115" s="671"/>
      <c r="K115" s="671"/>
      <c r="L115" s="671"/>
      <c r="M115" s="671"/>
      <c r="N115" s="672"/>
    </row>
    <row r="116" spans="1:15" ht="20.25" customHeight="1"/>
    <row r="117" spans="1:15" ht="93" customHeight="1">
      <c r="A117" s="1375" t="s">
        <v>2344</v>
      </c>
      <c r="B117" s="1375"/>
      <c r="C117" s="1375"/>
      <c r="D117" s="1375"/>
      <c r="E117" s="1375"/>
      <c r="F117" s="1375"/>
      <c r="G117" s="1375"/>
      <c r="H117" s="1375"/>
      <c r="I117" s="1375"/>
      <c r="J117" s="1375"/>
      <c r="K117" s="1375"/>
      <c r="L117" s="1375"/>
      <c r="M117" s="1375"/>
      <c r="N117" s="1375"/>
    </row>
    <row r="118" spans="1:15" s="939" customFormat="1" ht="18.75" customHeight="1">
      <c r="A118" s="2039" t="s">
        <v>2034</v>
      </c>
      <c r="B118" s="2039"/>
      <c r="C118" s="2039"/>
      <c r="D118" s="2039"/>
      <c r="E118" s="2039"/>
      <c r="F118" s="2039"/>
      <c r="G118" s="2039"/>
      <c r="H118" s="2039"/>
      <c r="I118" s="2039"/>
      <c r="J118" s="2039"/>
      <c r="K118" s="2039"/>
      <c r="L118" s="2039"/>
      <c r="M118" s="2039"/>
      <c r="N118" s="2039"/>
    </row>
    <row r="119" spans="1:15" ht="117.75" customHeight="1">
      <c r="A119" s="1375" t="s">
        <v>1345</v>
      </c>
      <c r="B119" s="1375"/>
      <c r="C119" s="1375"/>
      <c r="D119" s="1375"/>
      <c r="E119" s="1375"/>
      <c r="F119" s="1375"/>
      <c r="G119" s="1375"/>
      <c r="H119" s="1375"/>
      <c r="I119" s="1375"/>
      <c r="J119" s="1375"/>
      <c r="K119" s="1375"/>
      <c r="L119" s="1375"/>
      <c r="M119" s="1375"/>
      <c r="N119" s="1375"/>
    </row>
    <row r="120" spans="1:15" ht="13.5" customHeight="1">
      <c r="A120" s="1375" t="s">
        <v>1346</v>
      </c>
      <c r="B120" s="1375"/>
      <c r="C120" s="1375"/>
      <c r="D120" s="1375"/>
      <c r="E120" s="1375"/>
      <c r="F120" s="1375"/>
      <c r="G120" s="1375"/>
      <c r="H120" s="1375"/>
      <c r="I120" s="1375"/>
      <c r="J120" s="1375"/>
      <c r="K120" s="1375"/>
      <c r="L120" s="1375"/>
      <c r="M120" s="1375"/>
      <c r="N120" s="1375"/>
      <c r="O120" s="940"/>
    </row>
    <row r="121" spans="1:15" ht="39.75" customHeight="1">
      <c r="A121" s="1375" t="s">
        <v>1347</v>
      </c>
      <c r="B121" s="1375"/>
      <c r="C121" s="1375"/>
      <c r="D121" s="1375"/>
      <c r="E121" s="1375"/>
      <c r="F121" s="1375"/>
      <c r="G121" s="1375"/>
      <c r="H121" s="1375"/>
      <c r="I121" s="1375"/>
      <c r="J121" s="1375"/>
      <c r="K121" s="1375"/>
      <c r="L121" s="1375"/>
      <c r="M121" s="1375"/>
      <c r="N121" s="1375"/>
    </row>
    <row r="122" spans="1:15" ht="51" customHeight="1">
      <c r="A122" s="1375" t="s">
        <v>1348</v>
      </c>
      <c r="B122" s="1375"/>
      <c r="C122" s="1375"/>
      <c r="D122" s="1375"/>
      <c r="E122" s="1375"/>
      <c r="F122" s="1375"/>
      <c r="G122" s="1375"/>
      <c r="H122" s="1375"/>
      <c r="I122" s="1375"/>
      <c r="J122" s="1375"/>
      <c r="K122" s="1375"/>
      <c r="L122" s="1375"/>
      <c r="M122" s="1375"/>
      <c r="N122" s="1375"/>
    </row>
    <row r="123" spans="1:15" ht="28.5" customHeight="1">
      <c r="A123" s="942" t="s">
        <v>957</v>
      </c>
    </row>
    <row r="124" spans="1:15">
      <c r="A124" s="701" t="s">
        <v>933</v>
      </c>
    </row>
    <row r="125" spans="1:15" ht="54" customHeight="1">
      <c r="A125" s="1547" t="s">
        <v>2328</v>
      </c>
      <c r="B125" s="1547"/>
      <c r="C125" s="1547"/>
      <c r="D125" s="1547"/>
      <c r="E125" s="1547"/>
      <c r="F125" s="1547"/>
      <c r="G125" s="1547"/>
      <c r="H125" s="1547"/>
      <c r="I125" s="1547"/>
      <c r="J125" s="1547"/>
      <c r="K125" s="1547"/>
      <c r="L125" s="1547"/>
      <c r="M125" s="1547"/>
      <c r="N125" s="1547"/>
    </row>
    <row r="126" spans="1:15" ht="24.75" customHeight="1">
      <c r="A126" s="1547" t="s">
        <v>2329</v>
      </c>
      <c r="B126" s="1547"/>
      <c r="C126" s="1547"/>
      <c r="D126" s="1547"/>
      <c r="E126" s="1547"/>
      <c r="F126" s="1547"/>
      <c r="G126" s="1547"/>
      <c r="H126" s="1547"/>
      <c r="I126" s="1547"/>
      <c r="J126" s="1547"/>
      <c r="K126" s="1547"/>
      <c r="L126" s="1547"/>
      <c r="M126" s="1547"/>
      <c r="N126" s="1547"/>
    </row>
    <row r="127" spans="1:15">
      <c r="A127" s="701" t="s">
        <v>935</v>
      </c>
    </row>
    <row r="128" spans="1:15" ht="29.25" customHeight="1">
      <c r="A128" s="1547" t="s">
        <v>2330</v>
      </c>
      <c r="B128" s="1547"/>
      <c r="C128" s="1547"/>
      <c r="D128" s="1547"/>
      <c r="E128" s="1547"/>
      <c r="F128" s="1547"/>
      <c r="G128" s="1547"/>
      <c r="H128" s="1547"/>
      <c r="I128" s="1547"/>
      <c r="J128" s="1547"/>
      <c r="K128" s="1547"/>
      <c r="L128" s="1547"/>
      <c r="M128" s="1547"/>
      <c r="N128" s="1547"/>
    </row>
    <row r="129" spans="1:15" ht="55.5" customHeight="1">
      <c r="A129" s="1547" t="s">
        <v>2331</v>
      </c>
      <c r="B129" s="1547"/>
      <c r="C129" s="1547"/>
      <c r="D129" s="1547"/>
      <c r="E129" s="1547"/>
      <c r="F129" s="1547"/>
      <c r="G129" s="1547"/>
      <c r="H129" s="1547"/>
      <c r="I129" s="1547"/>
      <c r="J129" s="1547"/>
      <c r="K129" s="1547"/>
      <c r="L129" s="1547"/>
      <c r="M129" s="1547"/>
      <c r="N129" s="1547"/>
      <c r="O129" s="941"/>
    </row>
    <row r="130" spans="1:15" ht="42" customHeight="1">
      <c r="A130" s="1547" t="s">
        <v>2332</v>
      </c>
      <c r="B130" s="1547"/>
      <c r="C130" s="1547"/>
      <c r="D130" s="1547"/>
      <c r="E130" s="1547"/>
      <c r="F130" s="1547"/>
      <c r="G130" s="1547"/>
      <c r="H130" s="1547"/>
      <c r="I130" s="1547"/>
      <c r="J130" s="1547"/>
      <c r="K130" s="1547"/>
      <c r="L130" s="1547"/>
      <c r="M130" s="1547"/>
      <c r="N130" s="1547"/>
    </row>
    <row r="131" spans="1:15" ht="25.5" customHeight="1">
      <c r="A131" s="1547" t="s">
        <v>2333</v>
      </c>
      <c r="B131" s="1547"/>
      <c r="C131" s="1547"/>
      <c r="D131" s="1547"/>
      <c r="E131" s="1547"/>
      <c r="F131" s="1547"/>
      <c r="G131" s="1547"/>
      <c r="H131" s="1547"/>
      <c r="I131" s="1547"/>
      <c r="J131" s="1547"/>
      <c r="K131" s="1547"/>
      <c r="L131" s="1547"/>
      <c r="M131" s="1547"/>
      <c r="N131" s="1547"/>
    </row>
    <row r="132" spans="1:15" ht="39" customHeight="1">
      <c r="A132" s="1547" t="s">
        <v>2334</v>
      </c>
      <c r="B132" s="1547"/>
      <c r="C132" s="1547"/>
      <c r="D132" s="1547"/>
      <c r="E132" s="1547"/>
      <c r="F132" s="1547"/>
      <c r="G132" s="1547"/>
      <c r="H132" s="1547"/>
      <c r="I132" s="1547"/>
      <c r="J132" s="1547"/>
      <c r="K132" s="1547"/>
      <c r="L132" s="1547"/>
      <c r="M132" s="1547"/>
      <c r="N132" s="1547"/>
    </row>
    <row r="133" spans="1:15" ht="15" customHeight="1">
      <c r="A133" s="1547" t="s">
        <v>2335</v>
      </c>
      <c r="B133" s="1547"/>
      <c r="C133" s="1547"/>
      <c r="D133" s="1547"/>
      <c r="E133" s="1547"/>
      <c r="F133" s="1547"/>
      <c r="G133" s="1547"/>
      <c r="H133" s="1547"/>
      <c r="I133" s="1547"/>
      <c r="J133" s="1547"/>
      <c r="K133" s="1547"/>
      <c r="L133" s="1547"/>
      <c r="M133" s="1547"/>
      <c r="N133" s="1547"/>
    </row>
    <row r="134" spans="1:15" ht="15" customHeight="1">
      <c r="A134" s="1547" t="s">
        <v>2336</v>
      </c>
      <c r="B134" s="1547"/>
      <c r="C134" s="1547"/>
      <c r="D134" s="1547"/>
      <c r="E134" s="1547"/>
      <c r="F134" s="1547"/>
      <c r="G134" s="1547"/>
      <c r="H134" s="1547"/>
      <c r="I134" s="1547"/>
      <c r="J134" s="1547"/>
      <c r="K134" s="1547"/>
      <c r="L134" s="1547"/>
      <c r="M134" s="1547"/>
      <c r="N134" s="1547"/>
    </row>
    <row r="135" spans="1:15" ht="26.25" customHeight="1">
      <c r="A135" s="1547" t="s">
        <v>2337</v>
      </c>
      <c r="B135" s="1547"/>
      <c r="C135" s="1547"/>
      <c r="D135" s="1547"/>
      <c r="E135" s="1547"/>
      <c r="F135" s="1547"/>
      <c r="G135" s="1547"/>
      <c r="H135" s="1547"/>
      <c r="I135" s="1547"/>
      <c r="J135" s="1547"/>
      <c r="K135" s="1547"/>
      <c r="L135" s="1547"/>
      <c r="M135" s="1547"/>
      <c r="N135" s="1547"/>
    </row>
    <row r="136" spans="1:15" ht="26.25" customHeight="1">
      <c r="A136" s="1547" t="s">
        <v>2338</v>
      </c>
      <c r="B136" s="1547"/>
      <c r="C136" s="1547"/>
      <c r="D136" s="1547"/>
      <c r="E136" s="1547"/>
      <c r="F136" s="1547"/>
      <c r="G136" s="1547"/>
      <c r="H136" s="1547"/>
      <c r="I136" s="1547"/>
      <c r="J136" s="1547"/>
      <c r="K136" s="1547"/>
      <c r="L136" s="1547"/>
      <c r="M136" s="1547"/>
      <c r="N136" s="1547"/>
    </row>
    <row r="137" spans="1:15" ht="15" customHeight="1">
      <c r="A137" s="1547" t="s">
        <v>2339</v>
      </c>
      <c r="B137" s="1547"/>
      <c r="C137" s="1547"/>
      <c r="D137" s="1547"/>
      <c r="E137" s="1547"/>
      <c r="F137" s="1547"/>
      <c r="G137" s="1547"/>
      <c r="H137" s="1547"/>
      <c r="I137" s="1547"/>
      <c r="J137" s="1547"/>
      <c r="K137" s="1547"/>
      <c r="L137" s="1547"/>
      <c r="M137" s="1547"/>
      <c r="N137" s="1547"/>
    </row>
    <row r="138" spans="1:15" ht="15" customHeight="1">
      <c r="A138" s="1547" t="s">
        <v>2340</v>
      </c>
      <c r="B138" s="1547"/>
      <c r="C138" s="1547"/>
      <c r="D138" s="1547"/>
      <c r="E138" s="1547"/>
      <c r="F138" s="1547"/>
      <c r="G138" s="1547"/>
      <c r="H138" s="1547"/>
      <c r="I138" s="1547"/>
      <c r="J138" s="1547"/>
      <c r="K138" s="1547"/>
      <c r="L138" s="1547"/>
      <c r="M138" s="1547"/>
      <c r="N138" s="1547"/>
    </row>
    <row r="139" spans="1:15" ht="40.5" customHeight="1">
      <c r="A139" s="1547" t="s">
        <v>2341</v>
      </c>
      <c r="B139" s="1547"/>
      <c r="C139" s="1547"/>
      <c r="D139" s="1547"/>
      <c r="E139" s="1547"/>
      <c r="F139" s="1547"/>
      <c r="G139" s="1547"/>
      <c r="H139" s="1547"/>
      <c r="I139" s="1547"/>
      <c r="J139" s="1547"/>
      <c r="K139" s="1547"/>
      <c r="L139" s="1547"/>
      <c r="M139" s="1547"/>
      <c r="N139" s="1547"/>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zoomScaleNormal="100" zoomScaleSheetLayoutView="100" workbookViewId="0"/>
  </sheetViews>
  <sheetFormatPr defaultColWidth="9.140625" defaultRowHeight="12.75"/>
  <cols>
    <col min="1" max="1" width="13.85546875" style="19" customWidth="1"/>
    <col min="2" max="2" width="49.5703125" style="19" customWidth="1"/>
    <col min="3" max="3" width="17.140625" style="22" customWidth="1"/>
    <col min="4" max="4" width="14.85546875" style="22" customWidth="1"/>
    <col min="5" max="16384" width="9.140625" style="19"/>
  </cols>
  <sheetData>
    <row r="1" spans="1:8" ht="24.75" customHeight="1">
      <c r="A1" s="624" t="s">
        <v>1370</v>
      </c>
      <c r="B1" s="1389" t="s">
        <v>777</v>
      </c>
      <c r="C1" s="1389"/>
      <c r="D1" s="1390"/>
    </row>
    <row r="2" spans="1:8">
      <c r="A2" s="1856" t="s">
        <v>1698</v>
      </c>
      <c r="B2" s="1857"/>
      <c r="C2" s="1857"/>
      <c r="D2" s="1858"/>
    </row>
    <row r="3" spans="1:8" ht="27" customHeight="1">
      <c r="A3" s="1920" t="s">
        <v>401</v>
      </c>
      <c r="B3" s="1921"/>
      <c r="C3" s="1921"/>
      <c r="D3" s="1922"/>
      <c r="E3" s="514"/>
      <c r="F3" s="514"/>
      <c r="G3" s="514"/>
      <c r="H3" s="514"/>
    </row>
    <row r="4" spans="1:8" ht="13.5" thickBot="1">
      <c r="A4" s="1908" t="s">
        <v>2666</v>
      </c>
      <c r="B4" s="1908"/>
      <c r="C4" s="1923"/>
      <c r="D4" s="1909"/>
    </row>
    <row r="5" spans="1:8" ht="39.75" customHeight="1" thickBot="1">
      <c r="A5" s="317" t="s">
        <v>627</v>
      </c>
      <c r="B5" s="1402" t="s">
        <v>1390</v>
      </c>
      <c r="C5" s="1402"/>
      <c r="D5" s="1403"/>
    </row>
    <row r="6" spans="1:8" ht="15" customHeight="1" thickBot="1">
      <c r="A6" s="129" t="s">
        <v>572</v>
      </c>
      <c r="B6" s="127"/>
      <c r="C6" s="1146">
        <f>Obsah!D4</f>
        <v>43465</v>
      </c>
      <c r="D6" s="579"/>
    </row>
    <row r="7" spans="1:8" ht="64.5" customHeight="1" thickBot="1">
      <c r="A7" s="1392" t="s">
        <v>2345</v>
      </c>
      <c r="B7" s="1393"/>
      <c r="C7" s="1393"/>
      <c r="D7" s="1822"/>
    </row>
    <row r="8" spans="1:8" ht="29.25" customHeight="1" thickBot="1">
      <c r="A8" s="1392" t="s">
        <v>2346</v>
      </c>
      <c r="B8" s="1393"/>
      <c r="C8" s="1393"/>
      <c r="D8" s="1822"/>
    </row>
    <row r="9" spans="1:8" ht="13.5" thickBot="1">
      <c r="A9" s="1392" t="s">
        <v>2347</v>
      </c>
      <c r="B9" s="1393"/>
      <c r="C9" s="1393"/>
      <c r="D9" s="1822"/>
    </row>
    <row r="10" spans="1:8" ht="13.5" thickBot="1">
      <c r="A10" s="1392" t="s">
        <v>2060</v>
      </c>
      <c r="B10" s="1393"/>
      <c r="C10" s="1393"/>
      <c r="D10" s="1822"/>
    </row>
    <row r="11" spans="1:8" ht="62.25" customHeight="1" thickBot="1">
      <c r="A11" s="1392" t="s">
        <v>2348</v>
      </c>
      <c r="B11" s="1393"/>
      <c r="C11" s="1393"/>
      <c r="D11" s="1822"/>
    </row>
    <row r="12" spans="1:8" ht="29.25" customHeight="1" thickBot="1">
      <c r="A12" s="2004" t="s">
        <v>2349</v>
      </c>
      <c r="B12" s="2005"/>
      <c r="C12" s="2005"/>
      <c r="D12" s="2006"/>
    </row>
    <row r="13" spans="1:8" ht="13.5" thickBot="1">
      <c r="A13" s="2062"/>
      <c r="B13" s="2063"/>
      <c r="C13" s="694"/>
      <c r="D13" s="685"/>
    </row>
    <row r="14" spans="1:8" ht="13.5" thickBot="1">
      <c r="A14" s="1977" t="s">
        <v>1394</v>
      </c>
      <c r="B14" s="1944"/>
      <c r="C14" s="685" t="s">
        <v>1372</v>
      </c>
      <c r="D14" s="685" t="s">
        <v>1373</v>
      </c>
    </row>
    <row r="15" spans="1:8" ht="51.75" thickBot="1">
      <c r="A15" s="2041"/>
      <c r="B15" s="1946"/>
      <c r="C15" s="685" t="s">
        <v>1374</v>
      </c>
      <c r="D15" s="685" t="s">
        <v>1375</v>
      </c>
    </row>
    <row r="16" spans="1:8" ht="13.5" thickBot="1">
      <c r="A16" s="900">
        <v>1</v>
      </c>
      <c r="B16" s="2064" t="s">
        <v>1376</v>
      </c>
      <c r="C16" s="2065"/>
      <c r="D16" s="2066"/>
    </row>
    <row r="17" spans="1:4" ht="13.5" thickBot="1">
      <c r="A17" s="900">
        <v>2</v>
      </c>
      <c r="B17" s="671" t="s">
        <v>1377</v>
      </c>
      <c r="C17" s="671"/>
      <c r="D17" s="671"/>
    </row>
    <row r="18" spans="1:4" ht="13.5" thickBot="1">
      <c r="A18" s="900">
        <v>3</v>
      </c>
      <c r="B18" s="671" t="s">
        <v>488</v>
      </c>
      <c r="C18" s="671"/>
      <c r="D18" s="671"/>
    </row>
    <row r="19" spans="1:4" ht="13.5" thickBot="1">
      <c r="A19" s="900">
        <v>4</v>
      </c>
      <c r="B19" s="671" t="s">
        <v>1378</v>
      </c>
      <c r="C19" s="671"/>
      <c r="D19" s="671"/>
    </row>
    <row r="20" spans="1:4" ht="13.5" thickBot="1">
      <c r="A20" s="900">
        <v>5</v>
      </c>
      <c r="B20" s="671" t="s">
        <v>1379</v>
      </c>
      <c r="C20" s="671"/>
      <c r="D20" s="671"/>
    </row>
    <row r="21" spans="1:4" ht="13.5" thickBot="1">
      <c r="A21" s="900">
        <v>6</v>
      </c>
      <c r="B21" s="671" t="s">
        <v>1380</v>
      </c>
      <c r="C21" s="671"/>
      <c r="D21" s="671"/>
    </row>
    <row r="22" spans="1:4" ht="13.5" thickBot="1">
      <c r="A22" s="900">
        <v>7</v>
      </c>
      <c r="B22" s="2064" t="s">
        <v>1381</v>
      </c>
      <c r="C22" s="2065"/>
      <c r="D22" s="2066"/>
    </row>
    <row r="23" spans="1:4" ht="13.5" thickBot="1">
      <c r="A23" s="900">
        <v>8</v>
      </c>
      <c r="B23" s="671" t="s">
        <v>1377</v>
      </c>
      <c r="C23" s="671"/>
      <c r="D23" s="671"/>
    </row>
    <row r="24" spans="1:4" ht="13.5" thickBot="1">
      <c r="A24" s="900">
        <v>9</v>
      </c>
      <c r="B24" s="671" t="s">
        <v>488</v>
      </c>
      <c r="C24" s="671"/>
      <c r="D24" s="671"/>
    </row>
    <row r="25" spans="1:4" ht="13.5" thickBot="1">
      <c r="A25" s="900">
        <v>10</v>
      </c>
      <c r="B25" s="671" t="s">
        <v>1378</v>
      </c>
      <c r="C25" s="671"/>
      <c r="D25" s="671"/>
    </row>
    <row r="26" spans="1:4" ht="13.5" thickBot="1">
      <c r="A26" s="900">
        <v>11</v>
      </c>
      <c r="B26" s="671" t="s">
        <v>1379</v>
      </c>
      <c r="C26" s="671"/>
      <c r="D26" s="671"/>
    </row>
    <row r="27" spans="1:4" ht="13.5" thickBot="1">
      <c r="A27" s="900">
        <v>12</v>
      </c>
      <c r="B27" s="671" t="s">
        <v>1380</v>
      </c>
      <c r="C27" s="671"/>
      <c r="D27" s="671"/>
    </row>
    <row r="28" spans="1:4" ht="13.5" thickBot="1">
      <c r="A28" s="900">
        <v>13</v>
      </c>
      <c r="B28" s="671" t="s">
        <v>1382</v>
      </c>
      <c r="C28" s="671"/>
      <c r="D28" s="671"/>
    </row>
    <row r="29" spans="1:4" ht="24.75" customHeight="1" thickBot="1">
      <c r="A29" s="900">
        <v>14</v>
      </c>
      <c r="B29" s="671" t="s">
        <v>1383</v>
      </c>
      <c r="C29" s="671"/>
      <c r="D29" s="671"/>
    </row>
    <row r="30" spans="1:4" ht="13.5" thickBot="1">
      <c r="A30" s="900">
        <v>15</v>
      </c>
      <c r="B30" s="671" t="s">
        <v>1384</v>
      </c>
      <c r="C30" s="671"/>
      <c r="D30" s="671"/>
    </row>
    <row r="31" spans="1:4" ht="13.5" thickBot="1">
      <c r="A31" s="900">
        <v>16</v>
      </c>
      <c r="B31" s="671" t="s">
        <v>1385</v>
      </c>
      <c r="C31" s="671"/>
      <c r="D31" s="671"/>
    </row>
    <row r="32" spans="1:4" ht="13.5" thickBot="1">
      <c r="A32" s="900">
        <v>17</v>
      </c>
      <c r="B32" s="671" t="s">
        <v>1386</v>
      </c>
      <c r="C32" s="671"/>
      <c r="D32" s="671"/>
    </row>
    <row r="33" spans="1:4" ht="13.5" thickBot="1">
      <c r="A33" s="900">
        <v>18</v>
      </c>
      <c r="B33" s="671" t="s">
        <v>1387</v>
      </c>
      <c r="C33" s="671"/>
      <c r="D33" s="671"/>
    </row>
    <row r="34" spans="1:4" ht="13.5" thickBot="1">
      <c r="A34" s="900">
        <v>19</v>
      </c>
      <c r="B34" s="671" t="s">
        <v>1388</v>
      </c>
      <c r="C34" s="671"/>
      <c r="D34" s="671"/>
    </row>
    <row r="35" spans="1:4" ht="13.5" thickBot="1">
      <c r="A35" s="900">
        <v>20</v>
      </c>
      <c r="B35" s="671" t="s">
        <v>1389</v>
      </c>
      <c r="C35" s="671"/>
      <c r="D35" s="671"/>
    </row>
    <row r="36" spans="1:4">
      <c r="A36" s="6"/>
      <c r="B36" s="6"/>
      <c r="C36" s="2"/>
      <c r="D36" s="2"/>
    </row>
    <row r="37" spans="1:4" ht="49.5" customHeight="1">
      <c r="A37" s="2061" t="s">
        <v>1395</v>
      </c>
      <c r="B37" s="2061"/>
      <c r="C37" s="2061"/>
      <c r="D37" s="2061"/>
    </row>
    <row r="38" spans="1:4">
      <c r="A38" s="944" t="s">
        <v>957</v>
      </c>
      <c r="B38" s="2"/>
      <c r="C38" s="2"/>
      <c r="D38" s="2"/>
    </row>
    <row r="39" spans="1:4" ht="38.25" customHeight="1">
      <c r="A39" s="2061" t="s">
        <v>2350</v>
      </c>
      <c r="B39" s="2061"/>
      <c r="C39" s="2061"/>
      <c r="D39" s="2061"/>
    </row>
    <row r="40" spans="1:4" ht="25.5" customHeight="1">
      <c r="A40" s="2061" t="s">
        <v>2351</v>
      </c>
      <c r="B40" s="2061"/>
      <c r="C40" s="2061"/>
      <c r="D40" s="2061"/>
    </row>
    <row r="41" spans="1:4">
      <c r="A41" s="6"/>
      <c r="B41" s="6"/>
      <c r="C41" s="2"/>
      <c r="D41" s="2"/>
    </row>
    <row r="42" spans="1:4">
      <c r="A42" s="6"/>
      <c r="B42" s="6"/>
      <c r="C42" s="2"/>
      <c r="D42" s="2"/>
    </row>
    <row r="43" spans="1:4">
      <c r="A43" s="6"/>
      <c r="B43" s="6"/>
      <c r="C43" s="2"/>
      <c r="D43" s="2"/>
    </row>
    <row r="44" spans="1:4">
      <c r="A44" s="6"/>
      <c r="B44" s="6"/>
      <c r="C44" s="2"/>
      <c r="D44" s="2"/>
    </row>
    <row r="45" spans="1:4">
      <c r="A45" s="6"/>
      <c r="B45" s="6"/>
      <c r="C45" s="2"/>
      <c r="D45" s="2"/>
    </row>
    <row r="46" spans="1:4">
      <c r="A46" s="6"/>
      <c r="B46" s="6"/>
      <c r="C46" s="2"/>
      <c r="D46" s="2"/>
    </row>
    <row r="47" spans="1:4">
      <c r="A47" s="6"/>
      <c r="B47" s="6"/>
      <c r="C47" s="2"/>
      <c r="D47" s="2"/>
    </row>
    <row r="48" spans="1:4">
      <c r="A48" s="6"/>
      <c r="B48" s="6"/>
      <c r="C48" s="2"/>
      <c r="D48" s="2"/>
    </row>
    <row r="49" spans="1:4">
      <c r="A49" s="6"/>
      <c r="B49" s="6"/>
      <c r="C49" s="2"/>
      <c r="D49" s="2"/>
    </row>
    <row r="50" spans="1:4">
      <c r="A50" s="6"/>
      <c r="B50" s="6"/>
      <c r="C50" s="2"/>
      <c r="D50" s="2"/>
    </row>
    <row r="51" spans="1:4">
      <c r="A51" s="6"/>
      <c r="B51" s="6"/>
      <c r="C51" s="2"/>
      <c r="D51" s="2"/>
    </row>
    <row r="52" spans="1:4">
      <c r="A52" s="6"/>
      <c r="B52" s="6"/>
      <c r="C52" s="2"/>
      <c r="D52" s="2"/>
    </row>
    <row r="53" spans="1:4">
      <c r="A53" s="6"/>
      <c r="B53" s="6"/>
      <c r="C53" s="2"/>
      <c r="D53" s="2"/>
    </row>
    <row r="54" spans="1:4">
      <c r="A54" s="6"/>
      <c r="B54" s="6"/>
      <c r="C54" s="2"/>
      <c r="D54" s="2"/>
    </row>
    <row r="55" spans="1:4">
      <c r="A55" s="6"/>
      <c r="B55" s="6"/>
      <c r="C55" s="2"/>
      <c r="D55" s="2"/>
    </row>
    <row r="56" spans="1:4">
      <c r="A56" s="6"/>
      <c r="B56" s="6"/>
      <c r="C56" s="2"/>
      <c r="D56" s="2"/>
    </row>
    <row r="57" spans="1:4">
      <c r="A57" s="6"/>
      <c r="B57" s="6"/>
      <c r="C57" s="2"/>
      <c r="D57" s="2"/>
    </row>
    <row r="58" spans="1:4">
      <c r="A58" s="6"/>
      <c r="B58" s="6"/>
      <c r="C58" s="2"/>
      <c r="D58" s="2"/>
    </row>
    <row r="59" spans="1:4">
      <c r="A59" s="6"/>
      <c r="B59" s="6"/>
      <c r="C59" s="2"/>
      <c r="D59" s="2"/>
    </row>
    <row r="60" spans="1:4">
      <c r="A60" s="6"/>
      <c r="B60" s="6"/>
      <c r="C60" s="2"/>
      <c r="D60" s="2"/>
    </row>
    <row r="61" spans="1:4">
      <c r="A61" s="6"/>
      <c r="B61" s="6"/>
      <c r="C61" s="2"/>
      <c r="D61" s="2"/>
    </row>
    <row r="62" spans="1:4">
      <c r="A62" s="6"/>
      <c r="B62" s="6"/>
      <c r="C62" s="2"/>
      <c r="D62" s="2"/>
    </row>
    <row r="63" spans="1:4">
      <c r="A63" s="6"/>
      <c r="B63" s="6"/>
      <c r="C63" s="2"/>
      <c r="D63" s="2"/>
    </row>
    <row r="64" spans="1:4">
      <c r="A64" s="6"/>
      <c r="B64" s="6"/>
      <c r="C64" s="2"/>
      <c r="D64" s="2"/>
    </row>
    <row r="65" spans="1:4">
      <c r="A65" s="6"/>
      <c r="B65" s="6"/>
      <c r="C65" s="2"/>
      <c r="D65" s="2"/>
    </row>
    <row r="66" spans="1:4">
      <c r="A66" s="6"/>
      <c r="B66" s="6"/>
      <c r="C66" s="2"/>
      <c r="D66" s="2"/>
    </row>
    <row r="67" spans="1:4">
      <c r="A67" s="6"/>
      <c r="B67" s="6"/>
      <c r="C67" s="2"/>
      <c r="D67" s="2"/>
    </row>
    <row r="68" spans="1:4">
      <c r="A68" s="6"/>
      <c r="B68" s="6"/>
      <c r="C68" s="2"/>
      <c r="D68" s="2"/>
    </row>
    <row r="69" spans="1:4">
      <c r="A69" s="6"/>
      <c r="B69" s="6"/>
      <c r="C69" s="2"/>
      <c r="D69" s="2"/>
    </row>
    <row r="70" spans="1:4">
      <c r="A70" s="6"/>
      <c r="B70" s="6"/>
      <c r="C70" s="2"/>
      <c r="D70" s="2"/>
    </row>
    <row r="71" spans="1:4">
      <c r="A71" s="6"/>
      <c r="B71" s="6"/>
      <c r="C71" s="2"/>
      <c r="D71" s="2"/>
    </row>
    <row r="72" spans="1:4">
      <c r="A72" s="6"/>
      <c r="B72" s="6"/>
      <c r="C72" s="2"/>
      <c r="D72" s="2"/>
    </row>
    <row r="73" spans="1:4">
      <c r="A73" s="6"/>
      <c r="B73" s="6"/>
      <c r="C73" s="2"/>
      <c r="D73" s="2"/>
    </row>
    <row r="74" spans="1:4">
      <c r="A74" s="6"/>
      <c r="B74" s="6"/>
      <c r="C74" s="2"/>
      <c r="D74" s="2"/>
    </row>
    <row r="75" spans="1:4">
      <c r="A75" s="6"/>
      <c r="B75" s="6"/>
      <c r="C75" s="2"/>
      <c r="D75" s="2"/>
    </row>
    <row r="76" spans="1:4">
      <c r="A76" s="6"/>
      <c r="B76" s="6"/>
      <c r="C76" s="2"/>
      <c r="D76" s="2"/>
    </row>
    <row r="77" spans="1:4">
      <c r="A77" s="6"/>
      <c r="B77" s="6"/>
      <c r="C77" s="2"/>
      <c r="D77" s="2"/>
    </row>
    <row r="78" spans="1:4">
      <c r="A78" s="6"/>
      <c r="B78" s="6"/>
      <c r="C78" s="2"/>
      <c r="D78" s="2"/>
    </row>
    <row r="79" spans="1:4">
      <c r="A79" s="6"/>
      <c r="B79" s="6"/>
      <c r="C79" s="2"/>
      <c r="D79" s="2"/>
    </row>
    <row r="80" spans="1:4">
      <c r="A80" s="6"/>
      <c r="B80" s="6"/>
      <c r="C80" s="2"/>
      <c r="D80" s="2"/>
    </row>
    <row r="81" spans="1:4">
      <c r="A81" s="6"/>
      <c r="B81" s="6"/>
      <c r="C81" s="2"/>
      <c r="D81" s="2"/>
    </row>
    <row r="82" spans="1:4">
      <c r="A82" s="6"/>
      <c r="B82" s="6"/>
      <c r="C82" s="2"/>
      <c r="D82" s="2"/>
    </row>
    <row r="83" spans="1:4">
      <c r="A83" s="6"/>
      <c r="B83" s="6"/>
      <c r="C83" s="2"/>
      <c r="D83" s="2"/>
    </row>
    <row r="84" spans="1:4">
      <c r="A84" s="6"/>
      <c r="B84" s="6"/>
      <c r="C84" s="2"/>
      <c r="D84" s="2"/>
    </row>
    <row r="85" spans="1:4">
      <c r="A85" s="6"/>
      <c r="B85" s="6"/>
      <c r="C85" s="2"/>
      <c r="D85" s="2"/>
    </row>
    <row r="86" spans="1:4">
      <c r="A86" s="6"/>
      <c r="B86" s="6"/>
      <c r="C86" s="2"/>
      <c r="D86" s="2"/>
    </row>
    <row r="87" spans="1:4">
      <c r="A87" s="6"/>
      <c r="B87" s="6"/>
      <c r="C87" s="2"/>
      <c r="D87" s="2"/>
    </row>
    <row r="88" spans="1:4">
      <c r="A88" s="6"/>
      <c r="B88" s="6"/>
      <c r="C88" s="2"/>
      <c r="D88" s="2"/>
    </row>
    <row r="89" spans="1:4">
      <c r="A89" s="6"/>
      <c r="B89" s="6"/>
      <c r="C89" s="2"/>
      <c r="D89" s="2"/>
    </row>
    <row r="90" spans="1:4">
      <c r="A90" s="6"/>
      <c r="B90" s="6"/>
      <c r="C90" s="2"/>
      <c r="D90" s="2"/>
    </row>
    <row r="91" spans="1:4">
      <c r="A91" s="6"/>
      <c r="B91" s="6"/>
      <c r="C91" s="2"/>
      <c r="D91" s="2"/>
    </row>
    <row r="92" spans="1:4">
      <c r="A92" s="6"/>
      <c r="B92" s="6"/>
      <c r="C92" s="2"/>
      <c r="D92" s="2"/>
    </row>
    <row r="93" spans="1:4">
      <c r="A93" s="6"/>
      <c r="B93" s="6"/>
      <c r="C93" s="2"/>
      <c r="D93" s="2"/>
    </row>
    <row r="94" spans="1:4">
      <c r="A94" s="6"/>
      <c r="B94" s="6"/>
      <c r="C94" s="2"/>
      <c r="D94" s="2"/>
    </row>
    <row r="95" spans="1:4">
      <c r="A95" s="6"/>
      <c r="B95" s="6"/>
      <c r="C95" s="2"/>
      <c r="D95" s="2"/>
    </row>
    <row r="96" spans="1:4">
      <c r="A96" s="6"/>
      <c r="B96" s="6"/>
      <c r="C96" s="2"/>
      <c r="D96" s="2"/>
    </row>
    <row r="97" spans="1:4">
      <c r="A97" s="6"/>
      <c r="B97" s="6"/>
      <c r="C97" s="2"/>
      <c r="D97" s="2"/>
    </row>
    <row r="98" spans="1:4">
      <c r="A98" s="6"/>
      <c r="B98" s="6"/>
      <c r="C98" s="2"/>
      <c r="D98" s="2"/>
    </row>
    <row r="99" spans="1:4">
      <c r="A99" s="6"/>
      <c r="B99" s="6"/>
      <c r="C99" s="2"/>
      <c r="D99" s="2"/>
    </row>
    <row r="100" spans="1:4">
      <c r="A100" s="6"/>
      <c r="B100" s="6"/>
      <c r="C100" s="2"/>
      <c r="D100" s="2"/>
    </row>
    <row r="101" spans="1:4">
      <c r="A101" s="6"/>
      <c r="B101" s="6"/>
      <c r="C101" s="2"/>
      <c r="D101" s="2"/>
    </row>
    <row r="102" spans="1:4">
      <c r="A102" s="6"/>
      <c r="B102" s="6"/>
      <c r="C102" s="2"/>
      <c r="D102" s="2"/>
    </row>
    <row r="103" spans="1:4">
      <c r="A103" s="6"/>
      <c r="B103" s="6"/>
      <c r="C103" s="2"/>
      <c r="D103" s="2"/>
    </row>
    <row r="104" spans="1:4">
      <c r="A104" s="6"/>
      <c r="B104" s="6"/>
      <c r="C104" s="2"/>
      <c r="D104" s="2"/>
    </row>
    <row r="105" spans="1:4">
      <c r="A105" s="6"/>
      <c r="B105" s="6"/>
      <c r="C105" s="2"/>
      <c r="D105" s="2"/>
    </row>
    <row r="106" spans="1:4">
      <c r="A106" s="6"/>
      <c r="B106" s="6"/>
      <c r="C106" s="2"/>
      <c r="D106" s="2"/>
    </row>
    <row r="107" spans="1:4">
      <c r="A107" s="6"/>
      <c r="B107" s="6"/>
      <c r="C107" s="2"/>
      <c r="D107" s="2"/>
    </row>
    <row r="108" spans="1:4">
      <c r="A108" s="6"/>
      <c r="B108" s="6"/>
      <c r="C108" s="2"/>
      <c r="D108" s="2"/>
    </row>
    <row r="109" spans="1:4">
      <c r="A109" s="6"/>
      <c r="B109" s="6"/>
      <c r="C109" s="2"/>
      <c r="D109" s="2"/>
    </row>
    <row r="110" spans="1:4">
      <c r="A110" s="6"/>
      <c r="B110" s="6"/>
      <c r="C110" s="2"/>
      <c r="D110" s="2"/>
    </row>
    <row r="111" spans="1:4">
      <c r="A111" s="6"/>
      <c r="B111" s="6"/>
      <c r="C111" s="2"/>
      <c r="D111" s="2"/>
    </row>
    <row r="112" spans="1:4">
      <c r="A112" s="6"/>
      <c r="B112" s="6"/>
      <c r="C112" s="2"/>
      <c r="D112" s="2"/>
    </row>
    <row r="113" spans="1:4">
      <c r="A113" s="6"/>
      <c r="B113" s="6"/>
      <c r="C113" s="2"/>
      <c r="D113" s="2"/>
    </row>
    <row r="114" spans="1:4">
      <c r="A114" s="6"/>
      <c r="B114" s="6"/>
      <c r="C114" s="2"/>
      <c r="D114" s="2"/>
    </row>
    <row r="115" spans="1:4">
      <c r="A115" s="6"/>
      <c r="B115" s="6"/>
      <c r="C115" s="2"/>
      <c r="D115" s="2"/>
    </row>
    <row r="116" spans="1:4">
      <c r="A116" s="6"/>
      <c r="B116" s="6"/>
      <c r="C116" s="2"/>
      <c r="D116" s="2"/>
    </row>
    <row r="117" spans="1:4">
      <c r="A117" s="6"/>
      <c r="B117" s="6"/>
      <c r="C117" s="2"/>
      <c r="D117" s="2"/>
    </row>
    <row r="118" spans="1:4">
      <c r="A118" s="6"/>
      <c r="B118" s="6"/>
      <c r="C118" s="2"/>
      <c r="D118" s="2"/>
    </row>
    <row r="119" spans="1:4">
      <c r="A119" s="6"/>
      <c r="B119" s="6"/>
      <c r="C119" s="2"/>
      <c r="D119" s="2"/>
    </row>
    <row r="120" spans="1:4">
      <c r="A120" s="6"/>
      <c r="B120" s="6"/>
      <c r="C120" s="2"/>
      <c r="D120" s="2"/>
    </row>
    <row r="121" spans="1:4">
      <c r="A121" s="6"/>
      <c r="B121" s="6"/>
      <c r="C121" s="2"/>
      <c r="D121" s="2"/>
    </row>
    <row r="122" spans="1:4">
      <c r="A122" s="6"/>
      <c r="B122" s="6"/>
      <c r="C122" s="2"/>
      <c r="D122" s="2"/>
    </row>
    <row r="123" spans="1:4">
      <c r="A123" s="6"/>
      <c r="B123" s="6"/>
      <c r="C123" s="2"/>
      <c r="D123" s="2"/>
    </row>
    <row r="124" spans="1:4">
      <c r="A124" s="6"/>
      <c r="B124" s="6"/>
      <c r="C124" s="2"/>
      <c r="D124" s="2"/>
    </row>
    <row r="125" spans="1:4">
      <c r="A125" s="6"/>
      <c r="B125" s="6"/>
      <c r="C125" s="2"/>
      <c r="D125" s="2"/>
    </row>
    <row r="126" spans="1:4">
      <c r="A126" s="6"/>
      <c r="B126" s="6"/>
      <c r="C126" s="2"/>
      <c r="D126" s="2"/>
    </row>
    <row r="127" spans="1:4">
      <c r="A127" s="6"/>
      <c r="B127" s="6"/>
      <c r="C127" s="2"/>
      <c r="D127" s="2"/>
    </row>
    <row r="128" spans="1:4">
      <c r="A128" s="6"/>
      <c r="B128" s="6"/>
      <c r="C128" s="2"/>
      <c r="D128" s="2"/>
    </row>
    <row r="129" spans="1:4">
      <c r="A129" s="6"/>
      <c r="B129" s="6"/>
      <c r="C129" s="2"/>
      <c r="D129" s="2"/>
    </row>
    <row r="130" spans="1:4">
      <c r="A130" s="6"/>
      <c r="B130" s="6"/>
      <c r="C130" s="2"/>
      <c r="D130" s="2"/>
    </row>
    <row r="131" spans="1:4">
      <c r="A131" s="6"/>
      <c r="B131" s="6"/>
      <c r="C131" s="2"/>
      <c r="D131" s="2"/>
    </row>
    <row r="132" spans="1:4">
      <c r="A132" s="6"/>
      <c r="B132" s="6"/>
      <c r="C132" s="2"/>
      <c r="D132" s="2"/>
    </row>
    <row r="133" spans="1:4">
      <c r="A133" s="6"/>
      <c r="B133" s="6"/>
      <c r="C133" s="2"/>
      <c r="D133" s="2"/>
    </row>
    <row r="134" spans="1:4">
      <c r="A134" s="6"/>
      <c r="B134" s="6"/>
      <c r="C134" s="2"/>
      <c r="D134" s="2"/>
    </row>
    <row r="135" spans="1:4">
      <c r="A135" s="6"/>
      <c r="B135" s="6"/>
      <c r="C135" s="2"/>
      <c r="D135" s="2"/>
    </row>
    <row r="136" spans="1:4">
      <c r="A136" s="6"/>
      <c r="B136" s="6"/>
      <c r="C136" s="2"/>
      <c r="D136" s="2"/>
    </row>
    <row r="137" spans="1:4">
      <c r="A137" s="6"/>
      <c r="B137" s="6"/>
      <c r="C137" s="2"/>
      <c r="D137" s="2"/>
    </row>
    <row r="138" spans="1:4">
      <c r="A138" s="6"/>
      <c r="B138" s="6"/>
      <c r="C138" s="2"/>
      <c r="D138" s="2"/>
    </row>
    <row r="139" spans="1:4">
      <c r="A139" s="6"/>
      <c r="B139" s="6"/>
      <c r="C139" s="2"/>
      <c r="D139" s="2"/>
    </row>
    <row r="140" spans="1:4">
      <c r="A140" s="6"/>
      <c r="B140" s="6"/>
      <c r="C140" s="2"/>
      <c r="D140" s="2"/>
    </row>
    <row r="141" spans="1:4">
      <c r="A141" s="6"/>
      <c r="B141" s="6"/>
      <c r="C141" s="2"/>
      <c r="D141" s="2"/>
    </row>
    <row r="142" spans="1:4">
      <c r="A142" s="6"/>
      <c r="B142" s="6"/>
      <c r="C142" s="2"/>
      <c r="D142" s="2"/>
    </row>
    <row r="143" spans="1:4">
      <c r="A143" s="6"/>
      <c r="B143" s="6"/>
      <c r="C143" s="2"/>
      <c r="D143" s="2"/>
    </row>
    <row r="144" spans="1:4">
      <c r="A144" s="6"/>
      <c r="B144" s="6"/>
      <c r="C144" s="2"/>
      <c r="D144" s="2"/>
    </row>
    <row r="145" spans="1:4">
      <c r="A145" s="6"/>
      <c r="B145" s="6"/>
      <c r="C145" s="2"/>
      <c r="D145" s="2"/>
    </row>
    <row r="146" spans="1:4">
      <c r="A146" s="6"/>
      <c r="B146" s="6"/>
      <c r="C146" s="2"/>
      <c r="D146" s="2"/>
    </row>
    <row r="147" spans="1:4">
      <c r="A147" s="6"/>
      <c r="B147" s="6"/>
      <c r="C147" s="2"/>
      <c r="D147" s="2"/>
    </row>
    <row r="148" spans="1:4">
      <c r="A148" s="6"/>
      <c r="B148" s="6"/>
      <c r="C148" s="2"/>
      <c r="D148" s="2"/>
    </row>
    <row r="149" spans="1:4">
      <c r="A149" s="6"/>
      <c r="B149" s="6"/>
      <c r="C149" s="2"/>
      <c r="D149" s="2"/>
    </row>
    <row r="150" spans="1:4">
      <c r="A150" s="6"/>
      <c r="B150" s="6"/>
      <c r="C150" s="2"/>
      <c r="D150" s="2"/>
    </row>
    <row r="151" spans="1:4">
      <c r="A151" s="6"/>
      <c r="B151" s="6"/>
      <c r="C151" s="2"/>
      <c r="D151" s="2"/>
    </row>
    <row r="152" spans="1:4">
      <c r="A152" s="6"/>
      <c r="B152" s="6"/>
      <c r="C152" s="2"/>
      <c r="D152" s="2"/>
    </row>
    <row r="153" spans="1:4">
      <c r="A153" s="6"/>
      <c r="B153" s="6"/>
      <c r="C153" s="2"/>
      <c r="D153" s="2"/>
    </row>
    <row r="154" spans="1:4">
      <c r="A154" s="6"/>
      <c r="B154" s="6"/>
      <c r="C154" s="2"/>
      <c r="D154" s="2"/>
    </row>
    <row r="155" spans="1:4">
      <c r="A155" s="6"/>
      <c r="B155" s="6"/>
      <c r="C155" s="2"/>
      <c r="D155" s="2"/>
    </row>
    <row r="156" spans="1:4">
      <c r="A156" s="6"/>
      <c r="B156" s="6"/>
      <c r="C156" s="2"/>
      <c r="D156" s="2"/>
    </row>
    <row r="157" spans="1:4">
      <c r="A157" s="6"/>
      <c r="B157" s="6"/>
      <c r="C157" s="2"/>
      <c r="D157" s="2"/>
    </row>
    <row r="158" spans="1:4">
      <c r="A158" s="6"/>
      <c r="B158" s="6"/>
      <c r="C158" s="2"/>
      <c r="D158" s="2"/>
    </row>
    <row r="159" spans="1:4">
      <c r="A159" s="6"/>
      <c r="B159" s="6"/>
      <c r="C159" s="2"/>
      <c r="D159" s="2"/>
    </row>
    <row r="160" spans="1:4">
      <c r="A160" s="6"/>
      <c r="B160" s="6"/>
      <c r="C160" s="2"/>
      <c r="D160" s="2"/>
    </row>
    <row r="161" spans="1:4">
      <c r="A161" s="6"/>
      <c r="B161" s="6"/>
      <c r="C161" s="2"/>
      <c r="D161" s="2"/>
    </row>
    <row r="162" spans="1:4">
      <c r="A162" s="6"/>
      <c r="B162" s="6"/>
      <c r="C162" s="2"/>
      <c r="D162" s="2"/>
    </row>
    <row r="163" spans="1:4">
      <c r="A163" s="6"/>
      <c r="B163" s="6"/>
      <c r="C163" s="2"/>
      <c r="D163" s="2"/>
    </row>
    <row r="164" spans="1:4">
      <c r="A164" s="6"/>
      <c r="B164" s="6"/>
      <c r="C164" s="2"/>
      <c r="D164" s="2"/>
    </row>
    <row r="165" spans="1:4">
      <c r="A165" s="6"/>
      <c r="B165" s="6"/>
      <c r="C165" s="2"/>
      <c r="D165" s="2"/>
    </row>
    <row r="166" spans="1:4">
      <c r="A166" s="6"/>
      <c r="B166" s="6"/>
      <c r="C166" s="2"/>
      <c r="D166" s="2"/>
    </row>
    <row r="167" spans="1:4">
      <c r="A167" s="6"/>
      <c r="B167" s="6"/>
      <c r="C167" s="2"/>
      <c r="D167" s="2"/>
    </row>
    <row r="168" spans="1:4">
      <c r="A168" s="6"/>
      <c r="B168" s="6"/>
      <c r="C168" s="2"/>
      <c r="D168" s="2"/>
    </row>
    <row r="169" spans="1:4">
      <c r="A169" s="6"/>
      <c r="B169" s="6"/>
      <c r="C169" s="2"/>
      <c r="D169" s="2"/>
    </row>
    <row r="170" spans="1:4">
      <c r="A170" s="6"/>
      <c r="B170" s="6"/>
      <c r="C170" s="2"/>
      <c r="D170" s="2"/>
    </row>
    <row r="171" spans="1:4">
      <c r="A171" s="6"/>
      <c r="B171" s="6"/>
      <c r="C171" s="2"/>
      <c r="D171" s="2"/>
    </row>
    <row r="172" spans="1:4">
      <c r="A172" s="6"/>
      <c r="B172" s="6"/>
      <c r="C172" s="2"/>
      <c r="D172" s="2"/>
    </row>
    <row r="173" spans="1:4">
      <c r="A173" s="6"/>
      <c r="B173" s="6"/>
      <c r="C173" s="2"/>
      <c r="D173" s="2"/>
    </row>
    <row r="174" spans="1:4">
      <c r="A174" s="6"/>
      <c r="B174" s="6"/>
      <c r="C174" s="2"/>
      <c r="D174" s="2"/>
    </row>
    <row r="175" spans="1:4">
      <c r="A175" s="6"/>
      <c r="B175" s="6"/>
      <c r="C175" s="2"/>
      <c r="D175" s="2"/>
    </row>
    <row r="176" spans="1:4">
      <c r="A176" s="6"/>
      <c r="B176" s="6"/>
      <c r="C176" s="2"/>
      <c r="D176" s="2"/>
    </row>
    <row r="177" spans="1:4">
      <c r="A177" s="6"/>
      <c r="B177" s="6"/>
      <c r="C177" s="2"/>
      <c r="D177" s="2"/>
    </row>
    <row r="178" spans="1:4">
      <c r="A178" s="6"/>
      <c r="B178" s="6"/>
      <c r="C178" s="2"/>
      <c r="D178" s="2"/>
    </row>
    <row r="179" spans="1:4">
      <c r="A179" s="6"/>
      <c r="B179" s="6"/>
      <c r="C179" s="2"/>
      <c r="D179" s="2"/>
    </row>
    <row r="180" spans="1:4">
      <c r="A180" s="6"/>
      <c r="B180" s="6"/>
      <c r="C180" s="2"/>
      <c r="D180" s="2"/>
    </row>
    <row r="181" spans="1:4">
      <c r="A181" s="6"/>
      <c r="B181" s="6"/>
      <c r="C181" s="2"/>
      <c r="D181" s="2"/>
    </row>
    <row r="182" spans="1:4">
      <c r="A182" s="6"/>
      <c r="B182" s="6"/>
      <c r="C182" s="2"/>
      <c r="D182" s="2"/>
    </row>
    <row r="183" spans="1:4">
      <c r="A183" s="6"/>
      <c r="B183" s="6"/>
      <c r="C183" s="2"/>
      <c r="D183" s="2"/>
    </row>
    <row r="184" spans="1:4">
      <c r="A184" s="6"/>
      <c r="B184" s="6"/>
      <c r="C184" s="2"/>
      <c r="D184" s="2"/>
    </row>
    <row r="185" spans="1:4">
      <c r="A185" s="6"/>
      <c r="B185" s="6"/>
      <c r="C185" s="2"/>
      <c r="D185" s="2"/>
    </row>
    <row r="186" spans="1:4">
      <c r="A186" s="6"/>
      <c r="B186" s="6"/>
      <c r="C186" s="2"/>
      <c r="D186" s="2"/>
    </row>
    <row r="187" spans="1:4">
      <c r="A187" s="6"/>
      <c r="B187" s="6"/>
      <c r="C187" s="2"/>
      <c r="D187" s="2"/>
    </row>
    <row r="188" spans="1:4">
      <c r="A188" s="6"/>
      <c r="B188" s="6"/>
      <c r="C188" s="2"/>
      <c r="D188" s="2"/>
    </row>
    <row r="189" spans="1:4">
      <c r="A189" s="6"/>
      <c r="B189" s="6"/>
      <c r="C189" s="2"/>
      <c r="D189" s="2"/>
    </row>
    <row r="190" spans="1:4">
      <c r="A190" s="6"/>
      <c r="B190" s="6"/>
      <c r="C190" s="2"/>
      <c r="D190" s="2"/>
    </row>
    <row r="191" spans="1:4">
      <c r="A191" s="6"/>
      <c r="B191" s="6"/>
      <c r="C191" s="2"/>
      <c r="D191" s="2"/>
    </row>
    <row r="192" spans="1:4">
      <c r="A192" s="6"/>
      <c r="B192" s="6"/>
      <c r="C192" s="2"/>
      <c r="D192" s="2"/>
    </row>
    <row r="193" spans="1:4">
      <c r="A193" s="6"/>
      <c r="B193" s="6"/>
      <c r="C193" s="2"/>
      <c r="D193" s="2"/>
    </row>
    <row r="194" spans="1:4">
      <c r="A194" s="6"/>
      <c r="B194" s="6"/>
      <c r="C194" s="2"/>
      <c r="D194" s="2"/>
    </row>
    <row r="195" spans="1:4">
      <c r="A195" s="6"/>
      <c r="B195" s="6"/>
      <c r="C195" s="2"/>
      <c r="D195" s="2"/>
    </row>
    <row r="196" spans="1:4">
      <c r="A196" s="6"/>
      <c r="B196" s="6"/>
      <c r="C196" s="2"/>
      <c r="D196" s="2"/>
    </row>
    <row r="197" spans="1:4">
      <c r="A197" s="6"/>
      <c r="B197" s="6"/>
      <c r="C197" s="2"/>
      <c r="D197" s="2"/>
    </row>
    <row r="198" spans="1:4">
      <c r="A198" s="6"/>
      <c r="B198" s="6"/>
      <c r="C198" s="2"/>
      <c r="D198" s="2"/>
    </row>
    <row r="199" spans="1:4">
      <c r="A199" s="6"/>
      <c r="B199" s="6"/>
      <c r="C199" s="2"/>
      <c r="D199" s="2"/>
    </row>
    <row r="200" spans="1:4">
      <c r="A200" s="6"/>
      <c r="B200" s="6"/>
      <c r="C200" s="2"/>
      <c r="D200" s="2"/>
    </row>
    <row r="201" spans="1:4">
      <c r="A201" s="6"/>
      <c r="B201" s="6"/>
      <c r="C201" s="2"/>
      <c r="D201" s="2"/>
    </row>
    <row r="202" spans="1:4">
      <c r="A202" s="6"/>
      <c r="B202" s="6"/>
      <c r="C202" s="2"/>
      <c r="D202" s="2"/>
    </row>
    <row r="203" spans="1:4">
      <c r="A203" s="6"/>
      <c r="B203" s="6"/>
      <c r="C203" s="2"/>
      <c r="D203" s="2"/>
    </row>
    <row r="204" spans="1:4">
      <c r="A204" s="6"/>
      <c r="B204" s="6"/>
      <c r="C204" s="2"/>
      <c r="D204" s="2"/>
    </row>
    <row r="205" spans="1:4">
      <c r="A205" s="6"/>
      <c r="B205" s="6"/>
      <c r="C205" s="2"/>
      <c r="D205" s="2"/>
    </row>
    <row r="206" spans="1:4">
      <c r="A206" s="6"/>
      <c r="B206" s="6"/>
      <c r="C206" s="2"/>
      <c r="D206" s="2"/>
    </row>
    <row r="207" spans="1:4">
      <c r="A207" s="6"/>
      <c r="B207" s="6"/>
      <c r="C207" s="2"/>
      <c r="D207" s="2"/>
    </row>
    <row r="208" spans="1:4">
      <c r="A208" s="6"/>
      <c r="B208" s="6"/>
      <c r="C208" s="2"/>
      <c r="D208" s="2"/>
    </row>
    <row r="209" spans="1:4">
      <c r="A209" s="6"/>
      <c r="B209" s="6"/>
      <c r="C209" s="2"/>
      <c r="D209" s="2"/>
    </row>
    <row r="210" spans="1:4">
      <c r="A210" s="6"/>
      <c r="B210" s="6"/>
      <c r="C210" s="2"/>
      <c r="D210" s="2"/>
    </row>
    <row r="211" spans="1:4">
      <c r="A211" s="6"/>
      <c r="B211" s="6"/>
      <c r="C211" s="2"/>
      <c r="D211" s="2"/>
    </row>
    <row r="212" spans="1:4">
      <c r="A212" s="6"/>
      <c r="B212" s="6"/>
      <c r="C212" s="2"/>
      <c r="D212" s="2"/>
    </row>
    <row r="213" spans="1:4">
      <c r="A213" s="6"/>
      <c r="B213" s="6"/>
      <c r="C213" s="2"/>
      <c r="D213" s="2"/>
    </row>
    <row r="214" spans="1:4">
      <c r="A214" s="6"/>
      <c r="B214" s="6"/>
      <c r="C214" s="2"/>
      <c r="D214" s="2"/>
    </row>
    <row r="215" spans="1:4">
      <c r="A215" s="6"/>
      <c r="B215" s="6"/>
      <c r="C215" s="2"/>
      <c r="D215" s="2"/>
    </row>
    <row r="216" spans="1:4">
      <c r="A216" s="6"/>
      <c r="B216" s="6"/>
      <c r="C216" s="2"/>
      <c r="D216" s="2"/>
    </row>
    <row r="217" spans="1:4">
      <c r="A217" s="6"/>
      <c r="B217" s="6"/>
      <c r="C217" s="2"/>
      <c r="D217" s="2"/>
    </row>
    <row r="218" spans="1:4">
      <c r="A218" s="6"/>
      <c r="B218" s="6"/>
      <c r="C218" s="2"/>
      <c r="D218" s="2"/>
    </row>
    <row r="219" spans="1:4">
      <c r="A219" s="6"/>
      <c r="B219" s="6"/>
      <c r="C219" s="2"/>
      <c r="D219" s="2"/>
    </row>
    <row r="220" spans="1:4">
      <c r="A220" s="6"/>
      <c r="B220" s="6"/>
      <c r="C220" s="2"/>
      <c r="D220" s="2"/>
    </row>
    <row r="221" spans="1:4">
      <c r="A221" s="6"/>
      <c r="B221" s="6"/>
      <c r="C221" s="2"/>
      <c r="D221" s="2"/>
    </row>
    <row r="222" spans="1:4">
      <c r="A222" s="6"/>
      <c r="B222" s="6"/>
      <c r="C222" s="2"/>
      <c r="D222" s="2"/>
    </row>
    <row r="223" spans="1:4">
      <c r="A223" s="6"/>
      <c r="B223" s="6"/>
      <c r="C223" s="2"/>
      <c r="D223" s="2"/>
    </row>
    <row r="224" spans="1:4">
      <c r="A224" s="6"/>
      <c r="B224" s="6"/>
      <c r="C224" s="2"/>
      <c r="D224" s="2"/>
    </row>
    <row r="225" spans="1:4">
      <c r="A225" s="6"/>
      <c r="B225" s="6"/>
      <c r="C225" s="2"/>
      <c r="D225" s="2"/>
    </row>
    <row r="226" spans="1:4">
      <c r="A226" s="6"/>
      <c r="B226" s="6"/>
      <c r="C226" s="2"/>
      <c r="D226" s="2"/>
    </row>
    <row r="227" spans="1:4">
      <c r="A227" s="6"/>
      <c r="B227" s="6"/>
      <c r="C227" s="2"/>
      <c r="D227" s="2"/>
    </row>
    <row r="228" spans="1:4">
      <c r="A228" s="6"/>
      <c r="B228" s="6"/>
      <c r="C228" s="2"/>
      <c r="D228" s="2"/>
    </row>
    <row r="229" spans="1:4">
      <c r="A229" s="6"/>
      <c r="B229" s="6"/>
      <c r="C229" s="2"/>
      <c r="D229" s="2"/>
    </row>
    <row r="230" spans="1:4">
      <c r="A230" s="6"/>
      <c r="B230" s="6"/>
      <c r="C230" s="2"/>
      <c r="D230" s="2"/>
    </row>
    <row r="231" spans="1:4">
      <c r="A231" s="6"/>
      <c r="B231" s="6"/>
      <c r="C231" s="2"/>
      <c r="D231" s="2"/>
    </row>
    <row r="232" spans="1:4">
      <c r="A232" s="6"/>
      <c r="B232" s="6"/>
      <c r="C232" s="2"/>
      <c r="D232" s="2"/>
    </row>
    <row r="233" spans="1:4">
      <c r="A233" s="6"/>
      <c r="B233" s="6"/>
      <c r="C233" s="2"/>
      <c r="D233" s="2"/>
    </row>
    <row r="234" spans="1:4">
      <c r="A234" s="6"/>
      <c r="B234" s="6"/>
      <c r="C234" s="2"/>
      <c r="D234" s="2"/>
    </row>
    <row r="235" spans="1:4">
      <c r="A235" s="6"/>
      <c r="B235" s="6"/>
      <c r="C235" s="2"/>
      <c r="D235" s="2"/>
    </row>
    <row r="236" spans="1:4">
      <c r="A236" s="6"/>
      <c r="B236" s="6"/>
      <c r="C236" s="2"/>
      <c r="D236" s="2"/>
    </row>
    <row r="237" spans="1:4">
      <c r="A237" s="6"/>
      <c r="B237" s="6"/>
      <c r="C237" s="2"/>
      <c r="D237" s="2"/>
    </row>
    <row r="238" spans="1:4">
      <c r="A238" s="6"/>
      <c r="B238" s="6"/>
      <c r="C238" s="2"/>
      <c r="D238" s="2"/>
    </row>
    <row r="239" spans="1:4">
      <c r="A239" s="6"/>
      <c r="B239" s="6"/>
      <c r="C239" s="2"/>
      <c r="D239" s="2"/>
    </row>
    <row r="240" spans="1:4">
      <c r="A240" s="8"/>
      <c r="B240" s="8"/>
      <c r="C240" s="12"/>
      <c r="D240" s="12"/>
    </row>
    <row r="241" spans="1:4">
      <c r="A241" s="8"/>
      <c r="B241" s="8"/>
      <c r="C241" s="12"/>
      <c r="D241" s="12"/>
    </row>
    <row r="242" spans="1:4">
      <c r="A242" s="8"/>
      <c r="B242" s="8"/>
      <c r="C242" s="12"/>
      <c r="D242" s="12"/>
    </row>
    <row r="243" spans="1:4">
      <c r="A243" s="8"/>
      <c r="B243" s="8"/>
      <c r="C243" s="12"/>
      <c r="D243" s="12"/>
    </row>
    <row r="244" spans="1:4">
      <c r="A244" s="8"/>
      <c r="B244" s="8"/>
      <c r="C244" s="12"/>
      <c r="D244" s="12"/>
    </row>
    <row r="245" spans="1:4">
      <c r="A245" s="8"/>
      <c r="B245" s="8"/>
      <c r="C245" s="12"/>
      <c r="D245" s="12"/>
    </row>
    <row r="246" spans="1:4">
      <c r="A246" s="8"/>
      <c r="B246" s="8"/>
      <c r="C246" s="12"/>
      <c r="D246" s="12"/>
    </row>
    <row r="247" spans="1:4">
      <c r="A247" s="8"/>
      <c r="B247" s="8"/>
      <c r="C247" s="12"/>
      <c r="D247" s="12"/>
    </row>
    <row r="248" spans="1:4">
      <c r="A248" s="8"/>
      <c r="B248" s="8"/>
      <c r="C248" s="12"/>
      <c r="D248" s="12"/>
    </row>
    <row r="249" spans="1:4">
      <c r="A249" s="8"/>
      <c r="B249" s="8"/>
      <c r="C249" s="12"/>
      <c r="D249" s="12"/>
    </row>
    <row r="250" spans="1:4">
      <c r="A250" s="8"/>
      <c r="B250" s="8"/>
      <c r="C250" s="12"/>
      <c r="D250" s="12"/>
    </row>
    <row r="251" spans="1:4">
      <c r="A251" s="8"/>
      <c r="B251" s="8"/>
      <c r="C251" s="12"/>
      <c r="D251" s="12"/>
    </row>
    <row r="252" spans="1:4">
      <c r="A252" s="8"/>
      <c r="B252" s="8"/>
      <c r="C252" s="12"/>
      <c r="D252" s="12"/>
    </row>
    <row r="253" spans="1:4">
      <c r="A253" s="8"/>
      <c r="B253" s="8"/>
      <c r="C253" s="12"/>
      <c r="D253" s="12"/>
    </row>
    <row r="254" spans="1:4">
      <c r="A254" s="8"/>
      <c r="B254" s="8"/>
      <c r="C254" s="12"/>
      <c r="D254" s="12"/>
    </row>
    <row r="255" spans="1:4">
      <c r="A255" s="8"/>
      <c r="B255" s="8"/>
      <c r="C255" s="12"/>
      <c r="D255" s="12"/>
    </row>
    <row r="256" spans="1:4">
      <c r="A256" s="8"/>
      <c r="B256" s="8"/>
      <c r="C256" s="12"/>
      <c r="D256" s="12"/>
    </row>
    <row r="257" spans="1:4">
      <c r="A257" s="8"/>
      <c r="B257" s="8"/>
      <c r="C257" s="12"/>
      <c r="D257" s="12"/>
    </row>
    <row r="258" spans="1:4">
      <c r="A258" s="8"/>
      <c r="B258" s="8"/>
      <c r="C258" s="12"/>
      <c r="D258" s="12"/>
    </row>
    <row r="259" spans="1:4">
      <c r="A259" s="8"/>
      <c r="B259" s="8"/>
      <c r="C259" s="12"/>
      <c r="D259" s="12"/>
    </row>
    <row r="260" spans="1:4">
      <c r="A260" s="8"/>
      <c r="B260" s="8"/>
      <c r="C260" s="12"/>
      <c r="D260" s="12"/>
    </row>
    <row r="261" spans="1:4">
      <c r="A261" s="8"/>
      <c r="B261" s="8"/>
      <c r="C261" s="12"/>
      <c r="D261" s="12"/>
    </row>
    <row r="262" spans="1:4">
      <c r="A262" s="8"/>
      <c r="B262" s="8"/>
      <c r="C262" s="12"/>
      <c r="D262" s="12"/>
    </row>
    <row r="263" spans="1:4">
      <c r="A263" s="8"/>
      <c r="B263" s="8"/>
      <c r="C263" s="12"/>
      <c r="D263" s="12"/>
    </row>
    <row r="264" spans="1:4">
      <c r="A264" s="8"/>
      <c r="B264" s="8"/>
      <c r="C264" s="12"/>
      <c r="D264" s="12"/>
    </row>
    <row r="265" spans="1:4">
      <c r="A265" s="8"/>
      <c r="B265" s="8"/>
      <c r="C265" s="12"/>
      <c r="D265" s="12"/>
    </row>
    <row r="266" spans="1:4">
      <c r="A266" s="8"/>
      <c r="B266" s="8"/>
      <c r="C266" s="12"/>
      <c r="D266" s="12"/>
    </row>
    <row r="267" spans="1:4">
      <c r="A267" s="8"/>
      <c r="B267" s="8"/>
      <c r="C267" s="12"/>
      <c r="D267" s="12"/>
    </row>
    <row r="268" spans="1:4">
      <c r="A268" s="8"/>
      <c r="B268" s="8"/>
      <c r="C268" s="12"/>
      <c r="D268" s="12"/>
    </row>
    <row r="269" spans="1:4">
      <c r="A269" s="8"/>
      <c r="B269" s="8"/>
      <c r="C269" s="12"/>
      <c r="D269" s="12"/>
    </row>
    <row r="270" spans="1:4">
      <c r="A270" s="8"/>
      <c r="B270" s="8"/>
      <c r="C270" s="12"/>
      <c r="D270" s="12"/>
    </row>
    <row r="271" spans="1:4">
      <c r="A271" s="8"/>
      <c r="B271" s="8"/>
      <c r="C271" s="12"/>
      <c r="D271" s="12"/>
    </row>
    <row r="272" spans="1:4">
      <c r="A272" s="8"/>
      <c r="B272" s="8"/>
      <c r="C272" s="12"/>
      <c r="D272" s="12"/>
    </row>
    <row r="273" spans="1:4">
      <c r="A273" s="8"/>
      <c r="B273" s="8"/>
      <c r="C273" s="12"/>
      <c r="D273" s="12"/>
    </row>
    <row r="274" spans="1:4">
      <c r="A274" s="8"/>
      <c r="B274" s="8"/>
      <c r="C274" s="12"/>
      <c r="D274" s="12"/>
    </row>
    <row r="275" spans="1:4">
      <c r="A275" s="8"/>
      <c r="B275" s="8"/>
      <c r="C275" s="12"/>
      <c r="D275" s="12"/>
    </row>
    <row r="276" spans="1:4">
      <c r="A276" s="8"/>
      <c r="B276" s="8"/>
      <c r="C276" s="12"/>
      <c r="D276" s="12"/>
    </row>
    <row r="277" spans="1:4">
      <c r="A277" s="8"/>
      <c r="B277" s="8"/>
      <c r="C277" s="12"/>
      <c r="D277" s="12"/>
    </row>
    <row r="278" spans="1:4">
      <c r="A278" s="8"/>
      <c r="B278" s="8"/>
      <c r="C278" s="12"/>
      <c r="D278" s="12"/>
    </row>
    <row r="279" spans="1:4">
      <c r="A279" s="8"/>
      <c r="B279" s="8"/>
      <c r="C279" s="12"/>
      <c r="D279" s="12"/>
    </row>
    <row r="280" spans="1:4">
      <c r="A280" s="8"/>
      <c r="B280" s="8"/>
      <c r="C280" s="12"/>
      <c r="D280" s="12"/>
    </row>
    <row r="281" spans="1:4">
      <c r="A281" s="8"/>
      <c r="B281" s="8"/>
      <c r="C281" s="12"/>
      <c r="D281" s="12"/>
    </row>
    <row r="282" spans="1:4">
      <c r="A282" s="8"/>
      <c r="B282" s="8"/>
      <c r="C282" s="12"/>
      <c r="D282" s="12"/>
    </row>
    <row r="283" spans="1:4">
      <c r="A283" s="8"/>
      <c r="B283" s="8"/>
      <c r="C283" s="12"/>
      <c r="D283" s="12"/>
    </row>
    <row r="284" spans="1:4">
      <c r="A284" s="8"/>
      <c r="B284" s="8"/>
      <c r="C284" s="12"/>
      <c r="D284" s="12"/>
    </row>
    <row r="285" spans="1:4">
      <c r="A285" s="8"/>
      <c r="B285" s="8"/>
      <c r="C285" s="12"/>
      <c r="D285" s="12"/>
    </row>
    <row r="286" spans="1:4">
      <c r="A286" s="8"/>
      <c r="B286" s="8"/>
      <c r="C286" s="12"/>
      <c r="D286" s="12"/>
    </row>
    <row r="287" spans="1:4">
      <c r="A287" s="8"/>
      <c r="B287" s="8"/>
      <c r="C287" s="12"/>
      <c r="D287" s="12"/>
    </row>
    <row r="288" spans="1:4">
      <c r="A288" s="8"/>
      <c r="B288" s="8"/>
      <c r="C288" s="12"/>
      <c r="D288" s="12"/>
    </row>
    <row r="289" spans="1:4">
      <c r="A289" s="8"/>
      <c r="B289" s="8"/>
      <c r="C289" s="12"/>
      <c r="D289" s="12"/>
    </row>
    <row r="290" spans="1:4">
      <c r="A290" s="8"/>
      <c r="B290" s="8"/>
      <c r="C290" s="12"/>
      <c r="D290" s="12"/>
    </row>
    <row r="291" spans="1:4">
      <c r="A291" s="8"/>
      <c r="B291" s="8"/>
      <c r="C291" s="12"/>
      <c r="D291" s="12"/>
    </row>
    <row r="292" spans="1:4">
      <c r="A292" s="8"/>
      <c r="B292" s="8"/>
      <c r="C292" s="12"/>
      <c r="D292" s="12"/>
    </row>
    <row r="293" spans="1:4">
      <c r="A293" s="8"/>
      <c r="B293" s="8"/>
      <c r="C293" s="12"/>
      <c r="D293" s="12"/>
    </row>
    <row r="294" spans="1:4">
      <c r="A294" s="8"/>
      <c r="B294" s="8"/>
      <c r="C294" s="12"/>
      <c r="D294" s="12"/>
    </row>
    <row r="295" spans="1:4">
      <c r="A295" s="8"/>
      <c r="B295" s="8"/>
      <c r="C295" s="12"/>
      <c r="D295" s="12"/>
    </row>
    <row r="296" spans="1:4">
      <c r="A296" s="8"/>
      <c r="B296" s="8"/>
      <c r="C296" s="12"/>
      <c r="D296" s="12"/>
    </row>
    <row r="297" spans="1:4">
      <c r="A297" s="8"/>
      <c r="B297" s="8"/>
      <c r="C297" s="12"/>
      <c r="D297" s="12"/>
    </row>
    <row r="298" spans="1:4">
      <c r="A298" s="8"/>
      <c r="B298" s="8"/>
      <c r="C298" s="12"/>
      <c r="D298" s="12"/>
    </row>
    <row r="299" spans="1:4">
      <c r="A299" s="8"/>
      <c r="B299" s="8"/>
      <c r="C299" s="12"/>
      <c r="D299" s="12"/>
    </row>
    <row r="300" spans="1:4">
      <c r="A300" s="8"/>
      <c r="B300" s="8"/>
      <c r="C300" s="12"/>
      <c r="D300" s="12"/>
    </row>
    <row r="301" spans="1:4">
      <c r="A301" s="8"/>
      <c r="B301" s="8"/>
      <c r="C301" s="12"/>
      <c r="D301" s="12"/>
    </row>
    <row r="302" spans="1:4">
      <c r="A302" s="8"/>
      <c r="B302" s="8"/>
      <c r="C302" s="12"/>
      <c r="D302" s="12"/>
    </row>
    <row r="303" spans="1:4">
      <c r="A303" s="8"/>
      <c r="B303" s="8"/>
      <c r="C303" s="12"/>
      <c r="D303" s="12"/>
    </row>
    <row r="304" spans="1:4">
      <c r="A304" s="8"/>
      <c r="B304" s="8"/>
      <c r="C304" s="12"/>
      <c r="D304" s="12"/>
    </row>
    <row r="305" spans="1:4">
      <c r="A305" s="8"/>
      <c r="B305" s="8"/>
      <c r="C305" s="12"/>
      <c r="D305" s="12"/>
    </row>
    <row r="306" spans="1:4">
      <c r="A306" s="8"/>
      <c r="B306" s="8"/>
      <c r="C306" s="12"/>
      <c r="D306" s="12"/>
    </row>
    <row r="307" spans="1:4">
      <c r="A307" s="8"/>
      <c r="B307" s="8"/>
      <c r="C307" s="12"/>
      <c r="D307" s="12"/>
    </row>
    <row r="308" spans="1:4">
      <c r="A308" s="8"/>
      <c r="B308" s="8"/>
      <c r="C308" s="12"/>
      <c r="D308" s="12"/>
    </row>
    <row r="309" spans="1:4">
      <c r="A309" s="8"/>
      <c r="B309" s="8"/>
      <c r="C309" s="12"/>
      <c r="D309" s="12"/>
    </row>
    <row r="310" spans="1:4">
      <c r="A310" s="8"/>
      <c r="B310" s="8"/>
      <c r="C310" s="12"/>
      <c r="D310" s="12"/>
    </row>
    <row r="311" spans="1:4">
      <c r="A311" s="8"/>
      <c r="B311" s="8"/>
      <c r="C311" s="12"/>
      <c r="D311" s="12"/>
    </row>
    <row r="312" spans="1:4">
      <c r="A312" s="8"/>
      <c r="B312" s="8"/>
      <c r="C312" s="12"/>
      <c r="D312" s="12"/>
    </row>
    <row r="313" spans="1:4">
      <c r="A313" s="8"/>
      <c r="B313" s="8"/>
      <c r="C313" s="12"/>
      <c r="D313" s="12"/>
    </row>
    <row r="314" spans="1:4">
      <c r="A314" s="8"/>
      <c r="B314" s="8"/>
      <c r="C314" s="12"/>
      <c r="D314" s="12"/>
    </row>
    <row r="315" spans="1:4">
      <c r="A315" s="8"/>
      <c r="B315" s="8"/>
      <c r="C315" s="12"/>
      <c r="D315" s="12"/>
    </row>
    <row r="316" spans="1:4">
      <c r="A316" s="8"/>
      <c r="B316" s="8"/>
      <c r="C316" s="12"/>
      <c r="D316" s="12"/>
    </row>
    <row r="317" spans="1:4">
      <c r="A317" s="8"/>
      <c r="B317" s="8"/>
      <c r="C317" s="12"/>
      <c r="D317" s="12"/>
    </row>
    <row r="318" spans="1:4">
      <c r="A318" s="8"/>
      <c r="B318" s="8"/>
      <c r="C318" s="12"/>
      <c r="D318" s="12"/>
    </row>
    <row r="319" spans="1:4">
      <c r="A319" s="8"/>
      <c r="B319" s="8"/>
      <c r="C319" s="12"/>
      <c r="D319" s="12"/>
    </row>
    <row r="320" spans="1:4">
      <c r="A320" s="8"/>
      <c r="B320" s="8"/>
      <c r="C320" s="12"/>
      <c r="D320" s="12"/>
    </row>
    <row r="321" spans="1:4">
      <c r="A321" s="8"/>
      <c r="B321" s="8"/>
      <c r="C321" s="12"/>
      <c r="D321" s="12"/>
    </row>
    <row r="322" spans="1:4">
      <c r="A322" s="8"/>
      <c r="B322" s="8"/>
      <c r="C322" s="12"/>
      <c r="D322" s="12"/>
    </row>
    <row r="323" spans="1:4">
      <c r="A323" s="8"/>
      <c r="B323" s="8"/>
      <c r="C323" s="12"/>
      <c r="D323" s="12"/>
    </row>
    <row r="324" spans="1:4">
      <c r="A324" s="8"/>
      <c r="B324" s="8"/>
      <c r="C324" s="12"/>
      <c r="D324" s="12"/>
    </row>
    <row r="325" spans="1:4">
      <c r="A325" s="8"/>
      <c r="B325" s="8"/>
      <c r="C325" s="12"/>
      <c r="D325" s="12"/>
    </row>
    <row r="326" spans="1:4">
      <c r="A326" s="8"/>
      <c r="B326" s="8"/>
      <c r="C326" s="12"/>
      <c r="D326" s="12"/>
    </row>
    <row r="327" spans="1:4">
      <c r="A327" s="8"/>
      <c r="B327" s="8"/>
      <c r="C327" s="12"/>
      <c r="D327" s="12"/>
    </row>
    <row r="328" spans="1:4">
      <c r="A328" s="8"/>
      <c r="B328" s="8"/>
      <c r="C328" s="12"/>
      <c r="D328" s="12"/>
    </row>
    <row r="329" spans="1:4">
      <c r="A329" s="8"/>
      <c r="B329" s="8"/>
      <c r="C329" s="12"/>
      <c r="D329" s="12"/>
    </row>
    <row r="330" spans="1:4">
      <c r="A330" s="8"/>
      <c r="B330" s="8"/>
      <c r="C330" s="12"/>
      <c r="D330" s="12"/>
    </row>
    <row r="331" spans="1:4">
      <c r="A331" s="8"/>
      <c r="B331" s="8"/>
      <c r="C331" s="12"/>
      <c r="D331" s="12"/>
    </row>
    <row r="332" spans="1:4">
      <c r="A332" s="8"/>
      <c r="B332" s="8"/>
      <c r="C332" s="12"/>
      <c r="D332" s="12"/>
    </row>
    <row r="333" spans="1:4">
      <c r="A333" s="8"/>
      <c r="B333" s="8"/>
      <c r="C333" s="12"/>
      <c r="D333" s="12"/>
    </row>
    <row r="334" spans="1:4">
      <c r="A334" s="8"/>
      <c r="B334" s="8"/>
      <c r="C334" s="12"/>
      <c r="D334" s="12"/>
    </row>
    <row r="335" spans="1:4">
      <c r="A335" s="8"/>
      <c r="B335" s="8"/>
      <c r="C335" s="12"/>
      <c r="D335" s="12"/>
    </row>
    <row r="336" spans="1:4">
      <c r="A336" s="8"/>
      <c r="B336" s="8"/>
      <c r="C336" s="12"/>
      <c r="D336" s="12"/>
    </row>
    <row r="337" spans="1:4">
      <c r="A337" s="8"/>
      <c r="B337" s="8"/>
      <c r="C337" s="12"/>
      <c r="D337" s="12"/>
    </row>
    <row r="338" spans="1:4">
      <c r="A338" s="8"/>
      <c r="B338" s="8"/>
      <c r="C338" s="12"/>
      <c r="D338" s="12"/>
    </row>
    <row r="339" spans="1:4">
      <c r="A339" s="8"/>
      <c r="B339" s="8"/>
      <c r="C339" s="12"/>
      <c r="D339" s="12"/>
    </row>
    <row r="340" spans="1:4">
      <c r="A340" s="8"/>
      <c r="B340" s="8"/>
      <c r="C340" s="12"/>
      <c r="D340" s="12"/>
    </row>
    <row r="341" spans="1:4">
      <c r="A341" s="8"/>
      <c r="B341" s="8"/>
      <c r="C341" s="12"/>
      <c r="D341" s="12"/>
    </row>
    <row r="342" spans="1:4">
      <c r="A342" s="8"/>
      <c r="B342" s="8"/>
      <c r="C342" s="12"/>
      <c r="D342" s="12"/>
    </row>
    <row r="343" spans="1:4">
      <c r="A343" s="8"/>
      <c r="B343" s="8"/>
      <c r="C343" s="12"/>
      <c r="D343" s="12"/>
    </row>
    <row r="344" spans="1:4">
      <c r="A344" s="8"/>
      <c r="B344" s="8"/>
      <c r="C344" s="12"/>
      <c r="D344" s="12"/>
    </row>
    <row r="345" spans="1:4">
      <c r="A345" s="8"/>
      <c r="B345" s="8"/>
      <c r="C345" s="12"/>
      <c r="D345" s="12"/>
    </row>
    <row r="346" spans="1:4">
      <c r="A346" s="8"/>
      <c r="B346" s="8"/>
      <c r="C346" s="12"/>
      <c r="D346" s="12"/>
    </row>
    <row r="347" spans="1:4">
      <c r="A347" s="8"/>
      <c r="B347" s="8"/>
      <c r="C347" s="12"/>
      <c r="D347" s="12"/>
    </row>
    <row r="348" spans="1:4">
      <c r="A348" s="8"/>
      <c r="B348" s="8"/>
      <c r="C348" s="12"/>
      <c r="D348" s="12"/>
    </row>
    <row r="349" spans="1:4">
      <c r="A349" s="8"/>
      <c r="B349" s="8"/>
      <c r="C349" s="12"/>
      <c r="D349" s="12"/>
    </row>
    <row r="350" spans="1:4">
      <c r="A350" s="8"/>
      <c r="B350" s="8"/>
      <c r="C350" s="12"/>
      <c r="D350" s="12"/>
    </row>
    <row r="351" spans="1:4">
      <c r="A351" s="8"/>
      <c r="B351" s="8"/>
      <c r="C351" s="12"/>
      <c r="D351" s="12"/>
    </row>
    <row r="352" spans="1:4">
      <c r="A352" s="8"/>
      <c r="B352" s="8"/>
      <c r="C352" s="12"/>
      <c r="D352" s="12"/>
    </row>
    <row r="353" spans="1:4">
      <c r="A353" s="8"/>
      <c r="B353" s="8"/>
      <c r="C353" s="12"/>
      <c r="D353" s="12"/>
    </row>
    <row r="354" spans="1:4">
      <c r="A354" s="8"/>
      <c r="B354" s="8"/>
      <c r="C354" s="12"/>
      <c r="D354" s="12"/>
    </row>
    <row r="355" spans="1:4">
      <c r="A355" s="8"/>
      <c r="B355" s="8"/>
      <c r="C355" s="12"/>
      <c r="D355" s="12"/>
    </row>
    <row r="356" spans="1:4">
      <c r="A356" s="8"/>
      <c r="B356" s="8"/>
      <c r="C356" s="12"/>
      <c r="D356" s="12"/>
    </row>
    <row r="357" spans="1:4">
      <c r="A357" s="8"/>
      <c r="B357" s="8"/>
      <c r="C357" s="12"/>
      <c r="D357" s="12"/>
    </row>
    <row r="358" spans="1:4">
      <c r="A358" s="8"/>
      <c r="B358" s="8"/>
      <c r="C358" s="12"/>
      <c r="D358" s="12"/>
    </row>
    <row r="359" spans="1:4">
      <c r="A359" s="8"/>
      <c r="B359" s="8"/>
      <c r="C359" s="12"/>
      <c r="D359" s="12"/>
    </row>
    <row r="360" spans="1:4">
      <c r="A360" s="8"/>
      <c r="B360" s="8"/>
      <c r="C360" s="12"/>
      <c r="D360" s="12"/>
    </row>
    <row r="361" spans="1:4">
      <c r="A361" s="8"/>
      <c r="B361" s="8"/>
      <c r="C361" s="12"/>
      <c r="D361" s="12"/>
    </row>
    <row r="362" spans="1:4">
      <c r="A362" s="8"/>
      <c r="B362" s="8"/>
      <c r="C362" s="12"/>
      <c r="D362" s="12"/>
    </row>
    <row r="363" spans="1:4">
      <c r="A363" s="8"/>
      <c r="B363" s="8"/>
      <c r="C363" s="12"/>
      <c r="D363" s="12"/>
    </row>
    <row r="364" spans="1:4">
      <c r="A364" s="8"/>
      <c r="B364" s="8"/>
      <c r="C364" s="12"/>
      <c r="D364" s="12"/>
    </row>
    <row r="365" spans="1:4">
      <c r="A365" s="8"/>
      <c r="B365" s="8"/>
      <c r="C365" s="12"/>
      <c r="D365" s="12"/>
    </row>
    <row r="366" spans="1:4">
      <c r="A366" s="8"/>
      <c r="B366" s="8"/>
      <c r="C366" s="12"/>
      <c r="D366" s="12"/>
    </row>
    <row r="367" spans="1:4">
      <c r="A367" s="8"/>
      <c r="B367" s="8"/>
      <c r="C367" s="12"/>
      <c r="D367" s="12"/>
    </row>
    <row r="368" spans="1:4">
      <c r="A368" s="8"/>
      <c r="B368" s="8"/>
      <c r="C368" s="12"/>
      <c r="D368" s="12"/>
    </row>
    <row r="369" spans="1:4">
      <c r="A369" s="8"/>
      <c r="B369" s="8"/>
      <c r="C369" s="12"/>
      <c r="D369" s="12"/>
    </row>
    <row r="370" spans="1:4">
      <c r="A370" s="8"/>
      <c r="B370" s="8"/>
      <c r="C370" s="12"/>
      <c r="D370" s="12"/>
    </row>
    <row r="371" spans="1:4">
      <c r="A371" s="8"/>
      <c r="B371" s="8"/>
      <c r="C371" s="12"/>
      <c r="D371" s="12"/>
    </row>
    <row r="372" spans="1:4">
      <c r="A372" s="8"/>
      <c r="B372" s="8"/>
      <c r="C372" s="12"/>
      <c r="D372" s="12"/>
    </row>
    <row r="373" spans="1:4">
      <c r="A373" s="8"/>
      <c r="B373" s="8"/>
      <c r="C373" s="12"/>
      <c r="D373" s="12"/>
    </row>
    <row r="374" spans="1:4">
      <c r="A374" s="8"/>
      <c r="B374" s="8"/>
      <c r="C374" s="12"/>
      <c r="D374" s="12"/>
    </row>
    <row r="375" spans="1:4">
      <c r="A375" s="8"/>
      <c r="B375" s="8"/>
      <c r="C375" s="12"/>
      <c r="D375" s="12"/>
    </row>
    <row r="376" spans="1:4">
      <c r="A376" s="8"/>
      <c r="B376" s="8"/>
      <c r="C376" s="12"/>
      <c r="D376" s="12"/>
    </row>
    <row r="377" spans="1:4">
      <c r="A377" s="8"/>
      <c r="B377" s="8"/>
      <c r="C377" s="12"/>
      <c r="D377" s="12"/>
    </row>
    <row r="378" spans="1:4">
      <c r="A378" s="8"/>
      <c r="B378" s="8"/>
      <c r="C378" s="12"/>
      <c r="D378" s="12"/>
    </row>
    <row r="379" spans="1:4">
      <c r="A379" s="8"/>
      <c r="B379" s="8"/>
      <c r="C379" s="12"/>
      <c r="D379" s="12"/>
    </row>
    <row r="380" spans="1:4">
      <c r="A380" s="8"/>
      <c r="B380" s="8"/>
      <c r="C380" s="12"/>
      <c r="D380" s="12"/>
    </row>
    <row r="381" spans="1:4">
      <c r="A381" s="8"/>
      <c r="B381" s="8"/>
      <c r="C381" s="12"/>
      <c r="D381" s="12"/>
    </row>
    <row r="382" spans="1:4">
      <c r="A382" s="8"/>
      <c r="B382" s="8"/>
      <c r="C382" s="12"/>
      <c r="D382" s="12"/>
    </row>
    <row r="383" spans="1:4">
      <c r="A383" s="8"/>
      <c r="B383" s="8"/>
      <c r="C383" s="12"/>
      <c r="D383" s="12"/>
    </row>
    <row r="384" spans="1:4">
      <c r="A384" s="8"/>
      <c r="B384" s="8"/>
      <c r="C384" s="12"/>
      <c r="D384" s="12"/>
    </row>
    <row r="385" spans="1:4">
      <c r="A385" s="8"/>
      <c r="B385" s="8"/>
      <c r="C385" s="12"/>
      <c r="D385" s="12"/>
    </row>
    <row r="386" spans="1:4">
      <c r="A386" s="8"/>
      <c r="B386" s="8"/>
      <c r="C386" s="12"/>
      <c r="D386" s="12"/>
    </row>
    <row r="387" spans="1:4">
      <c r="A387" s="8"/>
      <c r="B387" s="8"/>
      <c r="C387" s="12"/>
      <c r="D387" s="12"/>
    </row>
    <row r="388" spans="1:4">
      <c r="A388" s="8"/>
      <c r="B388" s="8"/>
      <c r="C388" s="12"/>
      <c r="D388" s="12"/>
    </row>
    <row r="389" spans="1:4">
      <c r="A389" s="8"/>
      <c r="B389" s="8"/>
      <c r="C389" s="12"/>
      <c r="D389" s="12"/>
    </row>
    <row r="390" spans="1:4">
      <c r="A390" s="8"/>
      <c r="B390" s="8"/>
      <c r="C390" s="12"/>
      <c r="D390" s="12"/>
    </row>
    <row r="391" spans="1:4">
      <c r="A391" s="8"/>
      <c r="B391" s="8"/>
      <c r="C391" s="12"/>
      <c r="D391" s="12"/>
    </row>
    <row r="392" spans="1:4">
      <c r="A392" s="8"/>
      <c r="B392" s="8"/>
      <c r="C392" s="12"/>
      <c r="D392" s="12"/>
    </row>
    <row r="393" spans="1:4">
      <c r="A393" s="8"/>
      <c r="B393" s="8"/>
      <c r="C393" s="12"/>
      <c r="D393" s="12"/>
    </row>
    <row r="394" spans="1:4">
      <c r="A394" s="8"/>
      <c r="B394" s="8"/>
      <c r="C394" s="12"/>
      <c r="D394" s="12"/>
    </row>
    <row r="395" spans="1:4">
      <c r="A395" s="8"/>
      <c r="B395" s="8"/>
      <c r="C395" s="12"/>
      <c r="D395" s="12"/>
    </row>
    <row r="396" spans="1:4">
      <c r="A396" s="8"/>
      <c r="B396" s="8"/>
      <c r="C396" s="12"/>
      <c r="D396" s="12"/>
    </row>
    <row r="397" spans="1:4">
      <c r="A397" s="8"/>
      <c r="B397" s="8"/>
      <c r="C397" s="12"/>
      <c r="D397" s="12"/>
    </row>
    <row r="398" spans="1:4">
      <c r="A398" s="8"/>
      <c r="B398" s="8"/>
      <c r="C398" s="12"/>
      <c r="D398" s="12"/>
    </row>
    <row r="399" spans="1:4">
      <c r="A399" s="8"/>
      <c r="B399" s="8"/>
      <c r="C399" s="12"/>
      <c r="D399" s="12"/>
    </row>
    <row r="400" spans="1:4">
      <c r="A400" s="8"/>
      <c r="B400" s="8"/>
      <c r="C400" s="12"/>
      <c r="D400" s="12"/>
    </row>
    <row r="401" spans="1:4">
      <c r="A401" s="8"/>
      <c r="B401" s="8"/>
      <c r="C401" s="12"/>
      <c r="D401" s="12"/>
    </row>
    <row r="402" spans="1:4">
      <c r="A402" s="8"/>
      <c r="B402" s="8"/>
      <c r="C402" s="12"/>
      <c r="D402" s="12"/>
    </row>
    <row r="403" spans="1:4">
      <c r="A403" s="8"/>
      <c r="B403" s="8"/>
      <c r="C403" s="12"/>
      <c r="D403" s="12"/>
    </row>
    <row r="404" spans="1:4">
      <c r="A404" s="8"/>
      <c r="B404" s="8"/>
      <c r="C404" s="12"/>
      <c r="D404" s="12"/>
    </row>
    <row r="405" spans="1:4">
      <c r="A405" s="8"/>
      <c r="B405" s="8"/>
      <c r="C405" s="12"/>
      <c r="D405" s="12"/>
    </row>
    <row r="406" spans="1:4">
      <c r="A406" s="8"/>
      <c r="B406" s="8"/>
      <c r="C406" s="12"/>
      <c r="D406" s="12"/>
    </row>
    <row r="407" spans="1:4">
      <c r="A407" s="8"/>
      <c r="B407" s="8"/>
      <c r="C407" s="12"/>
      <c r="D407" s="12"/>
    </row>
    <row r="408" spans="1:4">
      <c r="A408" s="8"/>
      <c r="B408" s="8"/>
      <c r="C408" s="12"/>
      <c r="D408" s="12"/>
    </row>
    <row r="409" spans="1:4">
      <c r="A409" s="8"/>
      <c r="B409" s="8"/>
      <c r="C409" s="12"/>
      <c r="D409" s="12"/>
    </row>
    <row r="410" spans="1:4">
      <c r="A410" s="8"/>
      <c r="B410" s="8"/>
      <c r="C410" s="12"/>
      <c r="D410" s="12"/>
    </row>
    <row r="411" spans="1:4">
      <c r="A411" s="8"/>
      <c r="B411" s="8"/>
      <c r="C411" s="12"/>
      <c r="D411" s="12"/>
    </row>
    <row r="412" spans="1:4">
      <c r="A412" s="8"/>
      <c r="B412" s="8"/>
      <c r="C412" s="12"/>
      <c r="D412" s="12"/>
    </row>
    <row r="413" spans="1:4">
      <c r="A413" s="8"/>
      <c r="B413" s="8"/>
      <c r="C413" s="12"/>
      <c r="D413" s="12"/>
    </row>
    <row r="414" spans="1:4">
      <c r="A414" s="8"/>
      <c r="B414" s="8"/>
      <c r="C414" s="12"/>
      <c r="D414" s="12"/>
    </row>
    <row r="415" spans="1:4">
      <c r="A415" s="8"/>
      <c r="B415" s="8"/>
      <c r="C415" s="12"/>
      <c r="D415" s="12"/>
    </row>
    <row r="416" spans="1:4">
      <c r="A416" s="8"/>
      <c r="B416" s="8"/>
      <c r="C416" s="12"/>
      <c r="D416" s="12"/>
    </row>
    <row r="417" spans="1:4">
      <c r="A417" s="8"/>
      <c r="B417" s="8"/>
      <c r="C417" s="12"/>
      <c r="D417" s="12"/>
    </row>
    <row r="418" spans="1:4">
      <c r="A418" s="8"/>
      <c r="B418" s="8"/>
      <c r="C418" s="12"/>
      <c r="D418" s="12"/>
    </row>
    <row r="419" spans="1:4">
      <c r="A419" s="8"/>
      <c r="B419" s="8"/>
      <c r="C419" s="12"/>
      <c r="D419" s="12"/>
    </row>
    <row r="420" spans="1:4">
      <c r="A420" s="8"/>
      <c r="B420" s="8"/>
      <c r="C420" s="12"/>
      <c r="D420" s="12"/>
    </row>
    <row r="421" spans="1:4">
      <c r="A421" s="8"/>
      <c r="B421" s="8"/>
      <c r="C421" s="12"/>
      <c r="D421" s="12"/>
    </row>
    <row r="422" spans="1:4">
      <c r="A422" s="8"/>
      <c r="B422" s="8"/>
      <c r="C422" s="12"/>
      <c r="D422" s="12"/>
    </row>
    <row r="423" spans="1:4">
      <c r="A423" s="8"/>
      <c r="B423" s="8"/>
      <c r="C423" s="12"/>
      <c r="D423" s="12"/>
    </row>
    <row r="424" spans="1:4">
      <c r="A424" s="8"/>
      <c r="B424" s="8"/>
      <c r="C424" s="12"/>
      <c r="D424" s="12"/>
    </row>
    <row r="425" spans="1:4">
      <c r="A425" s="8"/>
      <c r="B425" s="8"/>
      <c r="C425" s="12"/>
      <c r="D425" s="12"/>
    </row>
    <row r="426" spans="1:4">
      <c r="A426" s="8"/>
      <c r="B426" s="8"/>
      <c r="C426" s="12"/>
      <c r="D426" s="12"/>
    </row>
    <row r="427" spans="1:4">
      <c r="A427" s="8"/>
      <c r="B427" s="8"/>
      <c r="C427" s="12"/>
      <c r="D427" s="12"/>
    </row>
    <row r="428" spans="1:4">
      <c r="A428" s="8"/>
      <c r="B428" s="8"/>
      <c r="C428" s="12"/>
      <c r="D428" s="12"/>
    </row>
    <row r="429" spans="1:4">
      <c r="A429" s="8"/>
      <c r="B429" s="8"/>
      <c r="C429" s="12"/>
      <c r="D429" s="12"/>
    </row>
    <row r="430" spans="1:4">
      <c r="A430" s="8"/>
      <c r="B430" s="8"/>
      <c r="C430" s="12"/>
      <c r="D430" s="12"/>
    </row>
    <row r="431" spans="1:4">
      <c r="A431" s="8"/>
      <c r="B431" s="8"/>
      <c r="C431" s="12"/>
      <c r="D431" s="12"/>
    </row>
    <row r="432" spans="1:4">
      <c r="A432" s="8"/>
      <c r="B432" s="8"/>
      <c r="C432" s="12"/>
      <c r="D432" s="12"/>
    </row>
    <row r="433" spans="1:4">
      <c r="A433" s="8"/>
      <c r="B433" s="8"/>
      <c r="C433" s="12"/>
      <c r="D433" s="12"/>
    </row>
    <row r="434" spans="1:4">
      <c r="A434" s="8"/>
      <c r="B434" s="8"/>
      <c r="C434" s="12"/>
      <c r="D434" s="12"/>
    </row>
    <row r="435" spans="1:4">
      <c r="A435" s="8"/>
      <c r="B435" s="8"/>
      <c r="C435" s="12"/>
      <c r="D435" s="12"/>
    </row>
    <row r="436" spans="1:4">
      <c r="A436" s="8"/>
      <c r="B436" s="8"/>
      <c r="C436" s="12"/>
      <c r="D436" s="12"/>
    </row>
    <row r="437" spans="1:4">
      <c r="A437" s="8"/>
      <c r="B437" s="8"/>
      <c r="C437" s="12"/>
      <c r="D437" s="12"/>
    </row>
    <row r="438" spans="1:4">
      <c r="A438" s="8"/>
      <c r="B438" s="8"/>
      <c r="C438" s="12"/>
      <c r="D438" s="12"/>
    </row>
    <row r="439" spans="1:4">
      <c r="A439" s="8"/>
      <c r="B439" s="8"/>
      <c r="C439" s="12"/>
      <c r="D439" s="12"/>
    </row>
    <row r="440" spans="1:4">
      <c r="A440" s="8"/>
      <c r="B440" s="8"/>
      <c r="C440" s="12"/>
      <c r="D440" s="12"/>
    </row>
    <row r="441" spans="1:4">
      <c r="A441" s="8"/>
      <c r="B441" s="8"/>
      <c r="C441" s="12"/>
      <c r="D441" s="12"/>
    </row>
    <row r="442" spans="1:4">
      <c r="A442" s="8"/>
      <c r="B442" s="8"/>
      <c r="C442" s="12"/>
      <c r="D442" s="12"/>
    </row>
    <row r="443" spans="1:4">
      <c r="A443" s="8"/>
      <c r="B443" s="8"/>
      <c r="C443" s="12"/>
      <c r="D443" s="12"/>
    </row>
    <row r="444" spans="1:4">
      <c r="A444" s="8"/>
      <c r="B444" s="8"/>
      <c r="C444" s="12"/>
      <c r="D444" s="12"/>
    </row>
    <row r="445" spans="1:4">
      <c r="A445" s="8"/>
      <c r="B445" s="8"/>
      <c r="C445" s="12"/>
      <c r="D445" s="12"/>
    </row>
    <row r="446" spans="1:4">
      <c r="A446" s="8"/>
      <c r="B446" s="8"/>
      <c r="C446" s="12"/>
      <c r="D446" s="12"/>
    </row>
    <row r="447" spans="1:4">
      <c r="A447" s="8"/>
      <c r="B447" s="8"/>
      <c r="C447" s="12"/>
      <c r="D447" s="12"/>
    </row>
    <row r="448" spans="1:4">
      <c r="A448" s="8"/>
      <c r="B448" s="8"/>
      <c r="C448" s="12"/>
      <c r="D448" s="12"/>
    </row>
    <row r="449" spans="1:4">
      <c r="A449" s="8"/>
      <c r="B449" s="8"/>
      <c r="C449" s="12"/>
      <c r="D449" s="12"/>
    </row>
    <row r="450" spans="1:4">
      <c r="A450" s="8"/>
      <c r="B450" s="8"/>
      <c r="C450" s="12"/>
      <c r="D450" s="12"/>
    </row>
    <row r="451" spans="1:4">
      <c r="A451" s="8"/>
      <c r="B451" s="8"/>
      <c r="C451" s="12"/>
      <c r="D451" s="12"/>
    </row>
    <row r="452" spans="1:4">
      <c r="A452" s="8"/>
      <c r="B452" s="8"/>
      <c r="C452" s="12"/>
      <c r="D452" s="12"/>
    </row>
    <row r="453" spans="1:4">
      <c r="A453" s="8"/>
      <c r="B453" s="8"/>
      <c r="C453" s="12"/>
      <c r="D453" s="12"/>
    </row>
    <row r="454" spans="1:4">
      <c r="A454" s="8"/>
      <c r="B454" s="8"/>
      <c r="C454" s="12"/>
      <c r="D454" s="12"/>
    </row>
    <row r="455" spans="1:4">
      <c r="A455" s="8"/>
      <c r="B455" s="8"/>
      <c r="C455" s="12"/>
      <c r="D455" s="12"/>
    </row>
    <row r="456" spans="1:4">
      <c r="A456" s="8"/>
      <c r="B456" s="8"/>
      <c r="C456" s="12"/>
      <c r="D456" s="12"/>
    </row>
    <row r="457" spans="1:4">
      <c r="A457" s="8"/>
      <c r="B457" s="8"/>
      <c r="C457" s="12"/>
      <c r="D457" s="12"/>
    </row>
    <row r="458" spans="1:4">
      <c r="A458" s="8"/>
      <c r="B458" s="8"/>
      <c r="C458" s="12"/>
      <c r="D458" s="12"/>
    </row>
    <row r="459" spans="1:4">
      <c r="A459" s="8"/>
      <c r="B459" s="8"/>
      <c r="C459" s="12"/>
      <c r="D459" s="12"/>
    </row>
    <row r="460" spans="1:4">
      <c r="A460" s="8"/>
      <c r="B460" s="8"/>
      <c r="C460" s="12"/>
      <c r="D460" s="12"/>
    </row>
    <row r="461" spans="1:4">
      <c r="A461" s="8"/>
      <c r="B461" s="8"/>
      <c r="C461" s="12"/>
      <c r="D461" s="12"/>
    </row>
    <row r="462" spans="1:4">
      <c r="A462" s="8"/>
      <c r="B462" s="8"/>
      <c r="C462" s="12"/>
      <c r="D462" s="12"/>
    </row>
    <row r="463" spans="1:4">
      <c r="A463" s="8"/>
      <c r="B463" s="8"/>
      <c r="C463" s="12"/>
      <c r="D463" s="12"/>
    </row>
    <row r="464" spans="1:4">
      <c r="A464" s="8"/>
      <c r="B464" s="8"/>
      <c r="C464" s="12"/>
      <c r="D464" s="12"/>
    </row>
    <row r="465" spans="1:4">
      <c r="A465" s="8"/>
      <c r="B465" s="8"/>
      <c r="C465" s="12"/>
      <c r="D465" s="12"/>
    </row>
    <row r="466" spans="1:4">
      <c r="A466" s="8"/>
      <c r="B466" s="8"/>
      <c r="C466" s="12"/>
      <c r="D466" s="12"/>
    </row>
    <row r="467" spans="1:4">
      <c r="A467" s="8"/>
      <c r="B467" s="8"/>
      <c r="C467" s="12"/>
      <c r="D467" s="12"/>
    </row>
    <row r="468" spans="1:4">
      <c r="A468" s="8"/>
      <c r="B468" s="8"/>
      <c r="C468" s="12"/>
      <c r="D468" s="12"/>
    </row>
    <row r="469" spans="1:4">
      <c r="A469" s="8"/>
      <c r="B469" s="8"/>
      <c r="C469" s="12"/>
      <c r="D469" s="12"/>
    </row>
    <row r="470" spans="1:4">
      <c r="A470" s="8"/>
      <c r="B470" s="8"/>
      <c r="C470" s="12"/>
      <c r="D470" s="12"/>
    </row>
    <row r="471" spans="1:4">
      <c r="A471" s="8"/>
      <c r="B471" s="8"/>
      <c r="C471" s="12"/>
      <c r="D471" s="12"/>
    </row>
    <row r="472" spans="1:4">
      <c r="A472" s="8"/>
      <c r="B472" s="8"/>
      <c r="C472" s="12"/>
      <c r="D472" s="12"/>
    </row>
    <row r="473" spans="1:4">
      <c r="A473" s="8"/>
      <c r="B473" s="8"/>
      <c r="C473" s="12"/>
      <c r="D473" s="12"/>
    </row>
    <row r="474" spans="1:4">
      <c r="A474" s="8"/>
      <c r="B474" s="8"/>
      <c r="C474" s="12"/>
      <c r="D474" s="12"/>
    </row>
    <row r="475" spans="1:4">
      <c r="A475" s="8"/>
      <c r="B475" s="8"/>
      <c r="C475" s="12"/>
      <c r="D475" s="12"/>
    </row>
    <row r="476" spans="1:4">
      <c r="A476" s="8"/>
      <c r="B476" s="8"/>
      <c r="C476" s="12"/>
      <c r="D476" s="12"/>
    </row>
    <row r="477" spans="1:4">
      <c r="A477" s="8"/>
      <c r="B477" s="8"/>
      <c r="C477" s="12"/>
      <c r="D477" s="12"/>
    </row>
    <row r="478" spans="1:4">
      <c r="A478" s="8"/>
      <c r="B478" s="8"/>
      <c r="C478" s="12"/>
      <c r="D478" s="12"/>
    </row>
    <row r="479" spans="1:4">
      <c r="A479" s="8"/>
      <c r="B479" s="8"/>
      <c r="C479" s="12"/>
      <c r="D479" s="12"/>
    </row>
    <row r="480" spans="1:4">
      <c r="A480" s="8"/>
      <c r="B480" s="8"/>
      <c r="C480" s="12"/>
      <c r="D480" s="12"/>
    </row>
    <row r="481" spans="1:4">
      <c r="A481" s="8"/>
      <c r="B481" s="8"/>
      <c r="C481" s="12"/>
      <c r="D481" s="12"/>
    </row>
    <row r="482" spans="1:4">
      <c r="A482" s="8"/>
      <c r="B482" s="8"/>
      <c r="C482" s="12"/>
      <c r="D482" s="12"/>
    </row>
    <row r="483" spans="1:4">
      <c r="A483" s="8"/>
      <c r="B483" s="8"/>
      <c r="C483" s="12"/>
      <c r="D483" s="12"/>
    </row>
    <row r="484" spans="1:4">
      <c r="A484" s="8"/>
      <c r="B484" s="8"/>
      <c r="C484" s="12"/>
      <c r="D484" s="12"/>
    </row>
    <row r="485" spans="1:4">
      <c r="A485" s="8"/>
      <c r="B485" s="8"/>
      <c r="C485" s="12"/>
      <c r="D485" s="12"/>
    </row>
    <row r="486" spans="1:4">
      <c r="A486" s="8"/>
      <c r="B486" s="8"/>
      <c r="C486" s="12"/>
      <c r="D486" s="12"/>
    </row>
    <row r="487" spans="1:4">
      <c r="A487" s="8"/>
      <c r="B487" s="8"/>
      <c r="C487" s="12"/>
      <c r="D487" s="12"/>
    </row>
    <row r="488" spans="1:4">
      <c r="A488" s="8"/>
      <c r="B488" s="8"/>
      <c r="C488" s="12"/>
      <c r="D488" s="12"/>
    </row>
    <row r="489" spans="1:4">
      <c r="A489" s="8"/>
      <c r="B489" s="8"/>
      <c r="C489" s="12"/>
      <c r="D489" s="12"/>
    </row>
    <row r="490" spans="1:4">
      <c r="A490" s="8"/>
      <c r="B490" s="8"/>
      <c r="C490" s="12"/>
      <c r="D490" s="12"/>
    </row>
    <row r="491" spans="1:4">
      <c r="A491" s="8"/>
      <c r="B491" s="8"/>
      <c r="C491" s="12"/>
      <c r="D491" s="12"/>
    </row>
    <row r="492" spans="1:4">
      <c r="A492" s="8"/>
      <c r="B492" s="8"/>
      <c r="C492" s="12"/>
      <c r="D492" s="12"/>
    </row>
    <row r="493" spans="1:4">
      <c r="A493" s="8"/>
      <c r="B493" s="8"/>
      <c r="C493" s="12"/>
      <c r="D493" s="12"/>
    </row>
    <row r="494" spans="1:4">
      <c r="A494" s="8"/>
      <c r="B494" s="8"/>
      <c r="C494" s="12"/>
      <c r="D494" s="12"/>
    </row>
    <row r="495" spans="1:4">
      <c r="A495" s="8"/>
      <c r="B495" s="8"/>
      <c r="C495" s="12"/>
      <c r="D495" s="12"/>
    </row>
    <row r="496" spans="1:4">
      <c r="A496" s="8"/>
      <c r="B496" s="8"/>
      <c r="C496" s="12"/>
      <c r="D496" s="12"/>
    </row>
    <row r="497" spans="1:4">
      <c r="A497" s="8"/>
      <c r="B497" s="8"/>
      <c r="C497" s="12"/>
      <c r="D497" s="12"/>
    </row>
    <row r="498" spans="1:4">
      <c r="A498" s="8"/>
      <c r="B498" s="8"/>
      <c r="C498" s="12"/>
      <c r="D498" s="12"/>
    </row>
    <row r="499" spans="1:4">
      <c r="A499" s="8"/>
      <c r="B499" s="8"/>
      <c r="C499" s="12"/>
      <c r="D499" s="12"/>
    </row>
    <row r="500" spans="1:4">
      <c r="A500" s="8"/>
      <c r="B500" s="8"/>
      <c r="C500" s="12"/>
      <c r="D500" s="12"/>
    </row>
    <row r="501" spans="1:4">
      <c r="A501" s="8"/>
      <c r="B501" s="8"/>
      <c r="C501" s="12"/>
      <c r="D501" s="12"/>
    </row>
    <row r="502" spans="1:4">
      <c r="A502" s="8"/>
      <c r="B502" s="8"/>
      <c r="C502" s="12"/>
      <c r="D502" s="12"/>
    </row>
    <row r="503" spans="1:4">
      <c r="A503" s="8"/>
      <c r="B503" s="8"/>
      <c r="C503" s="12"/>
      <c r="D503" s="12"/>
    </row>
    <row r="504" spans="1:4">
      <c r="A504" s="8"/>
      <c r="B504" s="8"/>
      <c r="C504" s="12"/>
      <c r="D504" s="12"/>
    </row>
    <row r="505" spans="1:4">
      <c r="A505" s="8"/>
      <c r="B505" s="8"/>
      <c r="C505" s="12"/>
      <c r="D505" s="12"/>
    </row>
    <row r="506" spans="1:4">
      <c r="A506" s="8"/>
      <c r="B506" s="8"/>
      <c r="C506" s="12"/>
      <c r="D506" s="12"/>
    </row>
    <row r="507" spans="1:4">
      <c r="A507" s="8"/>
      <c r="B507" s="8"/>
      <c r="C507" s="12"/>
      <c r="D507" s="12"/>
    </row>
    <row r="508" spans="1:4">
      <c r="A508" s="8"/>
      <c r="B508" s="8"/>
      <c r="C508" s="12"/>
      <c r="D508" s="12"/>
    </row>
    <row r="509" spans="1:4">
      <c r="A509" s="8"/>
      <c r="B509" s="8"/>
      <c r="C509" s="12"/>
      <c r="D509" s="12"/>
    </row>
    <row r="510" spans="1:4">
      <c r="A510" s="8"/>
      <c r="B510" s="8"/>
      <c r="C510" s="12"/>
      <c r="D510" s="12"/>
    </row>
    <row r="511" spans="1:4">
      <c r="A511" s="8"/>
      <c r="B511" s="8"/>
      <c r="C511" s="12"/>
      <c r="D511" s="12"/>
    </row>
    <row r="512" spans="1:4">
      <c r="A512" s="8"/>
      <c r="B512" s="8"/>
      <c r="C512" s="12"/>
      <c r="D512" s="12"/>
    </row>
    <row r="513" spans="1:4">
      <c r="A513" s="8"/>
      <c r="B513" s="8"/>
      <c r="C513" s="12"/>
      <c r="D513" s="12"/>
    </row>
    <row r="514" spans="1:4">
      <c r="A514" s="8"/>
      <c r="B514" s="8"/>
      <c r="C514" s="12"/>
      <c r="D514" s="12"/>
    </row>
    <row r="515" spans="1:4">
      <c r="A515" s="8"/>
      <c r="B515" s="8"/>
      <c r="C515" s="12"/>
      <c r="D515" s="12"/>
    </row>
    <row r="516" spans="1:4">
      <c r="A516" s="8"/>
      <c r="B516" s="8"/>
      <c r="C516" s="12"/>
      <c r="D516" s="12"/>
    </row>
    <row r="517" spans="1:4">
      <c r="A517" s="8"/>
      <c r="B517" s="8"/>
      <c r="C517" s="12"/>
      <c r="D517" s="12"/>
    </row>
    <row r="518" spans="1:4">
      <c r="A518" s="8"/>
      <c r="B518" s="8"/>
      <c r="C518" s="12"/>
      <c r="D518" s="12"/>
    </row>
    <row r="519" spans="1:4">
      <c r="A519" s="8"/>
      <c r="B519" s="8"/>
      <c r="C519" s="12"/>
      <c r="D519" s="12"/>
    </row>
    <row r="520" spans="1:4">
      <c r="A520" s="8"/>
      <c r="B520" s="8"/>
      <c r="C520" s="12"/>
      <c r="D520" s="12"/>
    </row>
    <row r="521" spans="1:4">
      <c r="A521" s="8"/>
      <c r="B521" s="8"/>
      <c r="C521" s="12"/>
      <c r="D521" s="12"/>
    </row>
    <row r="522" spans="1:4">
      <c r="A522" s="8"/>
      <c r="B522" s="8"/>
      <c r="C522" s="12"/>
      <c r="D522" s="12"/>
    </row>
    <row r="523" spans="1:4">
      <c r="A523" s="8"/>
      <c r="B523" s="8"/>
      <c r="C523" s="12"/>
      <c r="D523" s="12"/>
    </row>
    <row r="524" spans="1:4">
      <c r="A524" s="8"/>
      <c r="B524" s="8"/>
      <c r="C524" s="12"/>
      <c r="D524" s="12"/>
    </row>
    <row r="525" spans="1:4">
      <c r="A525" s="8"/>
      <c r="B525" s="8"/>
      <c r="C525" s="12"/>
      <c r="D525" s="12"/>
    </row>
    <row r="526" spans="1:4">
      <c r="A526" s="8"/>
      <c r="B526" s="8"/>
      <c r="C526" s="12"/>
      <c r="D526" s="12"/>
    </row>
    <row r="527" spans="1:4">
      <c r="A527" s="8"/>
      <c r="B527" s="8"/>
      <c r="C527" s="12"/>
      <c r="D527" s="12"/>
    </row>
    <row r="528" spans="1:4">
      <c r="A528" s="8"/>
      <c r="B528" s="8"/>
      <c r="C528" s="12"/>
      <c r="D528" s="12"/>
    </row>
    <row r="529" spans="1:4">
      <c r="A529" s="8"/>
      <c r="B529" s="8"/>
      <c r="C529" s="12"/>
      <c r="D529" s="12"/>
    </row>
    <row r="530" spans="1:4">
      <c r="A530" s="8"/>
      <c r="B530" s="8"/>
      <c r="C530" s="12"/>
      <c r="D530" s="12"/>
    </row>
    <row r="531" spans="1:4">
      <c r="A531" s="8"/>
      <c r="B531" s="8"/>
      <c r="C531" s="12"/>
      <c r="D531" s="12"/>
    </row>
    <row r="532" spans="1:4">
      <c r="A532" s="8"/>
      <c r="B532" s="8"/>
      <c r="C532" s="12"/>
      <c r="D532" s="12"/>
    </row>
    <row r="533" spans="1:4">
      <c r="A533" s="8"/>
      <c r="B533" s="8"/>
      <c r="C533" s="12"/>
      <c r="D533" s="12"/>
    </row>
    <row r="534" spans="1:4">
      <c r="A534" s="8"/>
      <c r="B534" s="8"/>
      <c r="C534" s="12"/>
      <c r="D534" s="12"/>
    </row>
    <row r="535" spans="1:4">
      <c r="A535" s="8"/>
      <c r="B535" s="8"/>
      <c r="C535" s="12"/>
      <c r="D535" s="12"/>
    </row>
    <row r="536" spans="1:4">
      <c r="A536" s="8"/>
      <c r="B536" s="8"/>
      <c r="C536" s="12"/>
      <c r="D536" s="12"/>
    </row>
    <row r="537" spans="1:4">
      <c r="A537" s="8"/>
      <c r="B537" s="8"/>
      <c r="C537" s="12"/>
      <c r="D537" s="12"/>
    </row>
    <row r="538" spans="1:4">
      <c r="A538" s="8"/>
      <c r="B538" s="8"/>
      <c r="C538" s="12"/>
      <c r="D538" s="12"/>
    </row>
    <row r="539" spans="1:4">
      <c r="A539" s="8"/>
      <c r="B539" s="8"/>
      <c r="C539" s="12"/>
      <c r="D539" s="12"/>
    </row>
    <row r="540" spans="1:4">
      <c r="A540" s="8"/>
      <c r="B540" s="8"/>
      <c r="C540" s="12"/>
      <c r="D540" s="12"/>
    </row>
    <row r="541" spans="1:4">
      <c r="A541" s="8"/>
      <c r="B541" s="8"/>
      <c r="C541" s="12"/>
      <c r="D541" s="12"/>
    </row>
    <row r="542" spans="1:4">
      <c r="A542" s="8"/>
      <c r="B542" s="8"/>
      <c r="C542" s="12"/>
      <c r="D542" s="12"/>
    </row>
    <row r="543" spans="1:4">
      <c r="A543" s="8"/>
      <c r="B543" s="8"/>
      <c r="C543" s="12"/>
      <c r="D543" s="12"/>
    </row>
    <row r="544" spans="1:4">
      <c r="A544" s="8"/>
      <c r="B544" s="8"/>
      <c r="C544" s="12"/>
      <c r="D544" s="12"/>
    </row>
    <row r="545" spans="1:4">
      <c r="A545" s="8"/>
      <c r="B545" s="8"/>
      <c r="C545" s="12"/>
      <c r="D545" s="12"/>
    </row>
    <row r="546" spans="1:4">
      <c r="A546" s="8"/>
      <c r="B546" s="8"/>
      <c r="C546" s="12"/>
      <c r="D546" s="12"/>
    </row>
    <row r="547" spans="1:4">
      <c r="A547" s="8"/>
      <c r="B547" s="8"/>
      <c r="C547" s="12"/>
      <c r="D547" s="12"/>
    </row>
    <row r="548" spans="1:4">
      <c r="A548" s="8"/>
      <c r="B548" s="8"/>
      <c r="C548" s="12"/>
      <c r="D548" s="12"/>
    </row>
    <row r="549" spans="1:4">
      <c r="A549" s="8"/>
      <c r="B549" s="8"/>
      <c r="C549" s="12"/>
      <c r="D549" s="12"/>
    </row>
    <row r="550" spans="1:4">
      <c r="A550" s="8"/>
      <c r="B550" s="8"/>
      <c r="C550" s="12"/>
      <c r="D550" s="12"/>
    </row>
    <row r="551" spans="1:4">
      <c r="A551" s="8"/>
      <c r="B551" s="8"/>
      <c r="C551" s="12"/>
      <c r="D551" s="12"/>
    </row>
    <row r="552" spans="1:4">
      <c r="A552" s="8"/>
      <c r="B552" s="8"/>
      <c r="C552" s="12"/>
      <c r="D552" s="12"/>
    </row>
    <row r="553" spans="1:4">
      <c r="A553" s="8"/>
      <c r="B553" s="8"/>
      <c r="C553" s="12"/>
      <c r="D553" s="12"/>
    </row>
    <row r="554" spans="1:4">
      <c r="A554" s="8"/>
      <c r="B554" s="8"/>
      <c r="C554" s="12"/>
      <c r="D554" s="12"/>
    </row>
    <row r="555" spans="1:4">
      <c r="A555" s="8"/>
      <c r="B555" s="8"/>
      <c r="C555" s="12"/>
      <c r="D555" s="12"/>
    </row>
    <row r="556" spans="1:4">
      <c r="A556" s="8"/>
      <c r="B556" s="8"/>
      <c r="C556" s="12"/>
      <c r="D556" s="12"/>
    </row>
    <row r="557" spans="1:4">
      <c r="A557" s="8"/>
      <c r="B557" s="8"/>
      <c r="C557" s="12"/>
      <c r="D557" s="12"/>
    </row>
    <row r="558" spans="1:4">
      <c r="A558" s="8"/>
      <c r="B558" s="8"/>
      <c r="C558" s="12"/>
      <c r="D558" s="12"/>
    </row>
    <row r="559" spans="1:4">
      <c r="A559" s="8"/>
      <c r="B559" s="8"/>
      <c r="C559" s="12"/>
      <c r="D559" s="12"/>
    </row>
    <row r="560" spans="1:4">
      <c r="A560" s="8"/>
      <c r="B560" s="8"/>
      <c r="C560" s="12"/>
      <c r="D560" s="12"/>
    </row>
    <row r="561" spans="1:4">
      <c r="A561" s="8"/>
      <c r="B561" s="8"/>
      <c r="C561" s="12"/>
      <c r="D561" s="12"/>
    </row>
    <row r="562" spans="1:4">
      <c r="A562" s="8"/>
      <c r="B562" s="8"/>
      <c r="C562" s="12"/>
      <c r="D562" s="12"/>
    </row>
    <row r="563" spans="1:4">
      <c r="A563" s="8"/>
      <c r="B563" s="8"/>
      <c r="C563" s="12"/>
      <c r="D563" s="12"/>
    </row>
    <row r="564" spans="1:4">
      <c r="A564" s="8"/>
      <c r="B564" s="8"/>
      <c r="C564" s="12"/>
      <c r="D564" s="12"/>
    </row>
    <row r="565" spans="1:4">
      <c r="A565" s="8"/>
      <c r="B565" s="8"/>
      <c r="C565" s="12"/>
      <c r="D565" s="12"/>
    </row>
    <row r="566" spans="1:4">
      <c r="A566" s="8"/>
      <c r="B566" s="8"/>
      <c r="C566" s="12"/>
      <c r="D566" s="12"/>
    </row>
    <row r="567" spans="1:4">
      <c r="A567" s="8"/>
      <c r="B567" s="8"/>
      <c r="C567" s="12"/>
      <c r="D567" s="12"/>
    </row>
    <row r="568" spans="1:4">
      <c r="A568" s="8"/>
      <c r="B568" s="8"/>
      <c r="C568" s="12"/>
      <c r="D568" s="12"/>
    </row>
    <row r="569" spans="1:4">
      <c r="A569" s="8"/>
      <c r="B569" s="8"/>
      <c r="C569" s="12"/>
      <c r="D569" s="12"/>
    </row>
    <row r="570" spans="1:4">
      <c r="A570" s="8"/>
      <c r="B570" s="8"/>
      <c r="C570" s="12"/>
      <c r="D570" s="12"/>
    </row>
    <row r="571" spans="1:4">
      <c r="A571" s="8"/>
      <c r="B571" s="8"/>
      <c r="C571" s="12"/>
      <c r="D571" s="12"/>
    </row>
    <row r="572" spans="1:4">
      <c r="A572" s="8"/>
      <c r="B572" s="8"/>
      <c r="C572" s="12"/>
      <c r="D572" s="12"/>
    </row>
    <row r="573" spans="1:4">
      <c r="A573" s="8"/>
      <c r="B573" s="8"/>
      <c r="C573" s="12"/>
      <c r="D573" s="12"/>
    </row>
    <row r="574" spans="1:4">
      <c r="A574" s="8"/>
      <c r="B574" s="8"/>
      <c r="C574" s="12"/>
      <c r="D574" s="12"/>
    </row>
    <row r="575" spans="1:4">
      <c r="A575" s="8"/>
      <c r="B575" s="8"/>
      <c r="C575" s="12"/>
      <c r="D575" s="12"/>
    </row>
    <row r="576" spans="1:4">
      <c r="A576" s="8"/>
      <c r="B576" s="8"/>
      <c r="C576" s="12"/>
      <c r="D576" s="12"/>
    </row>
    <row r="577" spans="1:4">
      <c r="A577" s="8"/>
      <c r="B577" s="8"/>
      <c r="C577" s="12"/>
      <c r="D577" s="12"/>
    </row>
    <row r="578" spans="1:4">
      <c r="A578" s="8"/>
      <c r="B578" s="8"/>
      <c r="C578" s="12"/>
      <c r="D578" s="12"/>
    </row>
    <row r="579" spans="1:4">
      <c r="A579" s="8"/>
      <c r="B579" s="8"/>
      <c r="C579" s="12"/>
      <c r="D579" s="12"/>
    </row>
    <row r="580" spans="1:4">
      <c r="A580" s="8"/>
      <c r="B580" s="8"/>
      <c r="C580" s="12"/>
      <c r="D580" s="12"/>
    </row>
    <row r="581" spans="1:4">
      <c r="A581" s="8"/>
      <c r="B581" s="8"/>
      <c r="C581" s="12"/>
      <c r="D581" s="12"/>
    </row>
    <row r="582" spans="1:4">
      <c r="A582" s="8"/>
      <c r="B582" s="8"/>
      <c r="C582" s="12"/>
      <c r="D582" s="12"/>
    </row>
    <row r="583" spans="1:4">
      <c r="A583" s="8"/>
      <c r="B583" s="8"/>
      <c r="C583" s="12"/>
      <c r="D583" s="12"/>
    </row>
    <row r="584" spans="1:4">
      <c r="A584" s="8"/>
      <c r="B584" s="8"/>
      <c r="C584" s="12"/>
      <c r="D584" s="12"/>
    </row>
    <row r="585" spans="1:4">
      <c r="A585" s="8"/>
      <c r="B585" s="8"/>
      <c r="C585" s="12"/>
      <c r="D585" s="12"/>
    </row>
    <row r="586" spans="1:4">
      <c r="A586" s="8"/>
      <c r="B586" s="8"/>
      <c r="C586" s="12"/>
      <c r="D586" s="12"/>
    </row>
    <row r="587" spans="1:4">
      <c r="A587" s="8"/>
      <c r="B587" s="8"/>
      <c r="C587" s="12"/>
      <c r="D587" s="12"/>
    </row>
    <row r="588" spans="1:4">
      <c r="A588" s="8"/>
      <c r="B588" s="8"/>
      <c r="C588" s="12"/>
      <c r="D588" s="12"/>
    </row>
    <row r="589" spans="1:4">
      <c r="A589" s="8"/>
      <c r="B589" s="8"/>
      <c r="C589" s="12"/>
      <c r="D589" s="12"/>
    </row>
    <row r="590" spans="1:4">
      <c r="A590" s="8"/>
      <c r="B590" s="8"/>
      <c r="C590" s="12"/>
      <c r="D590" s="12"/>
    </row>
    <row r="591" spans="1:4">
      <c r="A591" s="8"/>
      <c r="B591" s="8"/>
      <c r="C591" s="12"/>
      <c r="D591" s="12"/>
    </row>
    <row r="592" spans="1:4">
      <c r="A592" s="8"/>
      <c r="B592" s="8"/>
      <c r="C592" s="12"/>
      <c r="D592" s="12"/>
    </row>
    <row r="593" spans="1:4">
      <c r="A593" s="8"/>
      <c r="B593" s="8"/>
      <c r="C593" s="12"/>
      <c r="D593" s="12"/>
    </row>
    <row r="594" spans="1:4">
      <c r="A594" s="8"/>
      <c r="B594" s="8"/>
      <c r="C594" s="12"/>
      <c r="D594" s="12"/>
    </row>
    <row r="595" spans="1:4">
      <c r="A595" s="8"/>
      <c r="B595" s="8"/>
      <c r="C595" s="12"/>
      <c r="D595" s="12"/>
    </row>
    <row r="596" spans="1:4">
      <c r="A596" s="8"/>
      <c r="B596" s="8"/>
      <c r="C596" s="12"/>
      <c r="D596" s="12"/>
    </row>
    <row r="597" spans="1:4">
      <c r="A597" s="8"/>
      <c r="B597" s="8"/>
      <c r="C597" s="12"/>
      <c r="D597" s="12"/>
    </row>
    <row r="598" spans="1:4">
      <c r="A598" s="8"/>
      <c r="B598" s="8"/>
      <c r="C598" s="12"/>
      <c r="D598" s="12"/>
    </row>
    <row r="599" spans="1:4">
      <c r="A599" s="8"/>
      <c r="B599" s="8"/>
      <c r="C599" s="12"/>
      <c r="D599" s="12"/>
    </row>
    <row r="600" spans="1:4">
      <c r="A600" s="8"/>
      <c r="B600" s="8"/>
      <c r="C600" s="12"/>
      <c r="D600" s="12"/>
    </row>
    <row r="601" spans="1:4">
      <c r="A601" s="8"/>
      <c r="B601" s="8"/>
      <c r="C601" s="12"/>
      <c r="D601" s="12"/>
    </row>
    <row r="602" spans="1:4">
      <c r="A602" s="8"/>
      <c r="B602" s="8"/>
      <c r="C602" s="12"/>
      <c r="D602" s="12"/>
    </row>
    <row r="603" spans="1:4">
      <c r="A603" s="8"/>
      <c r="B603" s="8"/>
      <c r="C603" s="12"/>
      <c r="D603" s="12"/>
    </row>
    <row r="604" spans="1:4">
      <c r="A604" s="8"/>
      <c r="B604" s="8"/>
      <c r="C604" s="12"/>
      <c r="D604" s="12"/>
    </row>
    <row r="605" spans="1:4">
      <c r="A605" s="8"/>
      <c r="B605" s="8"/>
      <c r="C605" s="12"/>
      <c r="D605" s="12"/>
    </row>
    <row r="606" spans="1:4">
      <c r="A606" s="8"/>
      <c r="B606" s="8"/>
      <c r="C606" s="12"/>
      <c r="D606" s="12"/>
    </row>
    <row r="607" spans="1:4">
      <c r="A607" s="8"/>
      <c r="B607" s="8"/>
      <c r="C607" s="12"/>
      <c r="D607" s="12"/>
    </row>
    <row r="608" spans="1:4">
      <c r="A608" s="8"/>
      <c r="B608" s="8"/>
      <c r="C608" s="12"/>
      <c r="D608" s="12"/>
    </row>
    <row r="609" spans="1:4">
      <c r="A609" s="8"/>
      <c r="B609" s="8"/>
      <c r="C609" s="12"/>
      <c r="D609" s="12"/>
    </row>
    <row r="610" spans="1:4">
      <c r="A610" s="8"/>
      <c r="B610" s="8"/>
      <c r="C610" s="12"/>
      <c r="D610" s="12"/>
    </row>
    <row r="611" spans="1:4">
      <c r="A611" s="8"/>
      <c r="B611" s="8"/>
      <c r="C611" s="12"/>
      <c r="D611" s="12"/>
    </row>
    <row r="612" spans="1:4">
      <c r="A612" s="8"/>
      <c r="B612" s="8"/>
      <c r="C612" s="12"/>
      <c r="D612" s="12"/>
    </row>
    <row r="613" spans="1:4">
      <c r="A613" s="8"/>
      <c r="B613" s="8"/>
      <c r="C613" s="12"/>
      <c r="D613" s="12"/>
    </row>
    <row r="614" spans="1:4">
      <c r="A614" s="8"/>
      <c r="B614" s="8"/>
      <c r="C614" s="12"/>
      <c r="D614" s="12"/>
    </row>
    <row r="615" spans="1:4">
      <c r="A615" s="8"/>
      <c r="B615" s="8"/>
      <c r="C615" s="12"/>
      <c r="D615" s="12"/>
    </row>
    <row r="616" spans="1:4">
      <c r="A616" s="8"/>
      <c r="B616" s="8"/>
      <c r="C616" s="12"/>
      <c r="D616" s="12"/>
    </row>
    <row r="617" spans="1:4">
      <c r="A617" s="8"/>
      <c r="B617" s="8"/>
      <c r="C617" s="12"/>
      <c r="D617" s="12"/>
    </row>
    <row r="618" spans="1:4">
      <c r="A618" s="8"/>
      <c r="B618" s="8"/>
      <c r="C618" s="12"/>
      <c r="D618" s="12"/>
    </row>
    <row r="619" spans="1:4">
      <c r="A619" s="8"/>
      <c r="B619" s="8"/>
      <c r="C619" s="12"/>
      <c r="D619" s="12"/>
    </row>
    <row r="620" spans="1:4">
      <c r="A620" s="8"/>
      <c r="B620" s="8"/>
      <c r="C620" s="12"/>
      <c r="D620" s="12"/>
    </row>
    <row r="621" spans="1:4">
      <c r="A621" s="8"/>
      <c r="B621" s="8"/>
      <c r="C621" s="12"/>
      <c r="D621" s="12"/>
    </row>
    <row r="622" spans="1:4">
      <c r="A622" s="8"/>
      <c r="B622" s="8"/>
      <c r="C622" s="12"/>
      <c r="D622" s="12"/>
    </row>
    <row r="623" spans="1:4">
      <c r="A623" s="8"/>
      <c r="B623" s="8"/>
      <c r="C623" s="12"/>
      <c r="D623" s="12"/>
    </row>
    <row r="624" spans="1:4">
      <c r="A624" s="8"/>
      <c r="B624" s="8"/>
      <c r="C624" s="12"/>
      <c r="D624" s="12"/>
    </row>
    <row r="625" spans="1:4">
      <c r="A625" s="8"/>
      <c r="B625" s="8"/>
      <c r="C625" s="12"/>
      <c r="D625" s="12"/>
    </row>
    <row r="626" spans="1:4">
      <c r="A626" s="8"/>
      <c r="B626" s="8"/>
      <c r="C626" s="12"/>
      <c r="D626" s="12"/>
    </row>
    <row r="627" spans="1:4">
      <c r="A627" s="8"/>
      <c r="B627" s="8"/>
      <c r="C627" s="12"/>
      <c r="D627" s="12"/>
    </row>
    <row r="628" spans="1:4">
      <c r="A628" s="8"/>
      <c r="B628" s="8"/>
      <c r="C628" s="12"/>
      <c r="D628" s="12"/>
    </row>
    <row r="629" spans="1:4">
      <c r="A629" s="8"/>
      <c r="B629" s="8"/>
      <c r="C629" s="12"/>
      <c r="D629" s="12"/>
    </row>
    <row r="630" spans="1:4">
      <c r="A630" s="8"/>
      <c r="B630" s="8"/>
      <c r="C630" s="12"/>
      <c r="D630" s="12"/>
    </row>
    <row r="631" spans="1:4">
      <c r="A631" s="8"/>
      <c r="B631" s="8"/>
      <c r="C631" s="12"/>
      <c r="D631" s="12"/>
    </row>
    <row r="632" spans="1:4">
      <c r="A632" s="8"/>
      <c r="B632" s="8"/>
      <c r="C632" s="12"/>
      <c r="D632" s="12"/>
    </row>
    <row r="633" spans="1:4">
      <c r="A633" s="8"/>
      <c r="B633" s="8"/>
      <c r="C633" s="12"/>
      <c r="D633" s="12"/>
    </row>
    <row r="634" spans="1:4">
      <c r="A634" s="8"/>
      <c r="B634" s="8"/>
      <c r="C634" s="12"/>
      <c r="D634" s="12"/>
    </row>
    <row r="635" spans="1:4">
      <c r="A635" s="8"/>
      <c r="B635" s="8"/>
      <c r="C635" s="12"/>
      <c r="D635" s="12"/>
    </row>
    <row r="636" spans="1:4">
      <c r="A636" s="8"/>
      <c r="B636" s="8"/>
      <c r="C636" s="12"/>
      <c r="D636" s="12"/>
    </row>
    <row r="637" spans="1:4">
      <c r="A637" s="8"/>
      <c r="B637" s="8"/>
      <c r="C637" s="12"/>
      <c r="D637" s="12"/>
    </row>
    <row r="638" spans="1:4">
      <c r="A638" s="8"/>
      <c r="B638" s="8"/>
      <c r="C638" s="12"/>
      <c r="D638" s="12"/>
    </row>
    <row r="639" spans="1:4">
      <c r="A639" s="8"/>
      <c r="B639" s="8"/>
      <c r="C639" s="12"/>
      <c r="D639" s="12"/>
    </row>
    <row r="640" spans="1:4">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zoomScaleNormal="100" zoomScaleSheetLayoutView="100" workbookViewId="0"/>
  </sheetViews>
  <sheetFormatPr defaultColWidth="9.140625" defaultRowHeight="12.75"/>
  <cols>
    <col min="1" max="1" width="12.7109375" style="19" customWidth="1"/>
    <col min="2" max="2" width="42.7109375" style="19" customWidth="1"/>
    <col min="3" max="4" width="20" style="22" customWidth="1"/>
    <col min="5" max="16384" width="9.140625" style="19"/>
  </cols>
  <sheetData>
    <row r="1" spans="1:4" ht="24.75" customHeight="1">
      <c r="A1" s="945" t="s">
        <v>1391</v>
      </c>
      <c r="B1" s="1389" t="s">
        <v>777</v>
      </c>
      <c r="C1" s="1389"/>
      <c r="D1" s="1390"/>
    </row>
    <row r="2" spans="1:4">
      <c r="A2" s="1856" t="s">
        <v>1699</v>
      </c>
      <c r="B2" s="1857"/>
      <c r="C2" s="1857"/>
      <c r="D2" s="1858"/>
    </row>
    <row r="3" spans="1:4" ht="27.75" customHeight="1">
      <c r="A3" s="1920" t="s">
        <v>401</v>
      </c>
      <c r="B3" s="1921"/>
      <c r="C3" s="1921"/>
      <c r="D3" s="1922"/>
    </row>
    <row r="4" spans="1:4" ht="13.5" thickBot="1">
      <c r="A4" s="1908" t="s">
        <v>2666</v>
      </c>
      <c r="B4" s="1908"/>
      <c r="C4" s="1923"/>
      <c r="D4" s="1909"/>
    </row>
    <row r="5" spans="1:4" ht="33.75" customHeight="1" thickBot="1">
      <c r="A5" s="570" t="s">
        <v>627</v>
      </c>
      <c r="B5" s="1402" t="s">
        <v>1392</v>
      </c>
      <c r="C5" s="1402"/>
      <c r="D5" s="1403"/>
    </row>
    <row r="6" spans="1:4" ht="15" customHeight="1" thickBot="1">
      <c r="A6" s="129" t="s">
        <v>572</v>
      </c>
      <c r="B6" s="127"/>
      <c r="C6" s="1146">
        <f>Obsah!D4</f>
        <v>43465</v>
      </c>
      <c r="D6" s="579"/>
    </row>
    <row r="7" spans="1:4" ht="40.5" customHeight="1" thickBot="1">
      <c r="A7" s="1392" t="s">
        <v>2352</v>
      </c>
      <c r="B7" s="1393"/>
      <c r="C7" s="1393"/>
      <c r="D7" s="1822"/>
    </row>
    <row r="8" spans="1:4" ht="27.75" customHeight="1" thickBot="1">
      <c r="A8" s="1392" t="s">
        <v>2353</v>
      </c>
      <c r="B8" s="1393"/>
      <c r="C8" s="1393"/>
      <c r="D8" s="1822"/>
    </row>
    <row r="9" spans="1:4" ht="78.75" customHeight="1" thickBot="1">
      <c r="A9" s="1392" t="s">
        <v>2354</v>
      </c>
      <c r="B9" s="1393"/>
      <c r="C9" s="1393"/>
      <c r="D9" s="1822"/>
    </row>
    <row r="10" spans="1:4" ht="13.5" customHeight="1" thickBot="1">
      <c r="A10" s="1392" t="s">
        <v>2060</v>
      </c>
      <c r="B10" s="1393"/>
      <c r="C10" s="1393"/>
      <c r="D10" s="1822"/>
    </row>
    <row r="11" spans="1:4" ht="30" customHeight="1" thickBot="1">
      <c r="A11" s="1392" t="s">
        <v>2355</v>
      </c>
      <c r="B11" s="1393"/>
      <c r="C11" s="1393"/>
      <c r="D11" s="1822"/>
    </row>
    <row r="12" spans="1:4" ht="27.75" customHeight="1" thickBot="1">
      <c r="A12" s="2004" t="s">
        <v>2356</v>
      </c>
      <c r="B12" s="2005"/>
      <c r="C12" s="2005"/>
      <c r="D12" s="2006"/>
    </row>
    <row r="13" spans="1:4" ht="13.5" thickBot="1">
      <c r="A13" s="639"/>
      <c r="B13" s="640"/>
      <c r="C13" s="694"/>
      <c r="D13" s="685"/>
    </row>
    <row r="14" spans="1:4" ht="13.5" thickBot="1">
      <c r="A14" s="2067" t="s">
        <v>1407</v>
      </c>
      <c r="B14" s="2068"/>
      <c r="C14" s="694" t="s">
        <v>816</v>
      </c>
      <c r="D14" s="936" t="s">
        <v>1398</v>
      </c>
    </row>
    <row r="15" spans="1:4" ht="26.25" thickBot="1">
      <c r="A15" s="2069"/>
      <c r="B15" s="2070"/>
      <c r="C15" s="694" t="s">
        <v>1399</v>
      </c>
      <c r="D15" s="936" t="s">
        <v>409</v>
      </c>
    </row>
    <row r="16" spans="1:4" ht="26.25" thickBot="1">
      <c r="A16" s="946">
        <v>1</v>
      </c>
      <c r="B16" s="926" t="s">
        <v>1400</v>
      </c>
      <c r="C16" s="947"/>
      <c r="D16" s="935"/>
    </row>
    <row r="17" spans="1:4" ht="13.5" thickBot="1">
      <c r="A17" s="900">
        <v>2</v>
      </c>
      <c r="B17" s="671" t="s">
        <v>1401</v>
      </c>
      <c r="C17" s="947"/>
      <c r="D17" s="935"/>
    </row>
    <row r="18" spans="1:4" ht="13.5" thickBot="1">
      <c r="A18" s="900">
        <v>3</v>
      </c>
      <c r="B18" s="671" t="s">
        <v>1402</v>
      </c>
      <c r="C18" s="947"/>
      <c r="D18" s="935"/>
    </row>
    <row r="19" spans="1:4" ht="13.5" thickBot="1">
      <c r="A19" s="900">
        <v>4</v>
      </c>
      <c r="B19" s="671" t="s">
        <v>1403</v>
      </c>
      <c r="C19" s="947"/>
      <c r="D19" s="935"/>
    </row>
    <row r="20" spans="1:4" ht="13.5" thickBot="1">
      <c r="A20" s="900">
        <v>5</v>
      </c>
      <c r="B20" s="671" t="s">
        <v>1404</v>
      </c>
      <c r="C20" s="947"/>
      <c r="D20" s="935"/>
    </row>
    <row r="21" spans="1:4" ht="13.5" thickBot="1">
      <c r="A21" s="900">
        <v>6</v>
      </c>
      <c r="B21" s="671" t="s">
        <v>1405</v>
      </c>
      <c r="C21" s="947"/>
      <c r="D21" s="935"/>
    </row>
    <row r="22" spans="1:4" ht="13.5" thickBot="1">
      <c r="A22" s="900">
        <v>7</v>
      </c>
      <c r="B22" s="671" t="s">
        <v>1406</v>
      </c>
      <c r="C22" s="947"/>
      <c r="D22" s="935"/>
    </row>
    <row r="23" spans="1:4" ht="13.5" thickBot="1">
      <c r="A23" s="900">
        <v>8</v>
      </c>
      <c r="B23" s="671" t="s">
        <v>1320</v>
      </c>
      <c r="C23" s="947"/>
      <c r="D23" s="935"/>
    </row>
    <row r="24" spans="1:4" ht="26.25" thickBot="1">
      <c r="A24" s="946">
        <v>9</v>
      </c>
      <c r="B24" s="926" t="s">
        <v>2008</v>
      </c>
      <c r="C24" s="947"/>
      <c r="D24" s="935"/>
    </row>
    <row r="25" spans="1:4">
      <c r="A25" s="949"/>
      <c r="B25" s="949"/>
      <c r="C25" s="950"/>
      <c r="D25" s="950"/>
    </row>
    <row r="26" spans="1:4">
      <c r="A26" s="2071" t="s">
        <v>957</v>
      </c>
      <c r="B26" s="2071"/>
      <c r="C26" s="2071"/>
      <c r="D26" s="2071"/>
    </row>
    <row r="27" spans="1:4" ht="24.75" customHeight="1">
      <c r="A27" s="1980" t="s">
        <v>2357</v>
      </c>
      <c r="B27" s="1980"/>
      <c r="C27" s="1980"/>
      <c r="D27" s="1980"/>
    </row>
    <row r="28" spans="1:4" ht="27" customHeight="1">
      <c r="A28" s="1980" t="s">
        <v>2358</v>
      </c>
      <c r="B28" s="1980"/>
      <c r="C28" s="1980"/>
      <c r="D28" s="1980"/>
    </row>
    <row r="29" spans="1:4" ht="24.75" customHeight="1">
      <c r="A29" s="1980" t="s">
        <v>2359</v>
      </c>
      <c r="B29" s="1980"/>
      <c r="C29" s="1980"/>
      <c r="D29" s="1980"/>
    </row>
    <row r="30" spans="1:4" ht="27" customHeight="1">
      <c r="A30" s="1980" t="s">
        <v>2360</v>
      </c>
      <c r="B30" s="1980"/>
      <c r="C30" s="1980"/>
      <c r="D30" s="1980"/>
    </row>
    <row r="31" spans="1:4">
      <c r="A31" s="1980" t="s">
        <v>2361</v>
      </c>
      <c r="B31" s="1980"/>
      <c r="C31" s="1980"/>
      <c r="D31" s="1980"/>
    </row>
    <row r="32" spans="1:4" ht="15.75" customHeight="1">
      <c r="A32" s="1980" t="s">
        <v>2362</v>
      </c>
      <c r="B32" s="1980"/>
      <c r="C32" s="1980"/>
      <c r="D32" s="1980"/>
    </row>
    <row r="33" spans="1:4" ht="39.75" customHeight="1">
      <c r="A33" s="1980" t="s">
        <v>2363</v>
      </c>
      <c r="B33" s="1980"/>
      <c r="C33" s="1980"/>
      <c r="D33" s="1980"/>
    </row>
    <row r="34" spans="1:4">
      <c r="A34" s="2"/>
      <c r="B34" s="2"/>
      <c r="C34" s="2"/>
      <c r="D34" s="2"/>
    </row>
    <row r="35" spans="1:4">
      <c r="A35" s="2"/>
      <c r="B35" s="2"/>
      <c r="C35" s="2"/>
      <c r="D35" s="2"/>
    </row>
    <row r="36" spans="1:4">
      <c r="A36" s="6"/>
      <c r="B36" s="6"/>
      <c r="C36" s="2"/>
      <c r="D36" s="2"/>
    </row>
    <row r="37" spans="1:4">
      <c r="A37" s="6"/>
      <c r="B37" s="6"/>
      <c r="C37" s="2"/>
      <c r="D37" s="2"/>
    </row>
    <row r="38" spans="1:4">
      <c r="A38" s="6"/>
      <c r="B38" s="6"/>
      <c r="C38" s="2"/>
      <c r="D38" s="2"/>
    </row>
    <row r="39" spans="1:4">
      <c r="A39" s="6"/>
      <c r="B39" s="6"/>
      <c r="C39" s="2"/>
      <c r="D39" s="2"/>
    </row>
    <row r="40" spans="1:4">
      <c r="A40" s="6"/>
      <c r="B40" s="6"/>
      <c r="C40" s="2"/>
      <c r="D40" s="2"/>
    </row>
    <row r="41" spans="1:4">
      <c r="A41" s="6"/>
      <c r="B41" s="6"/>
      <c r="C41" s="2"/>
      <c r="D41" s="2"/>
    </row>
    <row r="42" spans="1:4">
      <c r="A42" s="6"/>
      <c r="B42" s="6"/>
      <c r="C42" s="2"/>
      <c r="D42" s="2"/>
    </row>
    <row r="43" spans="1:4">
      <c r="A43" s="6"/>
      <c r="B43" s="6"/>
      <c r="C43" s="2"/>
      <c r="D43" s="2"/>
    </row>
    <row r="44" spans="1:4">
      <c r="A44" s="6"/>
      <c r="B44" s="6"/>
      <c r="C44" s="2"/>
      <c r="D44" s="2"/>
    </row>
    <row r="45" spans="1:4">
      <c r="A45" s="6"/>
      <c r="B45" s="6"/>
      <c r="C45" s="2"/>
      <c r="D45" s="2"/>
    </row>
    <row r="46" spans="1:4">
      <c r="A46" s="6"/>
      <c r="B46" s="6"/>
      <c r="C46" s="2"/>
      <c r="D46" s="2"/>
    </row>
    <row r="47" spans="1:4">
      <c r="A47" s="6"/>
      <c r="B47" s="6"/>
      <c r="C47" s="2"/>
      <c r="D47" s="2"/>
    </row>
    <row r="48" spans="1:4">
      <c r="A48" s="6"/>
      <c r="B48" s="6"/>
      <c r="C48" s="2"/>
      <c r="D48" s="2"/>
    </row>
    <row r="49" spans="1:4">
      <c r="A49" s="6"/>
      <c r="B49" s="6"/>
      <c r="C49" s="2"/>
      <c r="D49" s="2"/>
    </row>
    <row r="50" spans="1:4">
      <c r="A50" s="6"/>
      <c r="B50" s="6"/>
      <c r="C50" s="2"/>
      <c r="D50" s="2"/>
    </row>
    <row r="51" spans="1:4">
      <c r="A51" s="6"/>
      <c r="B51" s="6"/>
      <c r="C51" s="2"/>
      <c r="D51" s="2"/>
    </row>
    <row r="52" spans="1:4">
      <c r="A52" s="6"/>
      <c r="B52" s="6"/>
      <c r="C52" s="2"/>
      <c r="D52" s="2"/>
    </row>
    <row r="53" spans="1:4">
      <c r="A53" s="6"/>
      <c r="B53" s="6"/>
      <c r="C53" s="2"/>
      <c r="D53" s="2"/>
    </row>
    <row r="54" spans="1:4">
      <c r="A54" s="6"/>
      <c r="B54" s="6"/>
      <c r="C54" s="2"/>
      <c r="D54" s="2"/>
    </row>
    <row r="55" spans="1:4">
      <c r="A55" s="6"/>
      <c r="B55" s="6"/>
      <c r="C55" s="2"/>
      <c r="D55" s="2"/>
    </row>
    <row r="56" spans="1:4">
      <c r="A56" s="6"/>
      <c r="B56" s="6"/>
      <c r="C56" s="2"/>
      <c r="D56" s="2"/>
    </row>
    <row r="57" spans="1:4">
      <c r="A57" s="6"/>
      <c r="B57" s="6"/>
      <c r="C57" s="2"/>
      <c r="D57" s="2"/>
    </row>
    <row r="58" spans="1:4">
      <c r="A58" s="6"/>
      <c r="B58" s="6"/>
      <c r="C58" s="2"/>
      <c r="D58" s="2"/>
    </row>
    <row r="59" spans="1:4">
      <c r="A59" s="6"/>
      <c r="B59" s="6"/>
      <c r="C59" s="2"/>
      <c r="D59" s="2"/>
    </row>
    <row r="60" spans="1:4">
      <c r="A60" s="6"/>
      <c r="B60" s="6"/>
      <c r="C60" s="2"/>
      <c r="D60" s="2"/>
    </row>
    <row r="61" spans="1:4">
      <c r="A61" s="6"/>
      <c r="B61" s="6"/>
      <c r="C61" s="2"/>
      <c r="D61" s="2"/>
    </row>
    <row r="62" spans="1:4">
      <c r="A62" s="6"/>
      <c r="B62" s="6"/>
      <c r="C62" s="2"/>
      <c r="D62" s="2"/>
    </row>
    <row r="63" spans="1:4">
      <c r="A63" s="6"/>
      <c r="B63" s="6"/>
      <c r="C63" s="2"/>
      <c r="D63" s="2"/>
    </row>
    <row r="64" spans="1:4">
      <c r="A64" s="6"/>
      <c r="B64" s="6"/>
      <c r="C64" s="2"/>
      <c r="D64" s="2"/>
    </row>
    <row r="65" spans="1:4">
      <c r="A65" s="6"/>
      <c r="B65" s="6"/>
      <c r="C65" s="2"/>
      <c r="D65" s="2"/>
    </row>
    <row r="66" spans="1:4">
      <c r="A66" s="6"/>
      <c r="B66" s="6"/>
      <c r="C66" s="2"/>
      <c r="D66" s="2"/>
    </row>
    <row r="67" spans="1:4">
      <c r="A67" s="6"/>
      <c r="B67" s="6"/>
      <c r="C67" s="2"/>
      <c r="D67" s="2"/>
    </row>
    <row r="68" spans="1:4">
      <c r="A68" s="6"/>
      <c r="B68" s="6"/>
      <c r="C68" s="2"/>
      <c r="D68" s="2"/>
    </row>
    <row r="69" spans="1:4">
      <c r="A69" s="6"/>
      <c r="B69" s="6"/>
      <c r="C69" s="2"/>
      <c r="D69" s="2"/>
    </row>
    <row r="70" spans="1:4">
      <c r="A70" s="6"/>
      <c r="B70" s="6"/>
      <c r="C70" s="2"/>
      <c r="D70" s="2"/>
    </row>
    <row r="71" spans="1:4">
      <c r="A71" s="6"/>
      <c r="B71" s="6"/>
      <c r="C71" s="2"/>
      <c r="D71" s="2"/>
    </row>
    <row r="72" spans="1:4">
      <c r="A72" s="6"/>
      <c r="B72" s="6"/>
      <c r="C72" s="2"/>
      <c r="D72" s="2"/>
    </row>
    <row r="73" spans="1:4">
      <c r="A73" s="6"/>
      <c r="B73" s="6"/>
      <c r="C73" s="2"/>
      <c r="D73" s="2"/>
    </row>
    <row r="74" spans="1:4">
      <c r="A74" s="6"/>
      <c r="B74" s="6"/>
      <c r="C74" s="2"/>
      <c r="D74" s="2"/>
    </row>
    <row r="75" spans="1:4">
      <c r="A75" s="6"/>
      <c r="B75" s="6"/>
      <c r="C75" s="2"/>
      <c r="D75" s="2"/>
    </row>
    <row r="76" spans="1:4">
      <c r="A76" s="6"/>
      <c r="B76" s="6"/>
      <c r="C76" s="2"/>
      <c r="D76" s="2"/>
    </row>
    <row r="77" spans="1:4">
      <c r="A77" s="6"/>
      <c r="B77" s="6"/>
      <c r="C77" s="2"/>
      <c r="D77" s="2"/>
    </row>
    <row r="78" spans="1:4">
      <c r="A78" s="6"/>
      <c r="B78" s="6"/>
      <c r="C78" s="2"/>
      <c r="D78" s="2"/>
    </row>
    <row r="79" spans="1:4">
      <c r="A79" s="6"/>
      <c r="B79" s="6"/>
      <c r="C79" s="2"/>
      <c r="D79" s="2"/>
    </row>
    <row r="80" spans="1:4">
      <c r="A80" s="6"/>
      <c r="B80" s="6"/>
      <c r="C80" s="2"/>
      <c r="D80" s="2"/>
    </row>
    <row r="81" spans="1:4">
      <c r="A81" s="6"/>
      <c r="B81" s="6"/>
      <c r="C81" s="2"/>
      <c r="D81" s="2"/>
    </row>
    <row r="82" spans="1:4">
      <c r="A82" s="6"/>
      <c r="B82" s="6"/>
      <c r="C82" s="2"/>
      <c r="D82" s="2"/>
    </row>
    <row r="83" spans="1:4">
      <c r="A83" s="6"/>
      <c r="B83" s="6"/>
      <c r="C83" s="2"/>
      <c r="D83" s="2"/>
    </row>
    <row r="84" spans="1:4">
      <c r="A84" s="6"/>
      <c r="B84" s="6"/>
      <c r="C84" s="2"/>
      <c r="D84" s="2"/>
    </row>
    <row r="85" spans="1:4">
      <c r="A85" s="6"/>
      <c r="B85" s="6"/>
      <c r="C85" s="2"/>
      <c r="D85" s="2"/>
    </row>
    <row r="86" spans="1:4">
      <c r="A86" s="6"/>
      <c r="B86" s="6"/>
      <c r="C86" s="2"/>
      <c r="D86" s="2"/>
    </row>
    <row r="87" spans="1:4">
      <c r="A87" s="6"/>
      <c r="B87" s="6"/>
      <c r="C87" s="2"/>
      <c r="D87" s="2"/>
    </row>
    <row r="88" spans="1:4">
      <c r="A88" s="6"/>
      <c r="B88" s="6"/>
      <c r="C88" s="2"/>
      <c r="D88" s="2"/>
    </row>
    <row r="89" spans="1:4">
      <c r="A89" s="6"/>
      <c r="B89" s="6"/>
      <c r="C89" s="2"/>
      <c r="D89" s="2"/>
    </row>
    <row r="90" spans="1:4">
      <c r="A90" s="6"/>
      <c r="B90" s="6"/>
      <c r="C90" s="2"/>
      <c r="D90" s="2"/>
    </row>
    <row r="91" spans="1:4">
      <c r="A91" s="6"/>
      <c r="B91" s="6"/>
      <c r="C91" s="2"/>
      <c r="D91" s="2"/>
    </row>
    <row r="92" spans="1:4">
      <c r="A92" s="6"/>
      <c r="B92" s="6"/>
      <c r="C92" s="2"/>
      <c r="D92" s="2"/>
    </row>
    <row r="93" spans="1:4">
      <c r="A93" s="6"/>
      <c r="B93" s="6"/>
      <c r="C93" s="2"/>
      <c r="D93" s="2"/>
    </row>
    <row r="94" spans="1:4">
      <c r="A94" s="6"/>
      <c r="B94" s="6"/>
      <c r="C94" s="2"/>
      <c r="D94" s="2"/>
    </row>
    <row r="95" spans="1:4">
      <c r="A95" s="6"/>
      <c r="B95" s="6"/>
      <c r="C95" s="2"/>
      <c r="D95" s="2"/>
    </row>
    <row r="96" spans="1:4">
      <c r="A96" s="6"/>
      <c r="B96" s="6"/>
      <c r="C96" s="2"/>
      <c r="D96" s="2"/>
    </row>
    <row r="97" spans="1:4">
      <c r="A97" s="6"/>
      <c r="B97" s="6"/>
      <c r="C97" s="2"/>
      <c r="D97" s="2"/>
    </row>
    <row r="98" spans="1:4">
      <c r="A98" s="6"/>
      <c r="B98" s="6"/>
      <c r="C98" s="2"/>
      <c r="D98" s="2"/>
    </row>
    <row r="99" spans="1:4">
      <c r="A99" s="6"/>
      <c r="B99" s="6"/>
      <c r="C99" s="2"/>
      <c r="D99" s="2"/>
    </row>
    <row r="100" spans="1:4">
      <c r="A100" s="6"/>
      <c r="B100" s="6"/>
      <c r="C100" s="2"/>
      <c r="D100" s="2"/>
    </row>
    <row r="101" spans="1:4">
      <c r="A101" s="6"/>
      <c r="B101" s="6"/>
      <c r="C101" s="2"/>
      <c r="D101" s="2"/>
    </row>
    <row r="102" spans="1:4">
      <c r="A102" s="6"/>
      <c r="B102" s="6"/>
      <c r="C102" s="2"/>
      <c r="D102" s="2"/>
    </row>
    <row r="103" spans="1:4">
      <c r="A103" s="6"/>
      <c r="B103" s="6"/>
      <c r="C103" s="2"/>
      <c r="D103" s="2"/>
    </row>
    <row r="104" spans="1:4">
      <c r="A104" s="6"/>
      <c r="B104" s="6"/>
      <c r="C104" s="2"/>
      <c r="D104" s="2"/>
    </row>
    <row r="105" spans="1:4">
      <c r="A105" s="6"/>
      <c r="B105" s="6"/>
      <c r="C105" s="2"/>
      <c r="D105" s="2"/>
    </row>
    <row r="106" spans="1:4">
      <c r="A106" s="6"/>
      <c r="B106" s="6"/>
      <c r="C106" s="2"/>
      <c r="D106" s="2"/>
    </row>
    <row r="107" spans="1:4">
      <c r="A107" s="6"/>
      <c r="B107" s="6"/>
      <c r="C107" s="2"/>
      <c r="D107" s="2"/>
    </row>
    <row r="108" spans="1:4">
      <c r="A108" s="6"/>
      <c r="B108" s="6"/>
      <c r="C108" s="2"/>
      <c r="D108" s="2"/>
    </row>
    <row r="109" spans="1:4">
      <c r="A109" s="6"/>
      <c r="B109" s="6"/>
      <c r="C109" s="2"/>
      <c r="D109" s="2"/>
    </row>
    <row r="110" spans="1:4">
      <c r="A110" s="6"/>
      <c r="B110" s="6"/>
      <c r="C110" s="2"/>
      <c r="D110" s="2"/>
    </row>
    <row r="111" spans="1:4">
      <c r="A111" s="6"/>
      <c r="B111" s="6"/>
      <c r="C111" s="2"/>
      <c r="D111" s="2"/>
    </row>
    <row r="112" spans="1:4">
      <c r="A112" s="6"/>
      <c r="B112" s="6"/>
      <c r="C112" s="2"/>
      <c r="D112" s="2"/>
    </row>
    <row r="113" spans="1:4">
      <c r="A113" s="6"/>
      <c r="B113" s="6"/>
      <c r="C113" s="2"/>
      <c r="D113" s="2"/>
    </row>
    <row r="114" spans="1:4">
      <c r="A114" s="6"/>
      <c r="B114" s="6"/>
      <c r="C114" s="2"/>
      <c r="D114" s="2"/>
    </row>
    <row r="115" spans="1:4">
      <c r="A115" s="6"/>
      <c r="B115" s="6"/>
      <c r="C115" s="2"/>
      <c r="D115" s="2"/>
    </row>
    <row r="116" spans="1:4">
      <c r="A116" s="6"/>
      <c r="B116" s="6"/>
      <c r="C116" s="2"/>
      <c r="D116" s="2"/>
    </row>
    <row r="117" spans="1:4">
      <c r="A117" s="6"/>
      <c r="B117" s="6"/>
      <c r="C117" s="2"/>
      <c r="D117" s="2"/>
    </row>
    <row r="118" spans="1:4">
      <c r="A118" s="6"/>
      <c r="B118" s="6"/>
      <c r="C118" s="2"/>
      <c r="D118" s="2"/>
    </row>
    <row r="119" spans="1:4">
      <c r="A119" s="6"/>
      <c r="B119" s="6"/>
      <c r="C119" s="2"/>
      <c r="D119" s="2"/>
    </row>
    <row r="120" spans="1:4">
      <c r="A120" s="6"/>
      <c r="B120" s="6"/>
      <c r="C120" s="2"/>
      <c r="D120" s="2"/>
    </row>
    <row r="121" spans="1:4">
      <c r="A121" s="6"/>
      <c r="B121" s="6"/>
      <c r="C121" s="2"/>
      <c r="D121" s="2"/>
    </row>
    <row r="122" spans="1:4">
      <c r="A122" s="6"/>
      <c r="B122" s="6"/>
      <c r="C122" s="2"/>
      <c r="D122" s="2"/>
    </row>
    <row r="123" spans="1:4">
      <c r="A123" s="6"/>
      <c r="B123" s="6"/>
      <c r="C123" s="2"/>
      <c r="D123" s="2"/>
    </row>
    <row r="124" spans="1:4">
      <c r="A124" s="6"/>
      <c r="B124" s="6"/>
      <c r="C124" s="2"/>
      <c r="D124" s="2"/>
    </row>
    <row r="125" spans="1:4">
      <c r="A125" s="6"/>
      <c r="B125" s="6"/>
      <c r="C125" s="2"/>
      <c r="D125" s="2"/>
    </row>
    <row r="126" spans="1:4">
      <c r="A126" s="6"/>
      <c r="B126" s="6"/>
      <c r="C126" s="2"/>
      <c r="D126" s="2"/>
    </row>
    <row r="127" spans="1:4">
      <c r="A127" s="6"/>
      <c r="B127" s="6"/>
      <c r="C127" s="2"/>
      <c r="D127" s="2"/>
    </row>
    <row r="128" spans="1:4">
      <c r="A128" s="6"/>
      <c r="B128" s="6"/>
      <c r="C128" s="2"/>
      <c r="D128" s="2"/>
    </row>
    <row r="129" spans="1:4">
      <c r="A129" s="6"/>
      <c r="B129" s="6"/>
      <c r="C129" s="2"/>
      <c r="D129" s="2"/>
    </row>
    <row r="130" spans="1:4">
      <c r="A130" s="6"/>
      <c r="B130" s="6"/>
      <c r="C130" s="2"/>
      <c r="D130" s="2"/>
    </row>
    <row r="131" spans="1:4">
      <c r="A131" s="6"/>
      <c r="B131" s="6"/>
      <c r="C131" s="2"/>
      <c r="D131" s="2"/>
    </row>
    <row r="132" spans="1:4">
      <c r="A132" s="6"/>
      <c r="B132" s="6"/>
      <c r="C132" s="2"/>
      <c r="D132" s="2"/>
    </row>
    <row r="133" spans="1:4">
      <c r="A133" s="6"/>
      <c r="B133" s="6"/>
      <c r="C133" s="2"/>
      <c r="D133" s="2"/>
    </row>
    <row r="134" spans="1:4">
      <c r="A134" s="6"/>
      <c r="B134" s="6"/>
      <c r="C134" s="2"/>
      <c r="D134" s="2"/>
    </row>
    <row r="135" spans="1:4">
      <c r="A135" s="6"/>
      <c r="B135" s="6"/>
      <c r="C135" s="2"/>
      <c r="D135" s="2"/>
    </row>
    <row r="136" spans="1:4">
      <c r="A136" s="6"/>
      <c r="B136" s="6"/>
      <c r="C136" s="2"/>
      <c r="D136" s="2"/>
    </row>
    <row r="137" spans="1:4">
      <c r="A137" s="6"/>
      <c r="B137" s="6"/>
      <c r="C137" s="2"/>
      <c r="D137" s="2"/>
    </row>
    <row r="138" spans="1:4">
      <c r="A138" s="6"/>
      <c r="B138" s="6"/>
      <c r="C138" s="2"/>
      <c r="D138" s="2"/>
    </row>
    <row r="139" spans="1:4">
      <c r="A139" s="6"/>
      <c r="B139" s="6"/>
      <c r="C139" s="2"/>
      <c r="D139" s="2"/>
    </row>
    <row r="140" spans="1:4">
      <c r="A140" s="6"/>
      <c r="B140" s="6"/>
      <c r="C140" s="2"/>
      <c r="D140" s="2"/>
    </row>
    <row r="141" spans="1:4">
      <c r="A141" s="6"/>
      <c r="B141" s="6"/>
      <c r="C141" s="2"/>
      <c r="D141" s="2"/>
    </row>
    <row r="142" spans="1:4">
      <c r="A142" s="6"/>
      <c r="B142" s="6"/>
      <c r="C142" s="2"/>
      <c r="D142" s="2"/>
    </row>
    <row r="143" spans="1:4">
      <c r="A143" s="6"/>
      <c r="B143" s="6"/>
      <c r="C143" s="2"/>
      <c r="D143" s="2"/>
    </row>
    <row r="144" spans="1:4">
      <c r="A144" s="6"/>
      <c r="B144" s="6"/>
      <c r="C144" s="2"/>
      <c r="D144" s="2"/>
    </row>
    <row r="145" spans="1:4">
      <c r="A145" s="6"/>
      <c r="B145" s="6"/>
      <c r="C145" s="2"/>
      <c r="D145" s="2"/>
    </row>
    <row r="146" spans="1:4">
      <c r="A146" s="6"/>
      <c r="B146" s="6"/>
      <c r="C146" s="2"/>
      <c r="D146" s="2"/>
    </row>
    <row r="147" spans="1:4">
      <c r="A147" s="6"/>
      <c r="B147" s="6"/>
      <c r="C147" s="2"/>
      <c r="D147" s="2"/>
    </row>
    <row r="148" spans="1:4">
      <c r="A148" s="6"/>
      <c r="B148" s="6"/>
      <c r="C148" s="2"/>
      <c r="D148" s="2"/>
    </row>
    <row r="149" spans="1:4">
      <c r="A149" s="6"/>
      <c r="B149" s="6"/>
      <c r="C149" s="2"/>
      <c r="D149" s="2"/>
    </row>
    <row r="150" spans="1:4">
      <c r="A150" s="6"/>
      <c r="B150" s="6"/>
      <c r="C150" s="2"/>
      <c r="D150" s="2"/>
    </row>
    <row r="151" spans="1:4">
      <c r="A151" s="6"/>
      <c r="B151" s="6"/>
      <c r="C151" s="2"/>
      <c r="D151" s="2"/>
    </row>
    <row r="152" spans="1:4">
      <c r="A152" s="6"/>
      <c r="B152" s="6"/>
      <c r="C152" s="2"/>
      <c r="D152" s="2"/>
    </row>
    <row r="153" spans="1:4">
      <c r="A153" s="6"/>
      <c r="B153" s="6"/>
      <c r="C153" s="2"/>
      <c r="D153" s="2"/>
    </row>
    <row r="154" spans="1:4">
      <c r="A154" s="6"/>
      <c r="B154" s="6"/>
      <c r="C154" s="2"/>
      <c r="D154" s="2"/>
    </row>
    <row r="155" spans="1:4">
      <c r="A155" s="6"/>
      <c r="B155" s="6"/>
      <c r="C155" s="2"/>
      <c r="D155" s="2"/>
    </row>
    <row r="156" spans="1:4">
      <c r="A156" s="6"/>
      <c r="B156" s="6"/>
      <c r="C156" s="2"/>
      <c r="D156" s="2"/>
    </row>
    <row r="157" spans="1:4">
      <c r="A157" s="6"/>
      <c r="B157" s="6"/>
      <c r="C157" s="2"/>
      <c r="D157" s="2"/>
    </row>
    <row r="158" spans="1:4">
      <c r="A158" s="6"/>
      <c r="B158" s="6"/>
      <c r="C158" s="2"/>
      <c r="D158" s="2"/>
    </row>
    <row r="159" spans="1:4">
      <c r="A159" s="6"/>
      <c r="B159" s="6"/>
      <c r="C159" s="2"/>
      <c r="D159" s="2"/>
    </row>
    <row r="160" spans="1:4">
      <c r="A160" s="6"/>
      <c r="B160" s="6"/>
      <c r="C160" s="2"/>
      <c r="D160" s="2"/>
    </row>
    <row r="161" spans="1:4">
      <c r="A161" s="6"/>
      <c r="B161" s="6"/>
      <c r="C161" s="2"/>
      <c r="D161" s="2"/>
    </row>
    <row r="162" spans="1:4">
      <c r="A162" s="6"/>
      <c r="B162" s="6"/>
      <c r="C162" s="2"/>
      <c r="D162" s="2"/>
    </row>
    <row r="163" spans="1:4">
      <c r="A163" s="6"/>
      <c r="B163" s="6"/>
      <c r="C163" s="2"/>
      <c r="D163" s="2"/>
    </row>
    <row r="164" spans="1:4">
      <c r="A164" s="6"/>
      <c r="B164" s="6"/>
      <c r="C164" s="2"/>
      <c r="D164" s="2"/>
    </row>
    <row r="165" spans="1:4">
      <c r="A165" s="6"/>
      <c r="B165" s="6"/>
      <c r="C165" s="2"/>
      <c r="D165" s="2"/>
    </row>
    <row r="166" spans="1:4">
      <c r="A166" s="6"/>
      <c r="B166" s="6"/>
      <c r="C166" s="2"/>
      <c r="D166" s="2"/>
    </row>
    <row r="167" spans="1:4">
      <c r="A167" s="6"/>
      <c r="B167" s="6"/>
      <c r="C167" s="2"/>
      <c r="D167" s="2"/>
    </row>
    <row r="168" spans="1:4">
      <c r="A168" s="6"/>
      <c r="B168" s="6"/>
      <c r="C168" s="2"/>
      <c r="D168" s="2"/>
    </row>
    <row r="169" spans="1:4">
      <c r="A169" s="6"/>
      <c r="B169" s="6"/>
      <c r="C169" s="2"/>
      <c r="D169" s="2"/>
    </row>
    <row r="170" spans="1:4">
      <c r="A170" s="6"/>
      <c r="B170" s="6"/>
      <c r="C170" s="2"/>
      <c r="D170" s="2"/>
    </row>
    <row r="171" spans="1:4">
      <c r="A171" s="8"/>
      <c r="B171" s="8"/>
      <c r="C171" s="12"/>
      <c r="D171" s="12"/>
    </row>
    <row r="172" spans="1:4">
      <c r="A172" s="8"/>
      <c r="B172" s="8"/>
      <c r="C172" s="12"/>
      <c r="D172" s="12"/>
    </row>
    <row r="173" spans="1:4">
      <c r="A173" s="8"/>
      <c r="B173" s="8"/>
      <c r="C173" s="12"/>
      <c r="D173" s="12"/>
    </row>
    <row r="174" spans="1:4">
      <c r="A174" s="8"/>
      <c r="B174" s="8"/>
      <c r="C174" s="12"/>
      <c r="D174" s="12"/>
    </row>
    <row r="175" spans="1:4">
      <c r="A175" s="8"/>
      <c r="B175" s="8"/>
      <c r="C175" s="12"/>
      <c r="D175" s="12"/>
    </row>
    <row r="176" spans="1:4">
      <c r="A176" s="8"/>
      <c r="B176" s="8"/>
      <c r="C176" s="12"/>
      <c r="D176" s="12"/>
    </row>
    <row r="177" spans="1:4">
      <c r="A177" s="8"/>
      <c r="B177" s="8"/>
      <c r="C177" s="12"/>
      <c r="D177" s="12"/>
    </row>
    <row r="178" spans="1:4">
      <c r="A178" s="8"/>
      <c r="B178" s="8"/>
      <c r="C178" s="12"/>
      <c r="D178" s="12"/>
    </row>
    <row r="179" spans="1:4">
      <c r="A179" s="8"/>
      <c r="B179" s="8"/>
      <c r="C179" s="12"/>
      <c r="D179" s="12"/>
    </row>
    <row r="180" spans="1:4">
      <c r="A180" s="8"/>
      <c r="B180" s="8"/>
      <c r="C180" s="12"/>
      <c r="D180" s="12"/>
    </row>
    <row r="181" spans="1:4">
      <c r="A181" s="8"/>
      <c r="B181" s="8"/>
      <c r="C181" s="12"/>
      <c r="D181" s="12"/>
    </row>
    <row r="182" spans="1:4">
      <c r="A182" s="8"/>
      <c r="B182" s="8"/>
      <c r="C182" s="12"/>
      <c r="D182" s="12"/>
    </row>
    <row r="183" spans="1:4">
      <c r="A183" s="8"/>
      <c r="B183" s="8"/>
      <c r="C183" s="12"/>
      <c r="D183" s="12"/>
    </row>
    <row r="184" spans="1:4">
      <c r="A184" s="8"/>
      <c r="B184" s="8"/>
      <c r="C184" s="12"/>
      <c r="D184" s="12"/>
    </row>
    <row r="185" spans="1:4">
      <c r="A185" s="8"/>
      <c r="B185" s="8"/>
      <c r="C185" s="12"/>
      <c r="D185" s="12"/>
    </row>
    <row r="186" spans="1:4">
      <c r="A186" s="8"/>
      <c r="B186" s="8"/>
      <c r="C186" s="12"/>
      <c r="D186" s="12"/>
    </row>
    <row r="187" spans="1:4">
      <c r="A187" s="8"/>
      <c r="B187" s="8"/>
      <c r="C187" s="12"/>
      <c r="D187" s="12"/>
    </row>
    <row r="188" spans="1:4">
      <c r="A188" s="8"/>
      <c r="B188" s="8"/>
      <c r="C188" s="12"/>
      <c r="D188" s="12"/>
    </row>
    <row r="189" spans="1:4">
      <c r="A189" s="8"/>
      <c r="B189" s="8"/>
      <c r="C189" s="12"/>
      <c r="D189" s="12"/>
    </row>
    <row r="190" spans="1:4">
      <c r="A190" s="8"/>
      <c r="B190" s="8"/>
      <c r="C190" s="12"/>
      <c r="D190" s="12"/>
    </row>
    <row r="191" spans="1:4">
      <c r="A191" s="8"/>
      <c r="B191" s="8"/>
      <c r="C191" s="12"/>
      <c r="D191" s="12"/>
    </row>
    <row r="192" spans="1:4">
      <c r="A192" s="8"/>
      <c r="B192" s="8"/>
      <c r="C192" s="12"/>
      <c r="D192" s="12"/>
    </row>
    <row r="193" spans="1:4">
      <c r="A193" s="8"/>
      <c r="B193" s="8"/>
      <c r="C193" s="12"/>
      <c r="D193" s="12"/>
    </row>
    <row r="194" spans="1:4">
      <c r="A194" s="8"/>
      <c r="B194" s="8"/>
      <c r="C194" s="12"/>
      <c r="D194" s="12"/>
    </row>
    <row r="195" spans="1:4">
      <c r="A195" s="8"/>
      <c r="B195" s="8"/>
      <c r="C195" s="12"/>
      <c r="D195" s="12"/>
    </row>
    <row r="196" spans="1:4">
      <c r="A196" s="8"/>
      <c r="B196" s="8"/>
      <c r="C196" s="12"/>
      <c r="D196" s="12"/>
    </row>
    <row r="197" spans="1:4">
      <c r="A197" s="8"/>
      <c r="B197" s="8"/>
      <c r="C197" s="12"/>
      <c r="D197" s="12"/>
    </row>
    <row r="198" spans="1:4">
      <c r="A198" s="8"/>
      <c r="B198" s="8"/>
      <c r="C198" s="12"/>
      <c r="D198" s="12"/>
    </row>
    <row r="199" spans="1:4">
      <c r="A199" s="8"/>
      <c r="B199" s="8"/>
      <c r="C199" s="12"/>
      <c r="D199" s="12"/>
    </row>
    <row r="200" spans="1:4">
      <c r="A200" s="8"/>
      <c r="B200" s="8"/>
      <c r="C200" s="12"/>
      <c r="D200" s="12"/>
    </row>
    <row r="201" spans="1:4">
      <c r="A201" s="8"/>
      <c r="B201" s="8"/>
      <c r="C201" s="12"/>
      <c r="D201" s="12"/>
    </row>
    <row r="202" spans="1:4">
      <c r="A202" s="8"/>
      <c r="B202" s="8"/>
      <c r="C202" s="12"/>
      <c r="D202" s="12"/>
    </row>
    <row r="203" spans="1:4">
      <c r="A203" s="8"/>
      <c r="B203" s="8"/>
      <c r="C203" s="12"/>
      <c r="D203" s="12"/>
    </row>
    <row r="204" spans="1:4">
      <c r="A204" s="8"/>
      <c r="B204" s="8"/>
      <c r="C204" s="12"/>
      <c r="D204" s="12"/>
    </row>
    <row r="205" spans="1:4">
      <c r="A205" s="8"/>
      <c r="B205" s="8"/>
      <c r="C205" s="12"/>
      <c r="D205" s="12"/>
    </row>
    <row r="206" spans="1:4">
      <c r="A206" s="8"/>
      <c r="B206" s="8"/>
      <c r="C206" s="12"/>
      <c r="D206" s="12"/>
    </row>
    <row r="207" spans="1:4">
      <c r="A207" s="8"/>
      <c r="B207" s="8"/>
      <c r="C207" s="12"/>
      <c r="D207" s="12"/>
    </row>
    <row r="208" spans="1:4">
      <c r="A208" s="8"/>
      <c r="B208" s="8"/>
      <c r="C208" s="12"/>
      <c r="D208" s="12"/>
    </row>
    <row r="209" spans="1:4">
      <c r="A209" s="8"/>
      <c r="B209" s="8"/>
      <c r="C209" s="12"/>
      <c r="D209" s="12"/>
    </row>
    <row r="210" spans="1:4">
      <c r="A210" s="8"/>
      <c r="B210" s="8"/>
      <c r="C210" s="12"/>
      <c r="D210" s="12"/>
    </row>
    <row r="211" spans="1:4">
      <c r="A211" s="8"/>
      <c r="B211" s="8"/>
      <c r="C211" s="12"/>
      <c r="D211" s="12"/>
    </row>
    <row r="212" spans="1:4">
      <c r="A212" s="8"/>
      <c r="B212" s="8"/>
      <c r="C212" s="12"/>
      <c r="D212" s="12"/>
    </row>
    <row r="213" spans="1:4">
      <c r="A213" s="8"/>
      <c r="B213" s="8"/>
      <c r="C213" s="12"/>
      <c r="D213" s="12"/>
    </row>
    <row r="214" spans="1:4">
      <c r="A214" s="8"/>
      <c r="B214" s="8"/>
      <c r="C214" s="12"/>
      <c r="D214" s="12"/>
    </row>
    <row r="215" spans="1:4">
      <c r="A215" s="8"/>
      <c r="B215" s="8"/>
      <c r="C215" s="12"/>
      <c r="D215" s="12"/>
    </row>
    <row r="216" spans="1:4">
      <c r="A216" s="8"/>
      <c r="B216" s="8"/>
      <c r="C216" s="12"/>
      <c r="D216" s="12"/>
    </row>
    <row r="217" spans="1:4">
      <c r="A217" s="8"/>
      <c r="B217" s="8"/>
      <c r="C217" s="12"/>
      <c r="D217" s="12"/>
    </row>
    <row r="218" spans="1:4">
      <c r="A218" s="8"/>
      <c r="B218" s="8"/>
      <c r="C218" s="12"/>
      <c r="D218" s="12"/>
    </row>
    <row r="219" spans="1:4">
      <c r="A219" s="8"/>
      <c r="B219" s="8"/>
      <c r="C219" s="12"/>
      <c r="D219" s="12"/>
    </row>
    <row r="220" spans="1:4">
      <c r="A220" s="8"/>
      <c r="B220" s="8"/>
      <c r="C220" s="12"/>
      <c r="D220" s="12"/>
    </row>
    <row r="221" spans="1:4">
      <c r="A221" s="8"/>
      <c r="B221" s="8"/>
      <c r="C221" s="12"/>
      <c r="D221" s="12"/>
    </row>
    <row r="222" spans="1:4">
      <c r="A222" s="8"/>
      <c r="B222" s="8"/>
      <c r="C222" s="12"/>
      <c r="D222" s="12"/>
    </row>
    <row r="223" spans="1:4">
      <c r="A223" s="8"/>
      <c r="B223" s="8"/>
      <c r="C223" s="12"/>
      <c r="D223" s="12"/>
    </row>
    <row r="224" spans="1:4">
      <c r="A224" s="8"/>
      <c r="B224" s="8"/>
      <c r="C224" s="12"/>
      <c r="D224" s="12"/>
    </row>
    <row r="225" spans="1:4">
      <c r="A225" s="8"/>
      <c r="B225" s="8"/>
      <c r="C225" s="12"/>
      <c r="D225" s="12"/>
    </row>
    <row r="226" spans="1:4">
      <c r="A226" s="8"/>
      <c r="B226" s="8"/>
      <c r="C226" s="12"/>
      <c r="D226" s="12"/>
    </row>
    <row r="227" spans="1:4">
      <c r="A227" s="8"/>
      <c r="B227" s="8"/>
      <c r="C227" s="12"/>
      <c r="D227" s="12"/>
    </row>
    <row r="228" spans="1:4">
      <c r="A228" s="8"/>
      <c r="B228" s="8"/>
      <c r="C228" s="12"/>
      <c r="D228" s="12"/>
    </row>
    <row r="229" spans="1:4">
      <c r="A229" s="8"/>
      <c r="B229" s="8"/>
      <c r="C229" s="12"/>
      <c r="D229" s="12"/>
    </row>
    <row r="230" spans="1:4">
      <c r="A230" s="8"/>
      <c r="B230" s="8"/>
      <c r="C230" s="12"/>
      <c r="D230" s="12"/>
    </row>
    <row r="231" spans="1:4">
      <c r="A231" s="8"/>
      <c r="B231" s="8"/>
      <c r="C231" s="12"/>
      <c r="D231" s="12"/>
    </row>
    <row r="232" spans="1:4">
      <c r="A232" s="8"/>
      <c r="B232" s="8"/>
      <c r="C232" s="12"/>
      <c r="D232" s="12"/>
    </row>
    <row r="233" spans="1:4">
      <c r="A233" s="8"/>
      <c r="B233" s="8"/>
      <c r="C233" s="12"/>
      <c r="D233" s="12"/>
    </row>
    <row r="234" spans="1:4">
      <c r="A234" s="8"/>
      <c r="B234" s="8"/>
      <c r="C234" s="12"/>
      <c r="D234" s="12"/>
    </row>
    <row r="235" spans="1:4">
      <c r="A235" s="8"/>
      <c r="B235" s="8"/>
      <c r="C235" s="12"/>
      <c r="D235" s="12"/>
    </row>
    <row r="236" spans="1:4">
      <c r="A236" s="8"/>
      <c r="B236" s="8"/>
      <c r="C236" s="12"/>
      <c r="D236" s="12"/>
    </row>
    <row r="237" spans="1:4">
      <c r="A237" s="8"/>
      <c r="B237" s="8"/>
      <c r="C237" s="12"/>
      <c r="D237" s="12"/>
    </row>
    <row r="238" spans="1:4">
      <c r="A238" s="8"/>
      <c r="B238" s="8"/>
      <c r="C238" s="12"/>
      <c r="D238" s="12"/>
    </row>
    <row r="239" spans="1:4">
      <c r="A239" s="8"/>
      <c r="B239" s="8"/>
      <c r="C239" s="12"/>
      <c r="D239" s="12"/>
    </row>
    <row r="240" spans="1:4">
      <c r="A240" s="8"/>
      <c r="B240" s="8"/>
      <c r="C240" s="12"/>
      <c r="D240" s="12"/>
    </row>
    <row r="241" spans="1:4">
      <c r="A241" s="8"/>
      <c r="B241" s="8"/>
      <c r="C241" s="12"/>
      <c r="D241" s="12"/>
    </row>
    <row r="242" spans="1:4">
      <c r="A242" s="8"/>
      <c r="B242" s="8"/>
      <c r="C242" s="12"/>
      <c r="D242" s="12"/>
    </row>
    <row r="243" spans="1:4">
      <c r="A243" s="8"/>
      <c r="B243" s="8"/>
      <c r="C243" s="12"/>
      <c r="D243" s="12"/>
    </row>
    <row r="244" spans="1:4">
      <c r="A244" s="8"/>
      <c r="B244" s="8"/>
      <c r="C244" s="12"/>
      <c r="D244" s="12"/>
    </row>
    <row r="245" spans="1:4">
      <c r="A245" s="8"/>
      <c r="B245" s="8"/>
      <c r="C245" s="12"/>
      <c r="D245" s="12"/>
    </row>
    <row r="246" spans="1:4">
      <c r="A246" s="8"/>
      <c r="B246" s="8"/>
      <c r="C246" s="12"/>
      <c r="D246" s="12"/>
    </row>
    <row r="247" spans="1:4">
      <c r="A247" s="8"/>
      <c r="B247" s="8"/>
      <c r="C247" s="12"/>
      <c r="D247" s="12"/>
    </row>
    <row r="248" spans="1:4">
      <c r="A248" s="8"/>
      <c r="B248" s="8"/>
      <c r="C248" s="12"/>
      <c r="D248" s="12"/>
    </row>
    <row r="249" spans="1:4">
      <c r="A249" s="8"/>
      <c r="B249" s="8"/>
      <c r="C249" s="12"/>
      <c r="D249" s="12"/>
    </row>
    <row r="250" spans="1:4">
      <c r="A250" s="8"/>
      <c r="B250" s="8"/>
      <c r="C250" s="12"/>
      <c r="D250" s="12"/>
    </row>
    <row r="251" spans="1:4">
      <c r="A251" s="8"/>
      <c r="B251" s="8"/>
      <c r="C251" s="12"/>
      <c r="D251" s="12"/>
    </row>
    <row r="252" spans="1:4">
      <c r="A252" s="8"/>
      <c r="B252" s="8"/>
      <c r="C252" s="12"/>
      <c r="D252" s="12"/>
    </row>
    <row r="253" spans="1:4">
      <c r="A253" s="8"/>
      <c r="B253" s="8"/>
      <c r="C253" s="12"/>
      <c r="D253" s="12"/>
    </row>
    <row r="254" spans="1:4">
      <c r="A254" s="8"/>
      <c r="B254" s="8"/>
      <c r="C254" s="12"/>
      <c r="D254" s="12"/>
    </row>
    <row r="255" spans="1:4">
      <c r="A255" s="8"/>
      <c r="B255" s="8"/>
      <c r="C255" s="12"/>
      <c r="D255" s="12"/>
    </row>
    <row r="256" spans="1:4">
      <c r="A256" s="8"/>
      <c r="B256" s="8"/>
      <c r="C256" s="12"/>
      <c r="D256" s="12"/>
    </row>
    <row r="257" spans="1:4">
      <c r="A257" s="8"/>
      <c r="B257" s="8"/>
      <c r="C257" s="12"/>
      <c r="D257" s="12"/>
    </row>
    <row r="258" spans="1:4">
      <c r="A258" s="8"/>
      <c r="B258" s="8"/>
      <c r="C258" s="12"/>
      <c r="D258" s="12"/>
    </row>
    <row r="259" spans="1:4">
      <c r="A259" s="8"/>
      <c r="B259" s="8"/>
      <c r="C259" s="12"/>
      <c r="D259" s="12"/>
    </row>
    <row r="260" spans="1:4">
      <c r="A260" s="8"/>
      <c r="B260" s="8"/>
      <c r="C260" s="12"/>
      <c r="D260" s="12"/>
    </row>
    <row r="261" spans="1:4">
      <c r="A261" s="8"/>
      <c r="B261" s="8"/>
      <c r="C261" s="12"/>
      <c r="D261" s="12"/>
    </row>
    <row r="262" spans="1:4">
      <c r="A262" s="8"/>
      <c r="B262" s="8"/>
      <c r="C262" s="12"/>
      <c r="D262" s="12"/>
    </row>
    <row r="263" spans="1:4">
      <c r="A263" s="8"/>
      <c r="B263" s="8"/>
      <c r="C263" s="12"/>
      <c r="D263" s="12"/>
    </row>
    <row r="264" spans="1:4">
      <c r="A264" s="8"/>
      <c r="B264" s="8"/>
      <c r="C264" s="12"/>
      <c r="D264" s="12"/>
    </row>
    <row r="265" spans="1:4">
      <c r="A265" s="8"/>
      <c r="B265" s="8"/>
      <c r="C265" s="12"/>
      <c r="D265" s="12"/>
    </row>
    <row r="266" spans="1:4">
      <c r="A266" s="8"/>
      <c r="B266" s="8"/>
      <c r="C266" s="12"/>
      <c r="D266" s="12"/>
    </row>
    <row r="267" spans="1:4">
      <c r="A267" s="8"/>
      <c r="B267" s="8"/>
      <c r="C267" s="12"/>
      <c r="D267" s="12"/>
    </row>
    <row r="268" spans="1:4">
      <c r="A268" s="8"/>
      <c r="B268" s="8"/>
      <c r="C268" s="12"/>
      <c r="D268" s="12"/>
    </row>
    <row r="269" spans="1:4">
      <c r="A269" s="8"/>
      <c r="B269" s="8"/>
      <c r="C269" s="12"/>
      <c r="D269" s="12"/>
    </row>
    <row r="270" spans="1:4">
      <c r="A270" s="8"/>
      <c r="B270" s="8"/>
      <c r="C270" s="12"/>
      <c r="D270" s="12"/>
    </row>
    <row r="271" spans="1:4">
      <c r="A271" s="8"/>
      <c r="B271" s="8"/>
      <c r="C271" s="12"/>
      <c r="D271" s="12"/>
    </row>
    <row r="272" spans="1:4">
      <c r="A272" s="8"/>
      <c r="B272" s="8"/>
      <c r="C272" s="12"/>
      <c r="D272" s="12"/>
    </row>
    <row r="273" spans="1:4">
      <c r="A273" s="8"/>
      <c r="B273" s="8"/>
      <c r="C273" s="12"/>
      <c r="D273" s="12"/>
    </row>
    <row r="274" spans="1:4">
      <c r="A274" s="8"/>
      <c r="B274" s="8"/>
      <c r="C274" s="12"/>
      <c r="D274" s="12"/>
    </row>
    <row r="275" spans="1:4">
      <c r="A275" s="8"/>
      <c r="B275" s="8"/>
      <c r="C275" s="12"/>
      <c r="D275" s="12"/>
    </row>
    <row r="276" spans="1:4">
      <c r="A276" s="8"/>
      <c r="B276" s="8"/>
      <c r="C276" s="12"/>
      <c r="D276" s="12"/>
    </row>
    <row r="277" spans="1:4">
      <c r="A277" s="8"/>
      <c r="B277" s="8"/>
      <c r="C277" s="12"/>
      <c r="D277" s="12"/>
    </row>
    <row r="278" spans="1:4">
      <c r="A278" s="8"/>
      <c r="B278" s="8"/>
      <c r="C278" s="12"/>
      <c r="D278" s="12"/>
    </row>
    <row r="279" spans="1:4">
      <c r="A279" s="8"/>
      <c r="B279" s="8"/>
      <c r="C279" s="12"/>
      <c r="D279" s="12"/>
    </row>
    <row r="280" spans="1:4">
      <c r="A280" s="8"/>
      <c r="B280" s="8"/>
      <c r="C280" s="12"/>
      <c r="D280" s="12"/>
    </row>
    <row r="281" spans="1:4">
      <c r="A281" s="8"/>
      <c r="B281" s="8"/>
      <c r="C281" s="12"/>
      <c r="D281" s="12"/>
    </row>
    <row r="282" spans="1:4">
      <c r="A282" s="8"/>
      <c r="B282" s="8"/>
      <c r="C282" s="12"/>
      <c r="D282" s="12"/>
    </row>
    <row r="283" spans="1:4">
      <c r="A283" s="8"/>
      <c r="B283" s="8"/>
      <c r="C283" s="12"/>
      <c r="D283" s="12"/>
    </row>
    <row r="284" spans="1:4">
      <c r="A284" s="8"/>
      <c r="B284" s="8"/>
      <c r="C284" s="12"/>
      <c r="D284" s="12"/>
    </row>
    <row r="285" spans="1:4">
      <c r="A285" s="8"/>
      <c r="B285" s="8"/>
      <c r="C285" s="12"/>
      <c r="D285" s="12"/>
    </row>
    <row r="286" spans="1:4">
      <c r="A286" s="8"/>
      <c r="B286" s="8"/>
      <c r="C286" s="12"/>
      <c r="D286" s="12"/>
    </row>
    <row r="287" spans="1:4">
      <c r="A287" s="8"/>
      <c r="B287" s="8"/>
      <c r="C287" s="12"/>
      <c r="D287" s="12"/>
    </row>
    <row r="288" spans="1:4">
      <c r="A288" s="8"/>
      <c r="B288" s="8"/>
      <c r="C288" s="12"/>
      <c r="D288" s="12"/>
    </row>
    <row r="289" spans="1:4">
      <c r="A289" s="8"/>
      <c r="B289" s="8"/>
      <c r="C289" s="12"/>
      <c r="D289" s="12"/>
    </row>
    <row r="290" spans="1:4">
      <c r="A290" s="8"/>
      <c r="B290" s="8"/>
      <c r="C290" s="12"/>
      <c r="D290" s="12"/>
    </row>
    <row r="291" spans="1:4">
      <c r="A291" s="8"/>
      <c r="B291" s="8"/>
      <c r="C291" s="12"/>
      <c r="D291" s="12"/>
    </row>
    <row r="292" spans="1:4">
      <c r="A292" s="8"/>
      <c r="B292" s="8"/>
      <c r="C292" s="12"/>
      <c r="D292" s="12"/>
    </row>
    <row r="293" spans="1:4">
      <c r="A293" s="8"/>
      <c r="B293" s="8"/>
      <c r="C293" s="12"/>
      <c r="D293" s="12"/>
    </row>
    <row r="294" spans="1:4">
      <c r="A294" s="8"/>
      <c r="B294" s="8"/>
      <c r="C294" s="12"/>
      <c r="D294" s="12"/>
    </row>
    <row r="295" spans="1:4">
      <c r="A295" s="8"/>
      <c r="B295" s="8"/>
      <c r="C295" s="12"/>
      <c r="D295" s="12"/>
    </row>
    <row r="296" spans="1:4">
      <c r="A296" s="8"/>
      <c r="B296" s="8"/>
      <c r="C296" s="12"/>
      <c r="D296" s="12"/>
    </row>
    <row r="297" spans="1:4">
      <c r="A297" s="8"/>
      <c r="B297" s="8"/>
      <c r="C297" s="12"/>
      <c r="D297" s="12"/>
    </row>
    <row r="298" spans="1:4">
      <c r="A298" s="8"/>
      <c r="B298" s="8"/>
      <c r="C298" s="12"/>
      <c r="D298" s="12"/>
    </row>
    <row r="299" spans="1:4">
      <c r="A299" s="8"/>
      <c r="B299" s="8"/>
      <c r="C299" s="12"/>
      <c r="D299" s="12"/>
    </row>
    <row r="300" spans="1:4">
      <c r="A300" s="8"/>
      <c r="B300" s="8"/>
      <c r="C300" s="12"/>
      <c r="D300" s="12"/>
    </row>
    <row r="301" spans="1:4">
      <c r="A301" s="8"/>
      <c r="B301" s="8"/>
      <c r="C301" s="12"/>
      <c r="D301" s="12"/>
    </row>
    <row r="302" spans="1:4">
      <c r="A302" s="8"/>
      <c r="B302" s="8"/>
      <c r="C302" s="12"/>
      <c r="D302" s="12"/>
    </row>
    <row r="303" spans="1:4">
      <c r="A303" s="8"/>
      <c r="B303" s="8"/>
      <c r="C303" s="12"/>
      <c r="D303" s="12"/>
    </row>
    <row r="304" spans="1:4">
      <c r="A304" s="8"/>
      <c r="B304" s="8"/>
      <c r="C304" s="12"/>
      <c r="D304" s="12"/>
    </row>
    <row r="305" spans="1:4">
      <c r="A305" s="8"/>
      <c r="B305" s="8"/>
      <c r="C305" s="12"/>
      <c r="D305" s="12"/>
    </row>
    <row r="306" spans="1:4">
      <c r="A306" s="8"/>
      <c r="B306" s="8"/>
      <c r="C306" s="12"/>
      <c r="D306" s="12"/>
    </row>
    <row r="307" spans="1:4">
      <c r="A307" s="8"/>
      <c r="B307" s="8"/>
      <c r="C307" s="12"/>
      <c r="D307" s="12"/>
    </row>
    <row r="308" spans="1:4">
      <c r="A308" s="8"/>
      <c r="B308" s="8"/>
      <c r="C308" s="12"/>
      <c r="D308" s="12"/>
    </row>
    <row r="309" spans="1:4">
      <c r="A309" s="8"/>
      <c r="B309" s="8"/>
      <c r="C309" s="12"/>
      <c r="D309" s="12"/>
    </row>
    <row r="310" spans="1:4">
      <c r="A310" s="8"/>
      <c r="B310" s="8"/>
      <c r="C310" s="12"/>
      <c r="D310" s="12"/>
    </row>
    <row r="311" spans="1:4">
      <c r="A311" s="8"/>
      <c r="B311" s="8"/>
      <c r="C311" s="12"/>
      <c r="D311" s="12"/>
    </row>
    <row r="312" spans="1:4">
      <c r="A312" s="8"/>
      <c r="B312" s="8"/>
      <c r="C312" s="12"/>
      <c r="D312" s="12"/>
    </row>
    <row r="313" spans="1:4">
      <c r="A313" s="8"/>
      <c r="B313" s="8"/>
      <c r="C313" s="12"/>
      <c r="D313" s="12"/>
    </row>
    <row r="314" spans="1:4">
      <c r="A314" s="8"/>
      <c r="B314" s="8"/>
      <c r="C314" s="12"/>
      <c r="D314" s="12"/>
    </row>
    <row r="315" spans="1:4">
      <c r="A315" s="8"/>
      <c r="B315" s="8"/>
      <c r="C315" s="12"/>
      <c r="D315" s="12"/>
    </row>
    <row r="316" spans="1:4">
      <c r="A316" s="8"/>
      <c r="B316" s="8"/>
      <c r="C316" s="12"/>
      <c r="D316" s="12"/>
    </row>
    <row r="317" spans="1:4">
      <c r="A317" s="8"/>
      <c r="B317" s="8"/>
      <c r="C317" s="12"/>
      <c r="D317" s="12"/>
    </row>
    <row r="318" spans="1:4">
      <c r="A318" s="8"/>
      <c r="B318" s="8"/>
      <c r="C318" s="12"/>
      <c r="D318" s="12"/>
    </row>
    <row r="319" spans="1:4">
      <c r="A319" s="8"/>
      <c r="B319" s="8"/>
      <c r="C319" s="12"/>
      <c r="D319" s="12"/>
    </row>
    <row r="320" spans="1:4">
      <c r="A320" s="8"/>
      <c r="B320" s="8"/>
      <c r="C320" s="12"/>
      <c r="D320" s="12"/>
    </row>
    <row r="321" spans="1:4">
      <c r="A321" s="8"/>
      <c r="B321" s="8"/>
      <c r="C321" s="12"/>
      <c r="D321" s="12"/>
    </row>
    <row r="322" spans="1:4">
      <c r="A322" s="8"/>
      <c r="B322" s="8"/>
      <c r="C322" s="12"/>
      <c r="D322" s="12"/>
    </row>
    <row r="323" spans="1:4">
      <c r="A323" s="8"/>
      <c r="B323" s="8"/>
      <c r="C323" s="12"/>
      <c r="D323" s="12"/>
    </row>
    <row r="324" spans="1:4">
      <c r="A324" s="8"/>
      <c r="B324" s="8"/>
      <c r="C324" s="12"/>
      <c r="D324" s="12"/>
    </row>
    <row r="325" spans="1:4">
      <c r="A325" s="8"/>
      <c r="B325" s="8"/>
      <c r="C325" s="12"/>
      <c r="D325" s="12"/>
    </row>
    <row r="326" spans="1:4">
      <c r="A326" s="8"/>
      <c r="B326" s="8"/>
      <c r="C326" s="12"/>
      <c r="D326" s="12"/>
    </row>
    <row r="327" spans="1:4">
      <c r="A327" s="8"/>
      <c r="B327" s="8"/>
      <c r="C327" s="12"/>
      <c r="D327" s="12"/>
    </row>
    <row r="328" spans="1:4">
      <c r="A328" s="8"/>
      <c r="B328" s="8"/>
      <c r="C328" s="12"/>
      <c r="D328" s="12"/>
    </row>
    <row r="329" spans="1:4">
      <c r="A329" s="8"/>
      <c r="B329" s="8"/>
      <c r="C329" s="12"/>
      <c r="D329" s="12"/>
    </row>
    <row r="330" spans="1:4">
      <c r="A330" s="8"/>
      <c r="B330" s="8"/>
      <c r="C330" s="12"/>
      <c r="D330" s="12"/>
    </row>
    <row r="331" spans="1:4">
      <c r="A331" s="8"/>
      <c r="B331" s="8"/>
      <c r="C331" s="12"/>
      <c r="D331" s="12"/>
    </row>
    <row r="332" spans="1:4">
      <c r="A332" s="8"/>
      <c r="B332" s="8"/>
      <c r="C332" s="12"/>
      <c r="D332" s="12"/>
    </row>
    <row r="333" spans="1:4">
      <c r="A333" s="8"/>
      <c r="B333" s="8"/>
      <c r="C333" s="12"/>
      <c r="D333" s="12"/>
    </row>
    <row r="334" spans="1:4">
      <c r="A334" s="8"/>
      <c r="B334" s="8"/>
      <c r="C334" s="12"/>
      <c r="D334" s="12"/>
    </row>
    <row r="335" spans="1:4">
      <c r="A335" s="8"/>
      <c r="B335" s="8"/>
      <c r="C335" s="12"/>
      <c r="D335" s="12"/>
    </row>
    <row r="336" spans="1:4">
      <c r="A336" s="8"/>
      <c r="B336" s="8"/>
      <c r="C336" s="12"/>
      <c r="D336" s="12"/>
    </row>
    <row r="337" spans="1:4">
      <c r="A337" s="8"/>
      <c r="B337" s="8"/>
      <c r="C337" s="12"/>
      <c r="D337" s="12"/>
    </row>
    <row r="338" spans="1:4">
      <c r="A338" s="8"/>
      <c r="B338" s="8"/>
      <c r="C338" s="12"/>
      <c r="D338" s="12"/>
    </row>
    <row r="339" spans="1:4">
      <c r="A339" s="8"/>
      <c r="B339" s="8"/>
      <c r="C339" s="12"/>
      <c r="D339" s="12"/>
    </row>
    <row r="340" spans="1:4">
      <c r="A340" s="8"/>
      <c r="B340" s="8"/>
      <c r="C340" s="12"/>
      <c r="D340" s="12"/>
    </row>
    <row r="341" spans="1:4">
      <c r="A341" s="8"/>
      <c r="B341" s="8"/>
      <c r="C341" s="12"/>
      <c r="D341" s="12"/>
    </row>
    <row r="342" spans="1:4">
      <c r="A342" s="8"/>
      <c r="B342" s="8"/>
      <c r="C342" s="12"/>
      <c r="D342" s="12"/>
    </row>
    <row r="343" spans="1:4">
      <c r="A343" s="8"/>
      <c r="B343" s="8"/>
      <c r="C343" s="12"/>
      <c r="D343" s="12"/>
    </row>
    <row r="344" spans="1:4">
      <c r="A344" s="8"/>
      <c r="B344" s="8"/>
      <c r="C344" s="12"/>
      <c r="D344" s="12"/>
    </row>
    <row r="345" spans="1:4">
      <c r="A345" s="8"/>
      <c r="B345" s="8"/>
      <c r="C345" s="12"/>
      <c r="D345" s="12"/>
    </row>
    <row r="346" spans="1:4">
      <c r="A346" s="8"/>
      <c r="B346" s="8"/>
      <c r="C346" s="12"/>
      <c r="D346" s="12"/>
    </row>
    <row r="347" spans="1:4">
      <c r="A347" s="8"/>
      <c r="B347" s="8"/>
      <c r="C347" s="12"/>
      <c r="D347" s="12"/>
    </row>
    <row r="348" spans="1:4">
      <c r="A348" s="8"/>
      <c r="B348" s="8"/>
      <c r="C348" s="12"/>
      <c r="D348" s="12"/>
    </row>
    <row r="349" spans="1:4">
      <c r="A349" s="8"/>
      <c r="B349" s="8"/>
      <c r="C349" s="12"/>
      <c r="D349" s="12"/>
    </row>
    <row r="350" spans="1:4">
      <c r="A350" s="8"/>
      <c r="B350" s="8"/>
      <c r="C350" s="12"/>
      <c r="D350" s="12"/>
    </row>
    <row r="351" spans="1:4">
      <c r="A351" s="8"/>
      <c r="B351" s="8"/>
      <c r="C351" s="12"/>
      <c r="D351" s="12"/>
    </row>
    <row r="352" spans="1:4">
      <c r="A352" s="8"/>
      <c r="B352" s="8"/>
      <c r="C352" s="12"/>
      <c r="D352" s="12"/>
    </row>
    <row r="353" spans="1:4">
      <c r="A353" s="8"/>
      <c r="B353" s="8"/>
      <c r="C353" s="12"/>
      <c r="D353" s="12"/>
    </row>
    <row r="354" spans="1:4">
      <c r="A354" s="8"/>
      <c r="B354" s="8"/>
      <c r="C354" s="12"/>
      <c r="D354" s="12"/>
    </row>
    <row r="355" spans="1:4">
      <c r="A355" s="8"/>
      <c r="B355" s="8"/>
      <c r="C355" s="12"/>
      <c r="D355" s="12"/>
    </row>
    <row r="356" spans="1:4">
      <c r="A356" s="8"/>
      <c r="B356" s="8"/>
      <c r="C356" s="12"/>
      <c r="D356" s="12"/>
    </row>
    <row r="357" spans="1:4">
      <c r="A357" s="8"/>
      <c r="B357" s="8"/>
      <c r="C357" s="12"/>
      <c r="D357" s="12"/>
    </row>
    <row r="358" spans="1:4">
      <c r="A358" s="8"/>
      <c r="B358" s="8"/>
      <c r="C358" s="12"/>
      <c r="D358" s="12"/>
    </row>
    <row r="359" spans="1:4">
      <c r="A359" s="8"/>
      <c r="B359" s="8"/>
      <c r="C359" s="12"/>
      <c r="D359" s="12"/>
    </row>
    <row r="360" spans="1:4">
      <c r="A360" s="8"/>
      <c r="B360" s="8"/>
      <c r="C360" s="12"/>
      <c r="D360" s="12"/>
    </row>
    <row r="361" spans="1:4">
      <c r="A361" s="8"/>
      <c r="B361" s="8"/>
      <c r="C361" s="12"/>
      <c r="D361" s="12"/>
    </row>
    <row r="362" spans="1:4">
      <c r="A362" s="8"/>
      <c r="B362" s="8"/>
      <c r="C362" s="12"/>
      <c r="D362" s="12"/>
    </row>
    <row r="363" spans="1:4">
      <c r="A363" s="8"/>
      <c r="B363" s="8"/>
      <c r="C363" s="12"/>
      <c r="D363" s="12"/>
    </row>
    <row r="364" spans="1:4">
      <c r="A364" s="8"/>
      <c r="B364" s="8"/>
      <c r="C364" s="12"/>
      <c r="D364" s="12"/>
    </row>
    <row r="365" spans="1:4">
      <c r="A365" s="8"/>
      <c r="B365" s="8"/>
      <c r="C365" s="12"/>
      <c r="D365" s="12"/>
    </row>
    <row r="366" spans="1:4">
      <c r="A366" s="8"/>
      <c r="B366" s="8"/>
      <c r="C366" s="12"/>
      <c r="D366" s="12"/>
    </row>
    <row r="367" spans="1:4">
      <c r="A367" s="8"/>
      <c r="B367" s="8"/>
      <c r="C367" s="12"/>
      <c r="D367" s="12"/>
    </row>
    <row r="368" spans="1:4">
      <c r="A368" s="8"/>
      <c r="B368" s="8"/>
      <c r="C368" s="12"/>
      <c r="D368" s="12"/>
    </row>
    <row r="369" spans="1:4">
      <c r="A369" s="8"/>
      <c r="B369" s="8"/>
      <c r="C369" s="12"/>
      <c r="D369" s="12"/>
    </row>
    <row r="370" spans="1:4">
      <c r="A370" s="8"/>
      <c r="B370" s="8"/>
      <c r="C370" s="12"/>
      <c r="D370" s="12"/>
    </row>
    <row r="371" spans="1:4">
      <c r="A371" s="8"/>
      <c r="B371" s="8"/>
      <c r="C371" s="12"/>
      <c r="D371" s="12"/>
    </row>
    <row r="372" spans="1:4">
      <c r="A372" s="8"/>
      <c r="B372" s="8"/>
      <c r="C372" s="12"/>
      <c r="D372" s="12"/>
    </row>
    <row r="373" spans="1:4">
      <c r="A373" s="8"/>
      <c r="B373" s="8"/>
      <c r="C373" s="12"/>
      <c r="D373" s="12"/>
    </row>
    <row r="374" spans="1:4">
      <c r="A374" s="8"/>
      <c r="B374" s="8"/>
      <c r="C374" s="12"/>
      <c r="D374" s="12"/>
    </row>
    <row r="375" spans="1:4">
      <c r="A375" s="8"/>
      <c r="B375" s="8"/>
      <c r="C375" s="12"/>
      <c r="D375" s="12"/>
    </row>
    <row r="376" spans="1:4">
      <c r="A376" s="8"/>
      <c r="B376" s="8"/>
      <c r="C376" s="12"/>
      <c r="D376" s="12"/>
    </row>
    <row r="377" spans="1:4">
      <c r="A377" s="8"/>
      <c r="B377" s="8"/>
      <c r="C377" s="12"/>
      <c r="D377" s="12"/>
    </row>
    <row r="378" spans="1:4">
      <c r="A378" s="8"/>
      <c r="B378" s="8"/>
      <c r="C378" s="12"/>
      <c r="D378" s="12"/>
    </row>
    <row r="379" spans="1:4">
      <c r="A379" s="8"/>
      <c r="B379" s="8"/>
      <c r="C379" s="12"/>
      <c r="D379" s="12"/>
    </row>
    <row r="380" spans="1:4">
      <c r="A380" s="8"/>
      <c r="B380" s="8"/>
      <c r="C380" s="12"/>
      <c r="D380" s="12"/>
    </row>
    <row r="381" spans="1:4">
      <c r="A381" s="8"/>
      <c r="B381" s="8"/>
      <c r="C381" s="12"/>
      <c r="D381" s="12"/>
    </row>
    <row r="382" spans="1:4">
      <c r="A382" s="8"/>
      <c r="B382" s="8"/>
      <c r="C382" s="12"/>
      <c r="D382" s="12"/>
    </row>
    <row r="383" spans="1:4">
      <c r="A383" s="8"/>
      <c r="B383" s="8"/>
      <c r="C383" s="12"/>
      <c r="D383" s="12"/>
    </row>
    <row r="384" spans="1:4">
      <c r="A384" s="8"/>
      <c r="B384" s="8"/>
      <c r="C384" s="12"/>
      <c r="D384" s="12"/>
    </row>
    <row r="385" spans="1:4">
      <c r="A385" s="8"/>
      <c r="B385" s="8"/>
      <c r="C385" s="12"/>
      <c r="D385" s="12"/>
    </row>
    <row r="386" spans="1:4">
      <c r="A386" s="8"/>
      <c r="B386" s="8"/>
      <c r="C386" s="12"/>
      <c r="D386" s="12"/>
    </row>
    <row r="387" spans="1:4">
      <c r="A387" s="8"/>
      <c r="B387" s="8"/>
      <c r="C387" s="12"/>
      <c r="D387" s="12"/>
    </row>
    <row r="388" spans="1:4">
      <c r="A388" s="8"/>
      <c r="B388" s="8"/>
      <c r="C388" s="12"/>
      <c r="D388" s="12"/>
    </row>
    <row r="389" spans="1:4">
      <c r="A389" s="8"/>
      <c r="B389" s="8"/>
      <c r="C389" s="12"/>
      <c r="D389" s="12"/>
    </row>
    <row r="390" spans="1:4">
      <c r="A390" s="8"/>
      <c r="B390" s="8"/>
      <c r="C390" s="12"/>
      <c r="D390" s="12"/>
    </row>
    <row r="391" spans="1:4">
      <c r="A391" s="8"/>
      <c r="B391" s="8"/>
      <c r="C391" s="12"/>
      <c r="D391" s="12"/>
    </row>
    <row r="392" spans="1:4">
      <c r="A392" s="8"/>
      <c r="B392" s="8"/>
      <c r="C392" s="12"/>
      <c r="D392" s="12"/>
    </row>
    <row r="393" spans="1:4">
      <c r="A393" s="8"/>
      <c r="B393" s="8"/>
      <c r="C393" s="12"/>
      <c r="D393" s="12"/>
    </row>
    <row r="394" spans="1:4">
      <c r="A394" s="8"/>
      <c r="B394" s="8"/>
      <c r="C394" s="12"/>
      <c r="D394" s="12"/>
    </row>
    <row r="395" spans="1:4">
      <c r="A395" s="8"/>
      <c r="B395" s="8"/>
      <c r="C395" s="12"/>
      <c r="D395" s="12"/>
    </row>
    <row r="396" spans="1:4">
      <c r="A396" s="8"/>
      <c r="B396" s="8"/>
      <c r="C396" s="12"/>
      <c r="D396" s="12"/>
    </row>
    <row r="397" spans="1:4">
      <c r="A397" s="8"/>
      <c r="B397" s="8"/>
      <c r="C397" s="12"/>
      <c r="D397" s="12"/>
    </row>
    <row r="398" spans="1:4">
      <c r="A398" s="8"/>
      <c r="B398" s="8"/>
      <c r="C398" s="12"/>
      <c r="D398" s="12"/>
    </row>
    <row r="399" spans="1:4">
      <c r="A399" s="8"/>
      <c r="B399" s="8"/>
      <c r="C399" s="12"/>
      <c r="D399" s="12"/>
    </row>
    <row r="400" spans="1:4">
      <c r="A400" s="8"/>
      <c r="B400" s="8"/>
      <c r="C400" s="12"/>
      <c r="D400" s="12"/>
    </row>
    <row r="401" spans="1:4">
      <c r="A401" s="8"/>
      <c r="B401" s="8"/>
      <c r="C401" s="12"/>
      <c r="D401" s="12"/>
    </row>
    <row r="402" spans="1:4">
      <c r="A402" s="8"/>
      <c r="B402" s="8"/>
      <c r="C402" s="12"/>
      <c r="D402" s="12"/>
    </row>
    <row r="403" spans="1:4">
      <c r="A403" s="8"/>
      <c r="B403" s="8"/>
      <c r="C403" s="12"/>
      <c r="D403" s="12"/>
    </row>
    <row r="404" spans="1:4">
      <c r="A404" s="8"/>
      <c r="B404" s="8"/>
      <c r="C404" s="12"/>
      <c r="D404" s="12"/>
    </row>
    <row r="405" spans="1:4">
      <c r="A405" s="8"/>
      <c r="B405" s="8"/>
      <c r="C405" s="12"/>
      <c r="D405" s="12"/>
    </row>
    <row r="406" spans="1:4">
      <c r="A406" s="8"/>
      <c r="B406" s="8"/>
      <c r="C406" s="12"/>
      <c r="D406" s="12"/>
    </row>
    <row r="407" spans="1:4">
      <c r="A407" s="8"/>
      <c r="B407" s="8"/>
      <c r="C407" s="12"/>
      <c r="D407" s="12"/>
    </row>
    <row r="408" spans="1:4">
      <c r="A408" s="8"/>
      <c r="B408" s="8"/>
      <c r="C408" s="12"/>
      <c r="D408" s="12"/>
    </row>
    <row r="409" spans="1:4">
      <c r="A409" s="8"/>
      <c r="B409" s="8"/>
      <c r="C409" s="12"/>
      <c r="D409" s="12"/>
    </row>
    <row r="410" spans="1:4">
      <c r="A410" s="8"/>
      <c r="B410" s="8"/>
      <c r="C410" s="12"/>
      <c r="D410" s="12"/>
    </row>
    <row r="411" spans="1:4">
      <c r="A411" s="8"/>
      <c r="B411" s="8"/>
      <c r="C411" s="12"/>
      <c r="D411" s="12"/>
    </row>
    <row r="412" spans="1:4">
      <c r="A412" s="8"/>
      <c r="B412" s="8"/>
      <c r="C412" s="12"/>
      <c r="D412" s="12"/>
    </row>
    <row r="413" spans="1:4">
      <c r="A413" s="8"/>
      <c r="B413" s="8"/>
      <c r="C413" s="12"/>
      <c r="D413" s="12"/>
    </row>
    <row r="414" spans="1:4">
      <c r="A414" s="8"/>
      <c r="B414" s="8"/>
      <c r="C414" s="12"/>
      <c r="D414" s="12"/>
    </row>
    <row r="415" spans="1:4">
      <c r="A415" s="8"/>
      <c r="B415" s="8"/>
      <c r="C415" s="12"/>
      <c r="D415" s="12"/>
    </row>
    <row r="416" spans="1:4">
      <c r="A416" s="8"/>
      <c r="B416" s="8"/>
      <c r="C416" s="12"/>
      <c r="D416" s="12"/>
    </row>
    <row r="417" spans="1:4">
      <c r="A417" s="8"/>
      <c r="B417" s="8"/>
      <c r="C417" s="12"/>
      <c r="D417" s="12"/>
    </row>
    <row r="418" spans="1:4">
      <c r="A418" s="8"/>
      <c r="B418" s="8"/>
      <c r="C418" s="12"/>
      <c r="D418" s="12"/>
    </row>
    <row r="419" spans="1:4">
      <c r="A419" s="8"/>
      <c r="B419" s="8"/>
      <c r="C419" s="12"/>
      <c r="D419" s="12"/>
    </row>
    <row r="420" spans="1:4">
      <c r="A420" s="8"/>
      <c r="B420" s="8"/>
      <c r="C420" s="12"/>
      <c r="D420" s="12"/>
    </row>
    <row r="421" spans="1:4">
      <c r="A421" s="8"/>
      <c r="B421" s="8"/>
      <c r="C421" s="12"/>
      <c r="D421" s="12"/>
    </row>
    <row r="422" spans="1:4">
      <c r="A422" s="8"/>
      <c r="B422" s="8"/>
      <c r="C422" s="12"/>
      <c r="D422" s="12"/>
    </row>
    <row r="423" spans="1:4">
      <c r="A423" s="8"/>
      <c r="B423" s="8"/>
      <c r="C423" s="12"/>
      <c r="D423" s="12"/>
    </row>
    <row r="424" spans="1:4">
      <c r="A424" s="8"/>
      <c r="B424" s="8"/>
      <c r="C424" s="12"/>
      <c r="D424" s="12"/>
    </row>
    <row r="425" spans="1:4">
      <c r="A425" s="8"/>
      <c r="B425" s="8"/>
      <c r="C425" s="12"/>
      <c r="D425" s="12"/>
    </row>
    <row r="426" spans="1:4">
      <c r="A426" s="8"/>
      <c r="B426" s="8"/>
      <c r="C426" s="12"/>
      <c r="D426" s="12"/>
    </row>
    <row r="427" spans="1:4">
      <c r="A427" s="8"/>
      <c r="B427" s="8"/>
      <c r="C427" s="12"/>
      <c r="D427" s="12"/>
    </row>
    <row r="428" spans="1:4">
      <c r="A428" s="8"/>
      <c r="B428" s="8"/>
      <c r="C428" s="12"/>
      <c r="D428" s="12"/>
    </row>
    <row r="429" spans="1:4">
      <c r="A429" s="8"/>
      <c r="B429" s="8"/>
      <c r="C429" s="12"/>
      <c r="D429" s="12"/>
    </row>
    <row r="430" spans="1:4">
      <c r="A430" s="8"/>
      <c r="B430" s="8"/>
      <c r="C430" s="12"/>
      <c r="D430" s="12"/>
    </row>
    <row r="431" spans="1:4">
      <c r="A431" s="8"/>
      <c r="B431" s="8"/>
      <c r="C431" s="12"/>
      <c r="D431" s="12"/>
    </row>
    <row r="432" spans="1:4">
      <c r="A432" s="8"/>
      <c r="B432" s="8"/>
      <c r="C432" s="12"/>
      <c r="D432" s="12"/>
    </row>
    <row r="433" spans="1:4">
      <c r="A433" s="8"/>
      <c r="B433" s="8"/>
      <c r="C433" s="12"/>
      <c r="D433" s="12"/>
    </row>
    <row r="434" spans="1:4">
      <c r="A434" s="8"/>
      <c r="B434" s="8"/>
      <c r="C434" s="12"/>
      <c r="D434" s="12"/>
    </row>
    <row r="435" spans="1:4">
      <c r="A435" s="8"/>
      <c r="B435" s="8"/>
      <c r="C435" s="12"/>
      <c r="D435" s="12"/>
    </row>
    <row r="436" spans="1:4">
      <c r="A436" s="8"/>
      <c r="B436" s="8"/>
      <c r="C436" s="12"/>
      <c r="D436" s="12"/>
    </row>
    <row r="437" spans="1:4">
      <c r="A437" s="8"/>
      <c r="B437" s="8"/>
      <c r="C437" s="12"/>
      <c r="D437" s="12"/>
    </row>
    <row r="438" spans="1:4">
      <c r="A438" s="8"/>
      <c r="B438" s="8"/>
      <c r="C438" s="12"/>
      <c r="D438" s="12"/>
    </row>
    <row r="439" spans="1:4">
      <c r="A439" s="8"/>
      <c r="B439" s="8"/>
      <c r="C439" s="12"/>
      <c r="D439" s="12"/>
    </row>
    <row r="440" spans="1:4">
      <c r="A440" s="8"/>
      <c r="B440" s="8"/>
      <c r="C440" s="12"/>
      <c r="D440" s="12"/>
    </row>
    <row r="441" spans="1:4">
      <c r="A441" s="8"/>
      <c r="B441" s="8"/>
      <c r="C441" s="12"/>
      <c r="D441" s="12"/>
    </row>
    <row r="442" spans="1:4">
      <c r="A442" s="8"/>
      <c r="B442" s="8"/>
      <c r="C442" s="12"/>
      <c r="D442" s="12"/>
    </row>
    <row r="443" spans="1:4">
      <c r="A443" s="8"/>
      <c r="B443" s="8"/>
      <c r="C443" s="12"/>
      <c r="D443" s="12"/>
    </row>
    <row r="444" spans="1:4">
      <c r="A444" s="8"/>
      <c r="B444" s="8"/>
      <c r="C444" s="12"/>
      <c r="D444" s="12"/>
    </row>
    <row r="445" spans="1:4">
      <c r="A445" s="8"/>
      <c r="B445" s="8"/>
      <c r="C445" s="12"/>
      <c r="D445" s="12"/>
    </row>
    <row r="446" spans="1:4">
      <c r="A446" s="8"/>
      <c r="B446" s="8"/>
      <c r="C446" s="12"/>
      <c r="D446" s="12"/>
    </row>
    <row r="447" spans="1:4">
      <c r="A447" s="8"/>
      <c r="B447" s="8"/>
      <c r="C447" s="12"/>
      <c r="D447" s="12"/>
    </row>
    <row r="448" spans="1:4">
      <c r="A448" s="8"/>
      <c r="B448" s="8"/>
      <c r="C448" s="12"/>
      <c r="D448" s="12"/>
    </row>
    <row r="449" spans="1:4">
      <c r="A449" s="8"/>
      <c r="B449" s="8"/>
      <c r="C449" s="12"/>
      <c r="D449" s="12"/>
    </row>
    <row r="450" spans="1:4">
      <c r="A450" s="8"/>
      <c r="B450" s="8"/>
      <c r="C450" s="12"/>
      <c r="D450" s="12"/>
    </row>
    <row r="451" spans="1:4">
      <c r="A451" s="8"/>
      <c r="B451" s="8"/>
      <c r="C451" s="12"/>
      <c r="D451" s="12"/>
    </row>
    <row r="452" spans="1:4">
      <c r="A452" s="8"/>
      <c r="B452" s="8"/>
      <c r="C452" s="12"/>
      <c r="D452" s="12"/>
    </row>
    <row r="453" spans="1:4">
      <c r="A453" s="8"/>
      <c r="B453" s="8"/>
      <c r="C453" s="12"/>
      <c r="D453" s="12"/>
    </row>
    <row r="454" spans="1:4">
      <c r="A454" s="8"/>
      <c r="B454" s="8"/>
      <c r="C454" s="12"/>
      <c r="D454" s="12"/>
    </row>
    <row r="455" spans="1:4">
      <c r="A455" s="8"/>
      <c r="B455" s="8"/>
      <c r="C455" s="12"/>
      <c r="D455" s="12"/>
    </row>
    <row r="456" spans="1:4">
      <c r="A456" s="8"/>
      <c r="B456" s="8"/>
      <c r="C456" s="12"/>
      <c r="D456" s="12"/>
    </row>
    <row r="457" spans="1:4">
      <c r="A457" s="8"/>
      <c r="B457" s="8"/>
      <c r="C457" s="12"/>
      <c r="D457" s="12"/>
    </row>
    <row r="458" spans="1:4">
      <c r="A458" s="8"/>
      <c r="B458" s="8"/>
      <c r="C458" s="12"/>
      <c r="D458" s="12"/>
    </row>
    <row r="459" spans="1:4">
      <c r="A459" s="8"/>
      <c r="B459" s="8"/>
      <c r="C459" s="12"/>
      <c r="D459" s="12"/>
    </row>
    <row r="460" spans="1:4">
      <c r="A460" s="8"/>
      <c r="B460" s="8"/>
      <c r="C460" s="12"/>
      <c r="D460" s="12"/>
    </row>
    <row r="461" spans="1:4">
      <c r="A461" s="8"/>
      <c r="B461" s="8"/>
      <c r="C461" s="12"/>
      <c r="D461" s="12"/>
    </row>
    <row r="462" spans="1:4">
      <c r="A462" s="8"/>
      <c r="B462" s="8"/>
      <c r="C462" s="12"/>
      <c r="D462" s="12"/>
    </row>
    <row r="463" spans="1:4">
      <c r="A463" s="8"/>
      <c r="B463" s="8"/>
      <c r="C463" s="12"/>
      <c r="D463" s="12"/>
    </row>
    <row r="464" spans="1:4">
      <c r="A464" s="8"/>
      <c r="B464" s="8"/>
      <c r="C464" s="12"/>
      <c r="D464" s="12"/>
    </row>
    <row r="465" spans="1:4">
      <c r="A465" s="8"/>
      <c r="B465" s="8"/>
      <c r="C465" s="12"/>
      <c r="D465" s="12"/>
    </row>
    <row r="466" spans="1:4">
      <c r="A466" s="8"/>
      <c r="B466" s="8"/>
      <c r="C466" s="12"/>
      <c r="D466" s="12"/>
    </row>
    <row r="467" spans="1:4">
      <c r="A467" s="8"/>
      <c r="B467" s="8"/>
      <c r="C467" s="12"/>
      <c r="D467" s="12"/>
    </row>
    <row r="468" spans="1:4">
      <c r="A468" s="8"/>
      <c r="B468" s="8"/>
      <c r="C468" s="12"/>
      <c r="D468" s="12"/>
    </row>
    <row r="469" spans="1:4">
      <c r="A469" s="8"/>
      <c r="B469" s="8"/>
      <c r="C469" s="12"/>
      <c r="D469" s="12"/>
    </row>
    <row r="470" spans="1:4">
      <c r="A470" s="8"/>
      <c r="B470" s="8"/>
      <c r="C470" s="12"/>
      <c r="D470" s="12"/>
    </row>
    <row r="471" spans="1:4">
      <c r="A471" s="8"/>
      <c r="B471" s="8"/>
      <c r="C471" s="12"/>
      <c r="D471" s="12"/>
    </row>
    <row r="472" spans="1:4">
      <c r="A472" s="8"/>
      <c r="B472" s="8"/>
      <c r="C472" s="12"/>
      <c r="D472" s="12"/>
    </row>
    <row r="473" spans="1:4">
      <c r="A473" s="8"/>
      <c r="B473" s="8"/>
      <c r="C473" s="12"/>
      <c r="D473" s="12"/>
    </row>
    <row r="474" spans="1:4">
      <c r="A474" s="8"/>
      <c r="B474" s="8"/>
      <c r="C474" s="12"/>
      <c r="D474" s="12"/>
    </row>
    <row r="475" spans="1:4">
      <c r="A475" s="8"/>
      <c r="B475" s="8"/>
      <c r="C475" s="12"/>
      <c r="D475" s="12"/>
    </row>
    <row r="476" spans="1:4">
      <c r="A476" s="8"/>
      <c r="B476" s="8"/>
      <c r="C476" s="12"/>
      <c r="D476" s="12"/>
    </row>
    <row r="477" spans="1:4">
      <c r="A477" s="8"/>
      <c r="B477" s="8"/>
      <c r="C477" s="12"/>
      <c r="D477" s="12"/>
    </row>
    <row r="478" spans="1:4">
      <c r="A478" s="8"/>
      <c r="B478" s="8"/>
      <c r="C478" s="12"/>
      <c r="D478" s="12"/>
    </row>
    <row r="479" spans="1:4">
      <c r="A479" s="8"/>
      <c r="B479" s="8"/>
      <c r="C479" s="12"/>
      <c r="D479" s="12"/>
    </row>
    <row r="480" spans="1:4">
      <c r="A480" s="8"/>
      <c r="B480" s="8"/>
      <c r="C480" s="12"/>
      <c r="D480" s="12"/>
    </row>
    <row r="481" spans="1:4">
      <c r="A481" s="8"/>
      <c r="B481" s="8"/>
      <c r="C481" s="12"/>
      <c r="D481" s="12"/>
    </row>
    <row r="482" spans="1:4">
      <c r="A482" s="8"/>
      <c r="B482" s="8"/>
      <c r="C482" s="12"/>
      <c r="D482" s="12"/>
    </row>
    <row r="483" spans="1:4">
      <c r="A483" s="8"/>
      <c r="B483" s="8"/>
      <c r="C483" s="12"/>
      <c r="D483" s="12"/>
    </row>
    <row r="484" spans="1:4">
      <c r="A484" s="8"/>
      <c r="B484" s="8"/>
      <c r="C484" s="12"/>
      <c r="D484" s="12"/>
    </row>
    <row r="485" spans="1:4">
      <c r="A485" s="8"/>
      <c r="B485" s="8"/>
      <c r="C485" s="12"/>
      <c r="D485" s="12"/>
    </row>
    <row r="486" spans="1:4">
      <c r="A486" s="8"/>
      <c r="B486" s="8"/>
      <c r="C486" s="12"/>
      <c r="D486" s="12"/>
    </row>
    <row r="487" spans="1:4">
      <c r="A487" s="8"/>
      <c r="B487" s="8"/>
      <c r="C487" s="12"/>
      <c r="D487" s="12"/>
    </row>
    <row r="488" spans="1:4">
      <c r="A488" s="8"/>
      <c r="B488" s="8"/>
      <c r="C488" s="12"/>
      <c r="D488" s="12"/>
    </row>
    <row r="489" spans="1:4">
      <c r="A489" s="8"/>
      <c r="B489" s="8"/>
      <c r="C489" s="12"/>
      <c r="D489" s="12"/>
    </row>
    <row r="490" spans="1:4">
      <c r="A490" s="8"/>
      <c r="B490" s="8"/>
      <c r="C490" s="12"/>
      <c r="D490" s="12"/>
    </row>
    <row r="491" spans="1:4">
      <c r="A491" s="8"/>
      <c r="B491" s="8"/>
      <c r="C491" s="12"/>
      <c r="D491" s="12"/>
    </row>
    <row r="492" spans="1:4">
      <c r="A492" s="8"/>
      <c r="B492" s="8"/>
      <c r="C492" s="12"/>
      <c r="D492" s="12"/>
    </row>
    <row r="493" spans="1:4">
      <c r="A493" s="8"/>
      <c r="B493" s="8"/>
      <c r="C493" s="12"/>
      <c r="D493" s="12"/>
    </row>
    <row r="494" spans="1:4">
      <c r="A494" s="8"/>
      <c r="B494" s="8"/>
      <c r="C494" s="12"/>
      <c r="D494" s="12"/>
    </row>
    <row r="495" spans="1:4">
      <c r="A495" s="8"/>
      <c r="B495" s="8"/>
      <c r="C495" s="12"/>
      <c r="D495" s="12"/>
    </row>
    <row r="496" spans="1:4">
      <c r="A496" s="8"/>
      <c r="B496" s="8"/>
      <c r="C496" s="12"/>
      <c r="D496" s="12"/>
    </row>
    <row r="497" spans="1:4">
      <c r="A497" s="8"/>
      <c r="B497" s="8"/>
      <c r="C497" s="12"/>
      <c r="D497" s="12"/>
    </row>
    <row r="498" spans="1:4">
      <c r="A498" s="8"/>
      <c r="B498" s="8"/>
      <c r="C498" s="12"/>
      <c r="D498" s="12"/>
    </row>
    <row r="499" spans="1:4">
      <c r="A499" s="8"/>
      <c r="B499" s="8"/>
      <c r="C499" s="12"/>
      <c r="D499" s="12"/>
    </row>
    <row r="500" spans="1:4">
      <c r="A500" s="8"/>
      <c r="B500" s="8"/>
      <c r="C500" s="12"/>
      <c r="D500" s="12"/>
    </row>
    <row r="501" spans="1:4">
      <c r="A501" s="8"/>
      <c r="B501" s="8"/>
      <c r="C501" s="12"/>
      <c r="D501" s="12"/>
    </row>
    <row r="502" spans="1:4">
      <c r="A502" s="8"/>
      <c r="B502" s="8"/>
      <c r="C502" s="12"/>
      <c r="D502" s="12"/>
    </row>
    <row r="503" spans="1:4">
      <c r="A503" s="8"/>
      <c r="B503" s="8"/>
      <c r="C503" s="12"/>
      <c r="D503" s="12"/>
    </row>
    <row r="504" spans="1:4">
      <c r="A504" s="8"/>
      <c r="B504" s="8"/>
      <c r="C504" s="12"/>
      <c r="D504" s="12"/>
    </row>
    <row r="505" spans="1:4">
      <c r="A505" s="8"/>
      <c r="B505" s="8"/>
      <c r="C505" s="12"/>
      <c r="D505" s="12"/>
    </row>
    <row r="506" spans="1:4">
      <c r="A506" s="8"/>
      <c r="B506" s="8"/>
      <c r="C506" s="12"/>
      <c r="D506" s="12"/>
    </row>
    <row r="507" spans="1:4">
      <c r="A507" s="8"/>
      <c r="B507" s="8"/>
      <c r="C507" s="12"/>
      <c r="D507" s="12"/>
    </row>
    <row r="508" spans="1:4">
      <c r="A508" s="8"/>
      <c r="B508" s="8"/>
      <c r="C508" s="12"/>
      <c r="D508" s="12"/>
    </row>
    <row r="509" spans="1:4">
      <c r="A509" s="8"/>
      <c r="B509" s="8"/>
      <c r="C509" s="12"/>
      <c r="D509" s="12"/>
    </row>
    <row r="510" spans="1:4">
      <c r="A510" s="8"/>
      <c r="B510" s="8"/>
      <c r="C510" s="12"/>
      <c r="D510" s="12"/>
    </row>
    <row r="511" spans="1:4">
      <c r="A511" s="8"/>
      <c r="B511" s="8"/>
      <c r="C511" s="12"/>
      <c r="D511" s="12"/>
    </row>
    <row r="512" spans="1:4">
      <c r="A512" s="8"/>
      <c r="B512" s="8"/>
      <c r="C512" s="12"/>
      <c r="D512" s="12"/>
    </row>
    <row r="513" spans="1:4">
      <c r="A513" s="8"/>
      <c r="B513" s="8"/>
      <c r="C513" s="12"/>
      <c r="D513" s="12"/>
    </row>
    <row r="514" spans="1:4">
      <c r="A514" s="8"/>
      <c r="B514" s="8"/>
      <c r="C514" s="12"/>
      <c r="D514" s="12"/>
    </row>
    <row r="515" spans="1:4">
      <c r="A515" s="8"/>
      <c r="B515" s="8"/>
      <c r="C515" s="12"/>
      <c r="D515" s="12"/>
    </row>
    <row r="516" spans="1:4">
      <c r="A516" s="8"/>
      <c r="B516" s="8"/>
      <c r="C516" s="12"/>
      <c r="D516" s="12"/>
    </row>
    <row r="517" spans="1:4">
      <c r="A517" s="8"/>
      <c r="B517" s="8"/>
      <c r="C517" s="12"/>
      <c r="D517" s="12"/>
    </row>
    <row r="518" spans="1:4">
      <c r="A518" s="8"/>
      <c r="B518" s="8"/>
      <c r="C518" s="12"/>
      <c r="D518" s="12"/>
    </row>
    <row r="519" spans="1:4">
      <c r="A519" s="8"/>
      <c r="B519" s="8"/>
      <c r="C519" s="12"/>
      <c r="D519" s="12"/>
    </row>
    <row r="520" spans="1:4">
      <c r="A520" s="8"/>
      <c r="B520" s="8"/>
      <c r="C520" s="12"/>
      <c r="D520" s="12"/>
    </row>
    <row r="521" spans="1:4">
      <c r="A521" s="8"/>
      <c r="B521" s="8"/>
      <c r="C521" s="12"/>
      <c r="D521" s="12"/>
    </row>
    <row r="522" spans="1:4">
      <c r="A522" s="8"/>
      <c r="B522" s="8"/>
      <c r="C522" s="12"/>
      <c r="D522" s="12"/>
    </row>
    <row r="523" spans="1:4">
      <c r="A523" s="8"/>
      <c r="B523" s="8"/>
      <c r="C523" s="12"/>
      <c r="D523" s="12"/>
    </row>
    <row r="524" spans="1:4">
      <c r="A524" s="8"/>
      <c r="B524" s="8"/>
      <c r="C524" s="12"/>
      <c r="D524" s="12"/>
    </row>
    <row r="525" spans="1:4">
      <c r="A525" s="8"/>
      <c r="B525" s="8"/>
      <c r="C525" s="12"/>
      <c r="D525" s="12"/>
    </row>
    <row r="526" spans="1:4">
      <c r="A526" s="8"/>
      <c r="B526" s="8"/>
      <c r="C526" s="12"/>
      <c r="D526" s="12"/>
    </row>
    <row r="527" spans="1:4">
      <c r="A527" s="8"/>
      <c r="B527" s="8"/>
      <c r="C527" s="12"/>
      <c r="D527" s="12"/>
    </row>
    <row r="528" spans="1:4">
      <c r="A528" s="8"/>
      <c r="B528" s="8"/>
      <c r="C528" s="12"/>
      <c r="D528" s="12"/>
    </row>
    <row r="529" spans="1:4">
      <c r="A529" s="8"/>
      <c r="B529" s="8"/>
      <c r="C529" s="12"/>
      <c r="D529" s="12"/>
    </row>
    <row r="530" spans="1:4">
      <c r="A530" s="8"/>
      <c r="B530" s="8"/>
      <c r="C530" s="12"/>
      <c r="D530" s="12"/>
    </row>
    <row r="531" spans="1:4">
      <c r="A531" s="8"/>
      <c r="B531" s="8"/>
      <c r="C531" s="12"/>
      <c r="D531" s="12"/>
    </row>
    <row r="532" spans="1:4">
      <c r="A532" s="8"/>
      <c r="B532" s="8"/>
      <c r="C532" s="12"/>
      <c r="D532" s="12"/>
    </row>
    <row r="533" spans="1:4">
      <c r="A533" s="8"/>
      <c r="B533" s="8"/>
      <c r="C533" s="12"/>
      <c r="D533" s="12"/>
    </row>
    <row r="534" spans="1:4">
      <c r="A534" s="8"/>
      <c r="B534" s="8"/>
      <c r="C534" s="12"/>
      <c r="D534" s="12"/>
    </row>
    <row r="535" spans="1:4">
      <c r="A535" s="8"/>
      <c r="B535" s="8"/>
      <c r="C535" s="12"/>
      <c r="D535" s="12"/>
    </row>
    <row r="536" spans="1:4">
      <c r="A536" s="8"/>
      <c r="B536" s="8"/>
      <c r="C536" s="12"/>
      <c r="D536" s="12"/>
    </row>
    <row r="537" spans="1:4">
      <c r="A537" s="8"/>
      <c r="B537" s="8"/>
      <c r="C537" s="12"/>
      <c r="D537" s="12"/>
    </row>
    <row r="538" spans="1:4">
      <c r="A538" s="8"/>
      <c r="B538" s="8"/>
      <c r="C538" s="12"/>
      <c r="D538" s="12"/>
    </row>
    <row r="539" spans="1:4">
      <c r="A539" s="8"/>
      <c r="B539" s="8"/>
      <c r="C539" s="12"/>
      <c r="D539" s="12"/>
    </row>
    <row r="540" spans="1:4">
      <c r="A540" s="8"/>
      <c r="B540" s="8"/>
      <c r="C540" s="12"/>
      <c r="D540" s="12"/>
    </row>
    <row r="541" spans="1:4">
      <c r="A541" s="8"/>
      <c r="B541" s="8"/>
      <c r="C541" s="12"/>
      <c r="D541" s="12"/>
    </row>
    <row r="542" spans="1:4">
      <c r="A542" s="8"/>
      <c r="B542" s="8"/>
      <c r="C542" s="12"/>
      <c r="D542" s="12"/>
    </row>
    <row r="543" spans="1:4">
      <c r="A543" s="8"/>
      <c r="B543" s="8"/>
      <c r="C543" s="12"/>
      <c r="D543" s="12"/>
    </row>
    <row r="544" spans="1:4">
      <c r="A544" s="8"/>
      <c r="B544" s="8"/>
      <c r="C544" s="12"/>
      <c r="D544" s="12"/>
    </row>
    <row r="545" spans="1:4">
      <c r="A545" s="8"/>
      <c r="B545" s="8"/>
      <c r="C545" s="12"/>
      <c r="D545" s="12"/>
    </row>
    <row r="546" spans="1:4">
      <c r="A546" s="8"/>
      <c r="B546" s="8"/>
      <c r="C546" s="12"/>
      <c r="D546" s="12"/>
    </row>
    <row r="547" spans="1:4">
      <c r="A547" s="8"/>
      <c r="B547" s="8"/>
      <c r="C547" s="12"/>
      <c r="D547" s="12"/>
    </row>
    <row r="548" spans="1:4">
      <c r="A548" s="8"/>
      <c r="B548" s="8"/>
      <c r="C548" s="12"/>
      <c r="D548" s="12"/>
    </row>
    <row r="549" spans="1:4">
      <c r="A549" s="8"/>
      <c r="B549" s="8"/>
      <c r="C549" s="12"/>
      <c r="D549" s="12"/>
    </row>
    <row r="550" spans="1:4">
      <c r="A550" s="8"/>
      <c r="B550" s="8"/>
      <c r="C550" s="12"/>
      <c r="D550" s="12"/>
    </row>
    <row r="551" spans="1:4">
      <c r="A551" s="8"/>
      <c r="B551" s="8"/>
      <c r="C551" s="12"/>
      <c r="D551" s="12"/>
    </row>
    <row r="552" spans="1:4">
      <c r="A552" s="8"/>
      <c r="B552" s="8"/>
      <c r="C552" s="12"/>
      <c r="D552" s="12"/>
    </row>
    <row r="553" spans="1:4">
      <c r="A553" s="8"/>
      <c r="B553" s="8"/>
      <c r="C553" s="12"/>
      <c r="D553" s="12"/>
    </row>
    <row r="554" spans="1:4">
      <c r="A554" s="8"/>
      <c r="B554" s="8"/>
      <c r="C554" s="12"/>
      <c r="D554" s="12"/>
    </row>
    <row r="555" spans="1:4">
      <c r="A555" s="8"/>
      <c r="B555" s="8"/>
      <c r="C555" s="12"/>
      <c r="D555" s="12"/>
    </row>
    <row r="556" spans="1:4">
      <c r="A556" s="8"/>
      <c r="B556" s="8"/>
      <c r="C556" s="12"/>
      <c r="D556" s="12"/>
    </row>
    <row r="557" spans="1:4">
      <c r="A557" s="8"/>
      <c r="B557" s="8"/>
      <c r="C557" s="12"/>
      <c r="D557" s="12"/>
    </row>
    <row r="558" spans="1:4">
      <c r="A558" s="8"/>
      <c r="B558" s="8"/>
      <c r="C558" s="12"/>
      <c r="D558" s="12"/>
    </row>
    <row r="559" spans="1:4">
      <c r="A559" s="8"/>
      <c r="B559" s="8"/>
      <c r="C559" s="12"/>
      <c r="D559" s="12"/>
    </row>
    <row r="560" spans="1:4">
      <c r="A560" s="8"/>
      <c r="B560" s="8"/>
      <c r="C560" s="12"/>
      <c r="D560" s="12"/>
    </row>
    <row r="561" spans="1:4">
      <c r="A561" s="8"/>
      <c r="B561" s="8"/>
      <c r="C561" s="12"/>
      <c r="D561" s="12"/>
    </row>
    <row r="562" spans="1:4">
      <c r="A562" s="8"/>
      <c r="B562" s="8"/>
      <c r="C562" s="12"/>
      <c r="D562" s="12"/>
    </row>
    <row r="563" spans="1:4">
      <c r="A563" s="8"/>
      <c r="B563" s="8"/>
      <c r="C563" s="12"/>
      <c r="D563" s="12"/>
    </row>
    <row r="564" spans="1:4">
      <c r="A564" s="8"/>
      <c r="B564" s="8"/>
      <c r="C564" s="12"/>
      <c r="D564" s="12"/>
    </row>
    <row r="565" spans="1:4">
      <c r="A565" s="8"/>
      <c r="B565" s="8"/>
      <c r="C565" s="12"/>
      <c r="D565" s="12"/>
    </row>
    <row r="566" spans="1:4">
      <c r="A566" s="8"/>
      <c r="B566" s="8"/>
      <c r="C566" s="12"/>
      <c r="D566" s="12"/>
    </row>
    <row r="567" spans="1:4">
      <c r="A567" s="8"/>
      <c r="B567" s="8"/>
      <c r="C567" s="12"/>
      <c r="D567" s="12"/>
    </row>
    <row r="568" spans="1:4">
      <c r="A568" s="8"/>
      <c r="B568" s="8"/>
      <c r="C568" s="12"/>
      <c r="D568" s="12"/>
    </row>
    <row r="569" spans="1:4">
      <c r="A569" s="8"/>
      <c r="B569" s="8"/>
      <c r="C569" s="12"/>
      <c r="D569" s="12"/>
    </row>
    <row r="570" spans="1:4">
      <c r="A570" s="8"/>
      <c r="B570" s="8"/>
      <c r="C570" s="12"/>
      <c r="D570" s="12"/>
    </row>
    <row r="571" spans="1:4">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heetViews>
  <sheetFormatPr defaultColWidth="9.140625" defaultRowHeight="12.75"/>
  <cols>
    <col min="1" max="1" width="10" style="19" customWidth="1"/>
    <col min="2" max="2" width="9.85546875" style="19" customWidth="1"/>
    <col min="3" max="4" width="9.85546875" style="22" customWidth="1"/>
    <col min="5" max="10" width="9.85546875" style="19" customWidth="1"/>
    <col min="11" max="16384" width="9.140625" style="19"/>
  </cols>
  <sheetData>
    <row r="1" spans="1:10" ht="24.75" customHeight="1">
      <c r="A1" s="945" t="s">
        <v>1396</v>
      </c>
      <c r="B1" s="1389" t="s">
        <v>777</v>
      </c>
      <c r="C1" s="1389"/>
      <c r="D1" s="1389"/>
      <c r="E1" s="1389"/>
      <c r="F1" s="1389"/>
      <c r="G1" s="1389"/>
      <c r="H1" s="1389"/>
      <c r="I1" s="1389"/>
      <c r="J1" s="1390"/>
    </row>
    <row r="2" spans="1:10" ht="15" customHeight="1">
      <c r="A2" s="176" t="s">
        <v>1700</v>
      </c>
      <c r="B2" s="292"/>
      <c r="C2" s="292"/>
      <c r="D2" s="292"/>
      <c r="E2" s="292"/>
      <c r="F2" s="292"/>
      <c r="G2" s="292"/>
      <c r="H2" s="292"/>
      <c r="I2" s="292"/>
      <c r="J2" s="732"/>
    </row>
    <row r="3" spans="1:10" ht="13.5" thickBot="1">
      <c r="A3" s="1122"/>
      <c r="B3" s="1123"/>
      <c r="C3" s="1123"/>
      <c r="D3" s="1123"/>
      <c r="E3" s="1115"/>
      <c r="F3" s="1115"/>
      <c r="G3" s="1115"/>
      <c r="H3" s="1115"/>
      <c r="I3" s="1115"/>
      <c r="J3" s="1116"/>
    </row>
    <row r="4" spans="1:10" ht="40.5" customHeight="1" thickBot="1">
      <c r="A4" s="558" t="s">
        <v>390</v>
      </c>
      <c r="B4" s="1399" t="s">
        <v>1397</v>
      </c>
      <c r="C4" s="1452"/>
      <c r="D4" s="1453"/>
      <c r="E4" s="1493"/>
      <c r="F4" s="1493"/>
      <c r="G4" s="1493"/>
      <c r="H4" s="1493"/>
      <c r="I4" s="1493"/>
      <c r="J4" s="2013"/>
    </row>
    <row r="5" spans="1:10" ht="15" customHeight="1" thickBot="1">
      <c r="A5" s="129" t="s">
        <v>572</v>
      </c>
      <c r="B5" s="578"/>
      <c r="C5" s="578"/>
      <c r="D5" s="578"/>
      <c r="E5" s="638"/>
      <c r="F5" s="638"/>
      <c r="G5" s="638"/>
      <c r="H5" s="638"/>
      <c r="I5" s="638"/>
      <c r="J5" s="910" t="s">
        <v>5</v>
      </c>
    </row>
    <row r="6" spans="1:10" ht="56.25" customHeight="1" thickBot="1">
      <c r="A6" s="2074" t="s">
        <v>2364</v>
      </c>
      <c r="B6" s="2075"/>
      <c r="C6" s="2075"/>
      <c r="D6" s="2075"/>
      <c r="E6" s="2075"/>
      <c r="F6" s="2075"/>
      <c r="G6" s="2075"/>
      <c r="H6" s="2075"/>
      <c r="I6" s="2075"/>
      <c r="J6" s="2076"/>
    </row>
    <row r="7" spans="1:10" ht="41.25" customHeight="1">
      <c r="A7" s="2050" t="s">
        <v>2365</v>
      </c>
      <c r="B7" s="2051"/>
      <c r="C7" s="2051"/>
      <c r="D7" s="2051"/>
      <c r="E7" s="2051"/>
      <c r="F7" s="2051"/>
      <c r="G7" s="2051"/>
      <c r="H7" s="2051"/>
      <c r="I7" s="2051"/>
      <c r="J7" s="2052"/>
    </row>
    <row r="8" spans="1:10" ht="64.5" customHeight="1" thickBot="1">
      <c r="A8" s="1394" t="s">
        <v>1408</v>
      </c>
      <c r="B8" s="1395"/>
      <c r="C8" s="1395"/>
      <c r="D8" s="1395"/>
      <c r="E8" s="1395"/>
      <c r="F8" s="1395"/>
      <c r="G8" s="1395"/>
      <c r="H8" s="1395"/>
      <c r="I8" s="1395"/>
      <c r="J8" s="2056"/>
    </row>
    <row r="9" spans="1:10" ht="13.5" thickBot="1">
      <c r="A9" s="1392" t="s">
        <v>2366</v>
      </c>
      <c r="B9" s="1393"/>
      <c r="C9" s="1393"/>
      <c r="D9" s="1393"/>
      <c r="E9" s="1393"/>
      <c r="F9" s="1393"/>
      <c r="G9" s="1393"/>
      <c r="H9" s="1393"/>
      <c r="I9" s="1393"/>
      <c r="J9" s="1822"/>
    </row>
    <row r="10" spans="1:10" ht="13.5" thickBot="1">
      <c r="A10" s="1392" t="s">
        <v>2060</v>
      </c>
      <c r="B10" s="1393"/>
      <c r="C10" s="1393"/>
      <c r="D10" s="1393"/>
      <c r="E10" s="1393"/>
      <c r="F10" s="1393"/>
      <c r="G10" s="1393"/>
      <c r="H10" s="1393"/>
      <c r="I10" s="1393"/>
      <c r="J10" s="1822"/>
    </row>
    <row r="11" spans="1:10" ht="84.75" customHeight="1" thickBot="1">
      <c r="A11" s="1392" t="s">
        <v>2367</v>
      </c>
      <c r="B11" s="1393"/>
      <c r="C11" s="1393"/>
      <c r="D11" s="1393"/>
      <c r="E11" s="1393"/>
      <c r="F11" s="1393"/>
      <c r="G11" s="1393"/>
      <c r="H11" s="1393"/>
      <c r="I11" s="1393"/>
      <c r="J11" s="1822"/>
    </row>
    <row r="12" spans="1:10" ht="53.25" customHeight="1" thickBot="1">
      <c r="A12" s="1392" t="s">
        <v>2368</v>
      </c>
      <c r="B12" s="1393"/>
      <c r="C12" s="1393"/>
      <c r="D12" s="1393"/>
      <c r="E12" s="1393"/>
      <c r="F12" s="1393"/>
      <c r="G12" s="1393"/>
      <c r="H12" s="1393"/>
      <c r="I12" s="1393"/>
      <c r="J12" s="1822"/>
    </row>
    <row r="13" spans="1:10" ht="13.5" thickBot="1">
      <c r="A13" s="1990"/>
      <c r="B13" s="1991"/>
      <c r="C13" s="1991"/>
      <c r="D13" s="1991"/>
      <c r="E13" s="1991"/>
      <c r="F13" s="1991"/>
      <c r="G13" s="1991"/>
      <c r="H13" s="1991"/>
      <c r="I13" s="1991"/>
      <c r="J13" s="1992"/>
    </row>
    <row r="14" spans="1:10" ht="13.5" thickBot="1">
      <c r="A14" s="1387" t="s">
        <v>1935</v>
      </c>
      <c r="B14" s="1388"/>
      <c r="C14" s="1388"/>
      <c r="D14" s="1388"/>
      <c r="E14" s="1388"/>
      <c r="F14" s="1388"/>
      <c r="G14" s="1388"/>
      <c r="H14" s="1388"/>
      <c r="I14" s="1388"/>
      <c r="J14" s="2060"/>
    </row>
    <row r="15" spans="1:10" ht="13.5" thickBot="1">
      <c r="A15" s="936" t="s">
        <v>816</v>
      </c>
      <c r="B15" s="685" t="s">
        <v>817</v>
      </c>
      <c r="C15" s="685" t="s">
        <v>821</v>
      </c>
      <c r="D15" s="685" t="s">
        <v>822</v>
      </c>
      <c r="E15" s="685" t="s">
        <v>825</v>
      </c>
      <c r="F15" s="1990" t="s">
        <v>884</v>
      </c>
      <c r="G15" s="1992"/>
      <c r="H15" s="685" t="s">
        <v>885</v>
      </c>
      <c r="I15" s="685" t="s">
        <v>1409</v>
      </c>
      <c r="J15" s="685" t="s">
        <v>1117</v>
      </c>
    </row>
    <row r="16" spans="1:10" ht="13.5" thickBot="1">
      <c r="A16" s="1556" t="s">
        <v>1410</v>
      </c>
      <c r="B16" s="1556" t="s">
        <v>1411</v>
      </c>
      <c r="C16" s="1556" t="s">
        <v>1412</v>
      </c>
      <c r="D16" s="1556" t="s">
        <v>1413</v>
      </c>
      <c r="E16" s="1556" t="s">
        <v>1414</v>
      </c>
      <c r="F16" s="1990" t="s">
        <v>1415</v>
      </c>
      <c r="G16" s="1992"/>
      <c r="H16" s="1556" t="s">
        <v>1416</v>
      </c>
      <c r="I16" s="1556" t="s">
        <v>1417</v>
      </c>
      <c r="J16" s="2072" t="s">
        <v>1418</v>
      </c>
    </row>
    <row r="17" spans="1:10" ht="39" thickBot="1">
      <c r="A17" s="1557"/>
      <c r="B17" s="1557"/>
      <c r="C17" s="1557"/>
      <c r="D17" s="1557"/>
      <c r="E17" s="1557"/>
      <c r="F17" s="685" t="s">
        <v>1419</v>
      </c>
      <c r="G17" s="685" t="s">
        <v>1420</v>
      </c>
      <c r="H17" s="1557"/>
      <c r="I17" s="1557"/>
      <c r="J17" s="2073"/>
    </row>
    <row r="18" spans="1:10" ht="13.5" thickBot="1">
      <c r="A18" s="900"/>
      <c r="B18" s="671"/>
      <c r="C18" s="671"/>
      <c r="D18" s="671"/>
      <c r="E18" s="671"/>
      <c r="F18" s="671"/>
      <c r="G18" s="671"/>
      <c r="H18" s="671"/>
      <c r="I18" s="671"/>
      <c r="J18" s="671"/>
    </row>
    <row r="19" spans="1:10" ht="13.5" thickBot="1">
      <c r="A19" s="900"/>
      <c r="B19" s="671"/>
      <c r="C19" s="671"/>
      <c r="D19" s="671"/>
      <c r="E19" s="671"/>
      <c r="F19" s="671"/>
      <c r="G19" s="671"/>
      <c r="H19" s="671"/>
      <c r="I19" s="671"/>
      <c r="J19" s="671"/>
    </row>
    <row r="20" spans="1:10" ht="13.5" thickBot="1">
      <c r="A20" s="900"/>
      <c r="B20" s="671"/>
      <c r="C20" s="671"/>
      <c r="D20" s="671"/>
      <c r="E20" s="671"/>
      <c r="F20" s="671"/>
      <c r="G20" s="671"/>
      <c r="H20" s="671"/>
      <c r="I20" s="671"/>
      <c r="J20" s="671"/>
    </row>
    <row r="21" spans="1:10" ht="13.5" thickBot="1">
      <c r="A21" s="900"/>
      <c r="B21" s="671"/>
      <c r="C21" s="671"/>
      <c r="D21" s="671"/>
      <c r="E21" s="671"/>
      <c r="F21" s="671"/>
      <c r="G21" s="671"/>
      <c r="H21" s="671"/>
      <c r="I21" s="671"/>
      <c r="J21" s="671"/>
    </row>
    <row r="22" spans="1:10" ht="13.5" thickBot="1">
      <c r="A22" s="900"/>
      <c r="B22" s="671"/>
      <c r="C22" s="671"/>
      <c r="D22" s="671"/>
      <c r="E22" s="671"/>
      <c r="F22" s="671"/>
      <c r="G22" s="671"/>
      <c r="H22" s="671"/>
      <c r="I22" s="671"/>
      <c r="J22" s="671"/>
    </row>
    <row r="24" spans="1:10" ht="90.75" customHeight="1">
      <c r="A24" s="1927" t="s">
        <v>1421</v>
      </c>
      <c r="B24" s="1918"/>
      <c r="C24" s="1918"/>
      <c r="D24" s="1918"/>
      <c r="E24" s="1918"/>
      <c r="F24" s="1918"/>
      <c r="G24" s="1918"/>
      <c r="H24" s="1918"/>
      <c r="I24" s="1918"/>
      <c r="J24" s="1918"/>
    </row>
    <row r="25" spans="1:10" ht="27.75" customHeight="1">
      <c r="A25" s="1918" t="s">
        <v>2369</v>
      </c>
      <c r="B25" s="1918"/>
      <c r="C25" s="1918"/>
      <c r="D25" s="1918"/>
      <c r="E25" s="1918"/>
      <c r="F25" s="1918"/>
      <c r="G25" s="1918"/>
      <c r="H25" s="1918"/>
      <c r="I25" s="1918"/>
      <c r="J25" s="1918"/>
    </row>
    <row r="26" spans="1:10" ht="63" customHeight="1">
      <c r="A26" s="1918" t="s">
        <v>2370</v>
      </c>
      <c r="B26" s="1918"/>
      <c r="C26" s="1918"/>
      <c r="D26" s="1918"/>
      <c r="E26" s="1918"/>
      <c r="F26" s="1918"/>
      <c r="G26" s="1918"/>
      <c r="H26" s="1918"/>
      <c r="I26" s="1918"/>
      <c r="J26" s="1918"/>
    </row>
    <row r="27" spans="1:10" ht="27" customHeight="1">
      <c r="A27" s="1918" t="s">
        <v>2371</v>
      </c>
      <c r="B27" s="1918"/>
      <c r="C27" s="1918"/>
      <c r="D27" s="1918"/>
      <c r="E27" s="1918"/>
      <c r="F27" s="1918"/>
      <c r="G27" s="1918"/>
      <c r="H27" s="1918"/>
      <c r="I27" s="1918"/>
      <c r="J27" s="1918"/>
    </row>
    <row r="28" spans="1:10" ht="17.25" customHeight="1">
      <c r="A28" s="1918" t="s">
        <v>2372</v>
      </c>
      <c r="B28" s="1918"/>
      <c r="C28" s="1918"/>
      <c r="D28" s="1918"/>
      <c r="E28" s="1918"/>
      <c r="F28" s="1918"/>
      <c r="G28" s="1918"/>
      <c r="H28" s="1918"/>
      <c r="I28" s="1918"/>
      <c r="J28" s="1918"/>
    </row>
    <row r="29" spans="1:10" ht="39" customHeight="1">
      <c r="A29" s="1918" t="s">
        <v>2373</v>
      </c>
      <c r="B29" s="1918"/>
      <c r="C29" s="1918"/>
      <c r="D29" s="1918"/>
      <c r="E29" s="1918"/>
      <c r="F29" s="1918"/>
      <c r="G29" s="1918"/>
      <c r="H29" s="1918"/>
      <c r="I29" s="1918"/>
      <c r="J29" s="1918"/>
    </row>
    <row r="30" spans="1:10" ht="9" customHeight="1">
      <c r="A30" s="22"/>
      <c r="B30" s="22"/>
      <c r="E30" s="22"/>
      <c r="F30" s="22"/>
      <c r="G30" s="22"/>
      <c r="H30" s="22"/>
      <c r="I30" s="22"/>
      <c r="J30" s="22"/>
    </row>
    <row r="31" spans="1:10" ht="15" customHeight="1">
      <c r="A31" s="2071" t="s">
        <v>957</v>
      </c>
      <c r="B31" s="2071"/>
      <c r="C31" s="2071"/>
      <c r="D31" s="2071"/>
      <c r="E31" s="2071"/>
      <c r="F31" s="2071"/>
      <c r="G31" s="2071"/>
      <c r="H31" s="2071"/>
      <c r="I31" s="2071"/>
      <c r="J31" s="2071"/>
    </row>
    <row r="32" spans="1:10" ht="15" customHeight="1">
      <c r="A32" s="1918" t="s">
        <v>2374</v>
      </c>
      <c r="B32" s="1918"/>
      <c r="C32" s="1918"/>
      <c r="D32" s="1918"/>
      <c r="E32" s="1918"/>
      <c r="F32" s="1918"/>
      <c r="G32" s="1918"/>
      <c r="H32" s="1918"/>
      <c r="I32" s="1918"/>
      <c r="J32" s="1918"/>
    </row>
    <row r="33" spans="1:10" ht="36" customHeight="1">
      <c r="A33" s="1918" t="s">
        <v>2375</v>
      </c>
      <c r="B33" s="1918"/>
      <c r="C33" s="1918"/>
      <c r="D33" s="1918"/>
      <c r="E33" s="1918"/>
      <c r="F33" s="1918"/>
      <c r="G33" s="1918"/>
      <c r="H33" s="1918"/>
      <c r="I33" s="1918"/>
      <c r="J33" s="1918"/>
    </row>
    <row r="34" spans="1:10" ht="15" customHeight="1">
      <c r="A34" s="1918" t="s">
        <v>2376</v>
      </c>
      <c r="B34" s="1918"/>
      <c r="C34" s="1918"/>
      <c r="D34" s="1918"/>
      <c r="E34" s="1918"/>
      <c r="F34" s="1918"/>
      <c r="G34" s="1918"/>
      <c r="H34" s="1918"/>
      <c r="I34" s="1918"/>
      <c r="J34" s="1918"/>
    </row>
    <row r="35" spans="1:10" ht="16.5" customHeight="1">
      <c r="A35" s="1918" t="s">
        <v>2377</v>
      </c>
      <c r="B35" s="1918"/>
      <c r="C35" s="1918"/>
      <c r="D35" s="1918"/>
      <c r="E35" s="1918"/>
      <c r="F35" s="1918"/>
      <c r="G35" s="1918"/>
      <c r="H35" s="1918"/>
      <c r="I35" s="1918"/>
      <c r="J35" s="1918"/>
    </row>
    <row r="36" spans="1:10" ht="25.5" customHeight="1">
      <c r="A36" s="1918" t="s">
        <v>2378</v>
      </c>
      <c r="B36" s="1918"/>
      <c r="C36" s="1918"/>
      <c r="D36" s="1918"/>
      <c r="E36" s="1918"/>
      <c r="F36" s="1918"/>
      <c r="G36" s="1918"/>
      <c r="H36" s="1918"/>
      <c r="I36" s="1918"/>
      <c r="J36" s="1918"/>
    </row>
    <row r="37" spans="1:10" ht="15" customHeight="1">
      <c r="A37" s="1918" t="s">
        <v>2379</v>
      </c>
      <c r="B37" s="1918"/>
      <c r="C37" s="1918"/>
      <c r="D37" s="1918"/>
      <c r="E37" s="1918"/>
      <c r="F37" s="1918"/>
      <c r="G37" s="1918"/>
      <c r="H37" s="1918"/>
      <c r="I37" s="1918"/>
      <c r="J37" s="1918"/>
    </row>
    <row r="38" spans="1:10" ht="26.25" customHeight="1">
      <c r="A38" s="1918" t="s">
        <v>2380</v>
      </c>
      <c r="B38" s="1918"/>
      <c r="C38" s="1918"/>
      <c r="D38" s="1918"/>
      <c r="E38" s="1918"/>
      <c r="F38" s="1918"/>
      <c r="G38" s="1918"/>
      <c r="H38" s="1918"/>
      <c r="I38" s="1918"/>
      <c r="J38" s="1918"/>
    </row>
    <row r="39" spans="1:10" ht="39.75" customHeight="1">
      <c r="A39" s="1918" t="s">
        <v>2381</v>
      </c>
      <c r="B39" s="1918"/>
      <c r="C39" s="1918"/>
      <c r="D39" s="1918"/>
      <c r="E39" s="1918"/>
      <c r="F39" s="1918"/>
      <c r="G39" s="1918"/>
      <c r="H39" s="1918"/>
      <c r="I39" s="1918"/>
      <c r="J39" s="1918"/>
    </row>
    <row r="40" spans="1:10">
      <c r="A40" s="6"/>
      <c r="B40" s="6"/>
      <c r="C40" s="2"/>
      <c r="D40" s="2"/>
    </row>
    <row r="41" spans="1:10">
      <c r="A41" s="6"/>
      <c r="B41" s="6"/>
      <c r="C41" s="2"/>
      <c r="D41" s="2"/>
    </row>
    <row r="42" spans="1:10">
      <c r="A42" s="6"/>
      <c r="B42" s="6"/>
      <c r="C42" s="2"/>
      <c r="D42" s="2"/>
    </row>
    <row r="43" spans="1:10">
      <c r="A43" s="6"/>
      <c r="B43" s="6"/>
      <c r="C43" s="2"/>
      <c r="D43" s="2"/>
    </row>
    <row r="44" spans="1:10">
      <c r="A44" s="6"/>
      <c r="B44" s="6"/>
      <c r="C44" s="2"/>
      <c r="D44" s="2"/>
    </row>
    <row r="45" spans="1:10">
      <c r="A45" s="6"/>
      <c r="B45" s="6"/>
      <c r="C45" s="2"/>
      <c r="D45" s="2"/>
    </row>
    <row r="46" spans="1:10">
      <c r="A46" s="6"/>
      <c r="B46" s="6"/>
      <c r="C46" s="2"/>
      <c r="D46" s="2"/>
    </row>
    <row r="47" spans="1:10">
      <c r="A47" s="6"/>
      <c r="B47" s="6"/>
      <c r="C47" s="2"/>
      <c r="D47" s="2"/>
    </row>
    <row r="48" spans="1:10">
      <c r="A48" s="6"/>
      <c r="B48" s="6"/>
      <c r="C48" s="2"/>
      <c r="D48" s="2"/>
    </row>
    <row r="49" spans="1:4">
      <c r="A49" s="6"/>
      <c r="B49" s="6"/>
      <c r="C49" s="2"/>
      <c r="D49" s="2"/>
    </row>
    <row r="50" spans="1:4">
      <c r="A50" s="6"/>
      <c r="B50" s="6"/>
      <c r="C50" s="2"/>
      <c r="D50" s="2"/>
    </row>
    <row r="51" spans="1:4">
      <c r="A51" s="6"/>
      <c r="B51" s="6"/>
      <c r="C51" s="2"/>
      <c r="D51" s="2"/>
    </row>
    <row r="52" spans="1:4">
      <c r="A52" s="6"/>
      <c r="B52" s="6"/>
      <c r="C52" s="2"/>
      <c r="D52" s="2"/>
    </row>
    <row r="53" spans="1:4">
      <c r="A53" s="6"/>
      <c r="B53" s="6"/>
      <c r="C53" s="2"/>
      <c r="D53" s="2"/>
    </row>
    <row r="54" spans="1:4">
      <c r="A54" s="6"/>
      <c r="B54" s="6"/>
      <c r="C54" s="2"/>
      <c r="D54" s="2"/>
    </row>
    <row r="55" spans="1:4">
      <c r="A55" s="6"/>
      <c r="B55" s="6"/>
      <c r="C55" s="2"/>
      <c r="D55" s="2"/>
    </row>
    <row r="56" spans="1:4">
      <c r="A56" s="6"/>
      <c r="B56" s="6"/>
      <c r="C56" s="2"/>
      <c r="D56" s="2"/>
    </row>
    <row r="57" spans="1:4">
      <c r="A57" s="6"/>
      <c r="B57" s="6"/>
      <c r="C57" s="2"/>
      <c r="D57" s="2"/>
    </row>
    <row r="58" spans="1:4">
      <c r="A58" s="6"/>
      <c r="B58" s="6"/>
      <c r="C58" s="2"/>
      <c r="D58" s="2"/>
    </row>
    <row r="59" spans="1:4">
      <c r="A59" s="6"/>
      <c r="B59" s="6"/>
      <c r="C59" s="2"/>
      <c r="D59" s="2"/>
    </row>
    <row r="60" spans="1:4">
      <c r="A60" s="6"/>
      <c r="B60" s="6"/>
      <c r="C60" s="2"/>
      <c r="D60" s="2"/>
    </row>
    <row r="61" spans="1:4">
      <c r="A61" s="6"/>
      <c r="B61" s="6"/>
      <c r="C61" s="2"/>
      <c r="D61" s="2"/>
    </row>
    <row r="62" spans="1:4">
      <c r="A62" s="6"/>
      <c r="B62" s="6"/>
      <c r="C62" s="2"/>
      <c r="D62" s="2"/>
    </row>
    <row r="63" spans="1:4">
      <c r="A63" s="6"/>
      <c r="B63" s="6"/>
      <c r="C63" s="2"/>
      <c r="D63" s="2"/>
    </row>
    <row r="64" spans="1:4">
      <c r="A64" s="6"/>
      <c r="B64" s="6"/>
      <c r="C64" s="2"/>
      <c r="D64" s="2"/>
    </row>
    <row r="65" spans="1:4">
      <c r="A65" s="6"/>
      <c r="B65" s="6"/>
      <c r="C65" s="2"/>
      <c r="D65" s="2"/>
    </row>
    <row r="66" spans="1:4">
      <c r="A66" s="6"/>
      <c r="B66" s="6"/>
      <c r="C66" s="2"/>
      <c r="D66" s="2"/>
    </row>
    <row r="67" spans="1:4">
      <c r="A67" s="6"/>
      <c r="B67" s="6"/>
      <c r="C67" s="2"/>
      <c r="D67" s="2"/>
    </row>
    <row r="68" spans="1:4">
      <c r="A68" s="6"/>
      <c r="B68" s="6"/>
      <c r="C68" s="2"/>
      <c r="D68" s="2"/>
    </row>
    <row r="69" spans="1:4">
      <c r="A69" s="6"/>
      <c r="B69" s="6"/>
      <c r="C69" s="2"/>
      <c r="D69" s="2"/>
    </row>
    <row r="70" spans="1:4">
      <c r="A70" s="6"/>
      <c r="B70" s="6"/>
      <c r="C70" s="2"/>
      <c r="D70" s="2"/>
    </row>
    <row r="71" spans="1:4">
      <c r="A71" s="6"/>
      <c r="B71" s="6"/>
      <c r="C71" s="2"/>
      <c r="D71" s="2"/>
    </row>
    <row r="72" spans="1:4">
      <c r="A72" s="6"/>
      <c r="B72" s="6"/>
      <c r="C72" s="2"/>
      <c r="D72" s="2"/>
    </row>
    <row r="73" spans="1:4">
      <c r="A73" s="6"/>
      <c r="B73" s="6"/>
      <c r="C73" s="2"/>
      <c r="D73" s="2"/>
    </row>
    <row r="74" spans="1:4">
      <c r="A74" s="6"/>
      <c r="B74" s="6"/>
      <c r="C74" s="2"/>
      <c r="D74" s="2"/>
    </row>
    <row r="75" spans="1:4">
      <c r="A75" s="6"/>
      <c r="B75" s="6"/>
      <c r="C75" s="2"/>
      <c r="D75" s="2"/>
    </row>
    <row r="76" spans="1:4">
      <c r="A76" s="6"/>
      <c r="B76" s="6"/>
      <c r="C76" s="2"/>
      <c r="D76" s="2"/>
    </row>
    <row r="77" spans="1:4">
      <c r="A77" s="8"/>
      <c r="B77" s="8"/>
      <c r="C77" s="12"/>
      <c r="D77" s="12"/>
    </row>
    <row r="78" spans="1:4">
      <c r="A78" s="8"/>
      <c r="B78" s="8"/>
      <c r="C78" s="12"/>
      <c r="D78" s="12"/>
    </row>
    <row r="79" spans="1:4">
      <c r="A79" s="8"/>
      <c r="B79" s="8"/>
      <c r="C79" s="12"/>
      <c r="D79" s="12"/>
    </row>
    <row r="80" spans="1:4">
      <c r="A80" s="8"/>
      <c r="B80" s="8"/>
      <c r="C80" s="12"/>
      <c r="D80" s="12"/>
    </row>
    <row r="81" spans="1:4">
      <c r="A81" s="8"/>
      <c r="B81" s="8"/>
      <c r="C81" s="12"/>
      <c r="D81" s="12"/>
    </row>
    <row r="82" spans="1:4">
      <c r="A82" s="8"/>
      <c r="B82" s="8"/>
      <c r="C82" s="12"/>
      <c r="D82" s="12"/>
    </row>
    <row r="83" spans="1:4">
      <c r="A83" s="8"/>
      <c r="B83" s="8"/>
      <c r="C83" s="12"/>
      <c r="D83" s="12"/>
    </row>
    <row r="84" spans="1:4">
      <c r="A84" s="8"/>
      <c r="B84" s="8"/>
      <c r="C84" s="12"/>
      <c r="D84" s="12"/>
    </row>
    <row r="85" spans="1:4">
      <c r="A85" s="8"/>
      <c r="B85" s="8"/>
      <c r="C85" s="12"/>
      <c r="D85" s="12"/>
    </row>
    <row r="86" spans="1:4">
      <c r="A86" s="8"/>
      <c r="B86" s="8"/>
      <c r="C86" s="12"/>
      <c r="D86" s="12"/>
    </row>
    <row r="87" spans="1:4">
      <c r="A87" s="8"/>
      <c r="B87" s="8"/>
      <c r="C87" s="12"/>
      <c r="D87" s="12"/>
    </row>
    <row r="88" spans="1:4">
      <c r="A88" s="8"/>
      <c r="B88" s="8"/>
      <c r="C88" s="12"/>
      <c r="D88" s="12"/>
    </row>
    <row r="89" spans="1:4">
      <c r="A89" s="8"/>
      <c r="B89" s="8"/>
      <c r="C89" s="12"/>
      <c r="D89" s="12"/>
    </row>
    <row r="90" spans="1:4">
      <c r="A90" s="8"/>
      <c r="B90" s="8"/>
      <c r="C90" s="12"/>
      <c r="D90" s="12"/>
    </row>
    <row r="91" spans="1:4">
      <c r="A91" s="8"/>
      <c r="B91" s="8"/>
      <c r="C91" s="12"/>
      <c r="D91" s="12"/>
    </row>
    <row r="92" spans="1:4">
      <c r="A92" s="8"/>
      <c r="B92" s="8"/>
      <c r="C92" s="12"/>
      <c r="D92" s="12"/>
    </row>
    <row r="93" spans="1:4">
      <c r="A93" s="8"/>
      <c r="B93" s="8"/>
      <c r="C93" s="12"/>
      <c r="D93" s="12"/>
    </row>
    <row r="94" spans="1:4">
      <c r="A94" s="8"/>
      <c r="B94" s="8"/>
      <c r="C94" s="12"/>
      <c r="D94" s="12"/>
    </row>
    <row r="95" spans="1:4">
      <c r="A95" s="8"/>
      <c r="B95" s="8"/>
      <c r="C95" s="12"/>
      <c r="D95" s="12"/>
    </row>
    <row r="96" spans="1:4">
      <c r="A96" s="8"/>
      <c r="B96" s="8"/>
      <c r="C96" s="12"/>
      <c r="D96" s="12"/>
    </row>
    <row r="97" spans="1:4">
      <c r="A97" s="8"/>
      <c r="B97" s="8"/>
      <c r="C97" s="12"/>
      <c r="D97" s="12"/>
    </row>
    <row r="98" spans="1:4">
      <c r="A98" s="8"/>
      <c r="B98" s="8"/>
      <c r="C98" s="12"/>
      <c r="D98" s="12"/>
    </row>
    <row r="99" spans="1:4">
      <c r="A99" s="8"/>
      <c r="B99" s="8"/>
      <c r="C99" s="12"/>
      <c r="D99" s="12"/>
    </row>
    <row r="100" spans="1:4">
      <c r="A100" s="8"/>
      <c r="B100" s="8"/>
      <c r="C100" s="12"/>
      <c r="D100" s="12"/>
    </row>
    <row r="101" spans="1:4">
      <c r="A101" s="8"/>
      <c r="B101" s="8"/>
      <c r="C101" s="12"/>
      <c r="D101" s="12"/>
    </row>
    <row r="102" spans="1:4">
      <c r="A102" s="8"/>
      <c r="B102" s="8"/>
      <c r="C102" s="12"/>
      <c r="D102" s="12"/>
    </row>
    <row r="103" spans="1:4">
      <c r="A103" s="8"/>
      <c r="B103" s="8"/>
      <c r="C103" s="12"/>
      <c r="D103" s="12"/>
    </row>
    <row r="104" spans="1:4">
      <c r="A104" s="8"/>
      <c r="B104" s="8"/>
      <c r="C104" s="12"/>
      <c r="D104" s="12"/>
    </row>
    <row r="105" spans="1:4">
      <c r="A105" s="8"/>
      <c r="B105" s="8"/>
      <c r="C105" s="12"/>
      <c r="D105" s="12"/>
    </row>
    <row r="106" spans="1:4">
      <c r="A106" s="8"/>
      <c r="B106" s="8"/>
      <c r="C106" s="12"/>
      <c r="D106" s="12"/>
    </row>
    <row r="107" spans="1:4">
      <c r="A107" s="8"/>
      <c r="B107" s="8"/>
      <c r="C107" s="12"/>
      <c r="D107" s="12"/>
    </row>
    <row r="108" spans="1:4">
      <c r="A108" s="8"/>
      <c r="B108" s="8"/>
      <c r="C108" s="12"/>
      <c r="D108" s="12"/>
    </row>
    <row r="109" spans="1:4">
      <c r="A109" s="8"/>
      <c r="B109" s="8"/>
      <c r="C109" s="12"/>
      <c r="D109" s="12"/>
    </row>
    <row r="110" spans="1:4">
      <c r="A110" s="8"/>
      <c r="B110" s="8"/>
      <c r="C110" s="12"/>
      <c r="D110" s="12"/>
    </row>
    <row r="111" spans="1:4">
      <c r="A111" s="8"/>
      <c r="B111" s="8"/>
      <c r="C111" s="12"/>
      <c r="D111" s="12"/>
    </row>
    <row r="112" spans="1:4">
      <c r="A112" s="8"/>
      <c r="B112" s="8"/>
      <c r="C112" s="12"/>
      <c r="D112" s="12"/>
    </row>
    <row r="113" spans="1:4">
      <c r="A113" s="8"/>
      <c r="B113" s="8"/>
      <c r="C113" s="12"/>
      <c r="D113" s="12"/>
    </row>
    <row r="114" spans="1:4">
      <c r="A114" s="8"/>
      <c r="B114" s="8"/>
      <c r="C114" s="12"/>
      <c r="D114" s="12"/>
    </row>
    <row r="115" spans="1:4">
      <c r="A115" s="8"/>
      <c r="B115" s="8"/>
      <c r="C115" s="12"/>
      <c r="D115" s="12"/>
    </row>
    <row r="116" spans="1:4">
      <c r="A116" s="8"/>
      <c r="B116" s="8"/>
      <c r="C116" s="12"/>
      <c r="D116" s="12"/>
    </row>
    <row r="117" spans="1:4">
      <c r="A117" s="8"/>
      <c r="B117" s="8"/>
      <c r="C117" s="12"/>
      <c r="D117" s="12"/>
    </row>
    <row r="118" spans="1:4">
      <c r="A118" s="8"/>
      <c r="B118" s="8"/>
      <c r="C118" s="12"/>
      <c r="D118" s="12"/>
    </row>
    <row r="119" spans="1:4">
      <c r="A119" s="8"/>
      <c r="B119" s="8"/>
      <c r="C119" s="12"/>
      <c r="D119" s="12"/>
    </row>
    <row r="120" spans="1:4">
      <c r="A120" s="8"/>
      <c r="B120" s="8"/>
      <c r="C120" s="12"/>
      <c r="D120" s="12"/>
    </row>
    <row r="121" spans="1:4">
      <c r="A121" s="8"/>
      <c r="B121" s="8"/>
      <c r="C121" s="12"/>
      <c r="D121" s="12"/>
    </row>
    <row r="122" spans="1:4">
      <c r="A122" s="8"/>
      <c r="B122" s="8"/>
      <c r="C122" s="12"/>
      <c r="D122" s="12"/>
    </row>
    <row r="123" spans="1:4">
      <c r="A123" s="8"/>
      <c r="B123" s="8"/>
      <c r="C123" s="12"/>
      <c r="D123" s="12"/>
    </row>
    <row r="124" spans="1:4">
      <c r="A124" s="8"/>
      <c r="B124" s="8"/>
      <c r="C124" s="12"/>
      <c r="D124" s="12"/>
    </row>
    <row r="125" spans="1:4">
      <c r="A125" s="8"/>
      <c r="B125" s="8"/>
      <c r="C125" s="12"/>
      <c r="D125" s="12"/>
    </row>
    <row r="126" spans="1:4">
      <c r="A126" s="8"/>
      <c r="B126" s="8"/>
      <c r="C126" s="12"/>
      <c r="D126" s="12"/>
    </row>
    <row r="127" spans="1:4">
      <c r="A127" s="8"/>
      <c r="B127" s="8"/>
      <c r="C127" s="12"/>
      <c r="D127" s="12"/>
    </row>
    <row r="128" spans="1:4">
      <c r="A128" s="8"/>
      <c r="B128" s="8"/>
      <c r="C128" s="12"/>
      <c r="D128" s="12"/>
    </row>
    <row r="129" spans="1:4">
      <c r="A129" s="8"/>
      <c r="B129" s="8"/>
      <c r="C129" s="12"/>
      <c r="D129" s="12"/>
    </row>
    <row r="130" spans="1:4">
      <c r="A130" s="8"/>
      <c r="B130" s="8"/>
      <c r="C130" s="12"/>
      <c r="D130" s="12"/>
    </row>
    <row r="131" spans="1:4">
      <c r="A131" s="8"/>
      <c r="B131" s="8"/>
      <c r="C131" s="12"/>
      <c r="D131" s="12"/>
    </row>
    <row r="132" spans="1:4">
      <c r="A132" s="8"/>
      <c r="B132" s="8"/>
      <c r="C132" s="12"/>
      <c r="D132" s="12"/>
    </row>
    <row r="133" spans="1:4">
      <c r="A133" s="8"/>
      <c r="B133" s="8"/>
      <c r="C133" s="12"/>
      <c r="D133" s="12"/>
    </row>
    <row r="134" spans="1:4">
      <c r="A134" s="8"/>
      <c r="B134" s="8"/>
      <c r="C134" s="12"/>
      <c r="D134" s="12"/>
    </row>
    <row r="135" spans="1:4">
      <c r="A135" s="8"/>
      <c r="B135" s="8"/>
      <c r="C135" s="12"/>
      <c r="D135" s="12"/>
    </row>
    <row r="136" spans="1:4">
      <c r="A136" s="8"/>
      <c r="B136" s="8"/>
      <c r="C136" s="12"/>
      <c r="D136" s="12"/>
    </row>
    <row r="137" spans="1:4">
      <c r="A137" s="8"/>
      <c r="B137" s="8"/>
      <c r="C137" s="12"/>
      <c r="D137" s="12"/>
    </row>
    <row r="138" spans="1:4">
      <c r="A138" s="8"/>
      <c r="B138" s="8"/>
      <c r="C138" s="12"/>
      <c r="D138" s="12"/>
    </row>
    <row r="139" spans="1:4">
      <c r="A139" s="8"/>
      <c r="B139" s="8"/>
      <c r="C139" s="12"/>
      <c r="D139" s="12"/>
    </row>
    <row r="140" spans="1:4">
      <c r="A140" s="8"/>
      <c r="B140" s="8"/>
      <c r="C140" s="12"/>
      <c r="D140" s="12"/>
    </row>
    <row r="141" spans="1:4">
      <c r="A141" s="8"/>
      <c r="B141" s="8"/>
      <c r="C141" s="12"/>
      <c r="D141" s="12"/>
    </row>
    <row r="142" spans="1:4">
      <c r="A142" s="8"/>
      <c r="B142" s="8"/>
      <c r="C142" s="12"/>
      <c r="D142" s="12"/>
    </row>
    <row r="143" spans="1:4">
      <c r="A143" s="8"/>
      <c r="B143" s="8"/>
      <c r="C143" s="12"/>
      <c r="D143" s="12"/>
    </row>
    <row r="144" spans="1:4">
      <c r="A144" s="8"/>
      <c r="B144" s="8"/>
      <c r="C144" s="12"/>
      <c r="D144" s="12"/>
    </row>
    <row r="145" spans="1:4">
      <c r="A145" s="8"/>
      <c r="B145" s="8"/>
      <c r="C145" s="12"/>
      <c r="D145" s="12"/>
    </row>
    <row r="146" spans="1:4">
      <c r="A146" s="8"/>
      <c r="B146" s="8"/>
      <c r="C146" s="12"/>
      <c r="D146" s="12"/>
    </row>
    <row r="147" spans="1:4">
      <c r="A147" s="8"/>
      <c r="B147" s="8"/>
      <c r="C147" s="12"/>
      <c r="D147" s="12"/>
    </row>
    <row r="148" spans="1:4">
      <c r="A148" s="8"/>
      <c r="B148" s="8"/>
      <c r="C148" s="12"/>
      <c r="D148" s="12"/>
    </row>
    <row r="149" spans="1:4">
      <c r="A149" s="8"/>
      <c r="B149" s="8"/>
      <c r="C149" s="12"/>
      <c r="D149" s="12"/>
    </row>
    <row r="150" spans="1:4">
      <c r="A150" s="8"/>
      <c r="B150" s="8"/>
      <c r="C150" s="12"/>
      <c r="D150" s="12"/>
    </row>
    <row r="151" spans="1:4">
      <c r="A151" s="8"/>
      <c r="B151" s="8"/>
      <c r="C151" s="12"/>
      <c r="D151" s="12"/>
    </row>
    <row r="152" spans="1:4">
      <c r="A152" s="8"/>
      <c r="B152" s="8"/>
      <c r="C152" s="12"/>
      <c r="D152" s="12"/>
    </row>
    <row r="153" spans="1:4">
      <c r="A153" s="8"/>
      <c r="B153" s="8"/>
      <c r="C153" s="12"/>
      <c r="D153" s="12"/>
    </row>
    <row r="154" spans="1:4">
      <c r="A154" s="8"/>
      <c r="B154" s="8"/>
      <c r="C154" s="12"/>
      <c r="D154" s="12"/>
    </row>
    <row r="155" spans="1:4">
      <c r="A155" s="8"/>
      <c r="B155" s="8"/>
      <c r="C155" s="12"/>
      <c r="D155" s="12"/>
    </row>
    <row r="156" spans="1:4">
      <c r="A156" s="8"/>
      <c r="B156" s="8"/>
      <c r="C156" s="12"/>
      <c r="D156" s="12"/>
    </row>
    <row r="157" spans="1:4">
      <c r="A157" s="8"/>
      <c r="B157" s="8"/>
      <c r="C157" s="12"/>
      <c r="D157" s="12"/>
    </row>
    <row r="158" spans="1:4">
      <c r="A158" s="8"/>
      <c r="B158" s="8"/>
      <c r="C158" s="12"/>
      <c r="D158" s="12"/>
    </row>
    <row r="159" spans="1:4">
      <c r="A159" s="8"/>
      <c r="B159" s="8"/>
      <c r="C159" s="12"/>
      <c r="D159" s="12"/>
    </row>
    <row r="160" spans="1:4">
      <c r="A160" s="8"/>
      <c r="B160" s="8"/>
      <c r="C160" s="12"/>
      <c r="D160" s="12"/>
    </row>
    <row r="161" spans="1:4">
      <c r="A161" s="8"/>
      <c r="B161" s="8"/>
      <c r="C161" s="12"/>
      <c r="D161" s="12"/>
    </row>
    <row r="162" spans="1:4">
      <c r="A162" s="8"/>
      <c r="B162" s="8"/>
      <c r="C162" s="12"/>
      <c r="D162" s="12"/>
    </row>
    <row r="163" spans="1:4">
      <c r="A163" s="8"/>
      <c r="B163" s="8"/>
      <c r="C163" s="12"/>
      <c r="D163" s="12"/>
    </row>
    <row r="164" spans="1:4">
      <c r="A164" s="8"/>
      <c r="B164" s="8"/>
      <c r="C164" s="12"/>
      <c r="D164" s="12"/>
    </row>
    <row r="165" spans="1:4">
      <c r="A165" s="8"/>
      <c r="B165" s="8"/>
      <c r="C165" s="12"/>
      <c r="D165" s="12"/>
    </row>
    <row r="166" spans="1:4">
      <c r="A166" s="8"/>
      <c r="B166" s="8"/>
      <c r="C166" s="12"/>
      <c r="D166" s="12"/>
    </row>
    <row r="167" spans="1:4">
      <c r="A167" s="8"/>
      <c r="B167" s="8"/>
      <c r="C167" s="12"/>
      <c r="D167" s="12"/>
    </row>
    <row r="168" spans="1:4">
      <c r="A168" s="8"/>
      <c r="B168" s="8"/>
      <c r="C168" s="12"/>
      <c r="D168" s="12"/>
    </row>
    <row r="169" spans="1:4">
      <c r="A169" s="8"/>
      <c r="B169" s="8"/>
      <c r="C169" s="12"/>
      <c r="D169" s="12"/>
    </row>
    <row r="170" spans="1:4">
      <c r="A170" s="8"/>
      <c r="B170" s="8"/>
      <c r="C170" s="12"/>
      <c r="D170" s="12"/>
    </row>
    <row r="171" spans="1:4">
      <c r="A171" s="8"/>
      <c r="B171" s="8"/>
      <c r="C171" s="12"/>
      <c r="D171" s="12"/>
    </row>
    <row r="172" spans="1:4">
      <c r="A172" s="8"/>
      <c r="B172" s="8"/>
      <c r="C172" s="12"/>
      <c r="D172" s="12"/>
    </row>
    <row r="173" spans="1:4">
      <c r="A173" s="8"/>
      <c r="B173" s="8"/>
      <c r="C173" s="12"/>
      <c r="D173" s="12"/>
    </row>
    <row r="174" spans="1:4">
      <c r="A174" s="8"/>
      <c r="B174" s="8"/>
      <c r="C174" s="12"/>
      <c r="D174" s="12"/>
    </row>
    <row r="175" spans="1:4">
      <c r="A175" s="8"/>
      <c r="B175" s="8"/>
      <c r="C175" s="12"/>
      <c r="D175" s="12"/>
    </row>
    <row r="176" spans="1:4">
      <c r="A176" s="8"/>
      <c r="B176" s="8"/>
      <c r="C176" s="12"/>
      <c r="D176" s="12"/>
    </row>
    <row r="177" spans="1:4">
      <c r="A177" s="8"/>
      <c r="B177" s="8"/>
      <c r="C177" s="12"/>
      <c r="D177" s="12"/>
    </row>
    <row r="178" spans="1:4">
      <c r="A178" s="8"/>
      <c r="B178" s="8"/>
      <c r="C178" s="12"/>
      <c r="D178" s="12"/>
    </row>
    <row r="179" spans="1:4">
      <c r="A179" s="8"/>
      <c r="B179" s="8"/>
      <c r="C179" s="12"/>
      <c r="D179" s="12"/>
    </row>
    <row r="180" spans="1:4">
      <c r="A180" s="8"/>
      <c r="B180" s="8"/>
      <c r="C180" s="12"/>
      <c r="D180" s="12"/>
    </row>
    <row r="181" spans="1:4">
      <c r="A181" s="8"/>
      <c r="B181" s="8"/>
      <c r="C181" s="12"/>
      <c r="D181" s="12"/>
    </row>
    <row r="182" spans="1:4">
      <c r="A182" s="8"/>
      <c r="B182" s="8"/>
      <c r="C182" s="12"/>
      <c r="D182" s="12"/>
    </row>
    <row r="183" spans="1:4">
      <c r="A183" s="8"/>
      <c r="B183" s="8"/>
      <c r="C183" s="12"/>
      <c r="D183" s="12"/>
    </row>
    <row r="184" spans="1:4">
      <c r="A184" s="8"/>
      <c r="B184" s="8"/>
      <c r="C184" s="12"/>
      <c r="D184" s="12"/>
    </row>
    <row r="185" spans="1:4">
      <c r="A185" s="8"/>
      <c r="B185" s="8"/>
      <c r="C185" s="12"/>
      <c r="D185" s="12"/>
    </row>
    <row r="186" spans="1:4">
      <c r="A186" s="8"/>
      <c r="B186" s="8"/>
      <c r="C186" s="12"/>
      <c r="D186" s="12"/>
    </row>
    <row r="187" spans="1:4">
      <c r="A187" s="8"/>
      <c r="B187" s="8"/>
      <c r="C187" s="12"/>
      <c r="D187" s="12"/>
    </row>
    <row r="188" spans="1:4">
      <c r="A188" s="8"/>
      <c r="B188" s="8"/>
      <c r="C188" s="12"/>
      <c r="D188" s="12"/>
    </row>
    <row r="189" spans="1:4">
      <c r="A189" s="8"/>
      <c r="B189" s="8"/>
      <c r="C189" s="12"/>
      <c r="D189" s="12"/>
    </row>
    <row r="190" spans="1:4">
      <c r="A190" s="8"/>
      <c r="B190" s="8"/>
      <c r="C190" s="12"/>
      <c r="D190" s="12"/>
    </row>
    <row r="191" spans="1:4">
      <c r="A191" s="8"/>
      <c r="B191" s="8"/>
      <c r="C191" s="12"/>
      <c r="D191" s="12"/>
    </row>
    <row r="192" spans="1:4">
      <c r="A192" s="8"/>
      <c r="B192" s="8"/>
      <c r="C192" s="12"/>
      <c r="D192" s="12"/>
    </row>
    <row r="193" spans="1:4">
      <c r="A193" s="8"/>
      <c r="B193" s="8"/>
      <c r="C193" s="12"/>
      <c r="D193" s="12"/>
    </row>
    <row r="194" spans="1:4">
      <c r="A194" s="8"/>
      <c r="B194" s="8"/>
      <c r="C194" s="12"/>
      <c r="D194" s="12"/>
    </row>
    <row r="195" spans="1:4">
      <c r="A195" s="8"/>
      <c r="B195" s="8"/>
      <c r="C195" s="12"/>
      <c r="D195" s="12"/>
    </row>
    <row r="196" spans="1:4">
      <c r="A196" s="8"/>
      <c r="B196" s="8"/>
      <c r="C196" s="12"/>
      <c r="D196" s="12"/>
    </row>
    <row r="197" spans="1:4">
      <c r="A197" s="8"/>
      <c r="B197" s="8"/>
      <c r="C197" s="12"/>
      <c r="D197" s="12"/>
    </row>
    <row r="198" spans="1:4">
      <c r="A198" s="8"/>
      <c r="B198" s="8"/>
      <c r="C198" s="12"/>
      <c r="D198" s="12"/>
    </row>
    <row r="199" spans="1:4">
      <c r="A199" s="8"/>
      <c r="B199" s="8"/>
      <c r="C199" s="12"/>
      <c r="D199" s="12"/>
    </row>
    <row r="200" spans="1:4">
      <c r="A200" s="8"/>
      <c r="B200" s="8"/>
      <c r="C200" s="12"/>
      <c r="D200" s="12"/>
    </row>
    <row r="201" spans="1:4">
      <c r="A201" s="8"/>
      <c r="B201" s="8"/>
      <c r="C201" s="12"/>
      <c r="D201" s="12"/>
    </row>
    <row r="202" spans="1:4">
      <c r="A202" s="8"/>
      <c r="B202" s="8"/>
      <c r="C202" s="12"/>
      <c r="D202" s="12"/>
    </row>
    <row r="203" spans="1:4">
      <c r="A203" s="8"/>
      <c r="B203" s="8"/>
      <c r="C203" s="12"/>
      <c r="D203" s="12"/>
    </row>
    <row r="204" spans="1:4">
      <c r="A204" s="8"/>
      <c r="B204" s="8"/>
      <c r="C204" s="12"/>
      <c r="D204" s="12"/>
    </row>
    <row r="205" spans="1:4">
      <c r="A205" s="8"/>
      <c r="B205" s="8"/>
      <c r="C205" s="12"/>
      <c r="D205" s="12"/>
    </row>
    <row r="206" spans="1:4">
      <c r="A206" s="8"/>
      <c r="B206" s="8"/>
      <c r="C206" s="12"/>
      <c r="D206" s="12"/>
    </row>
    <row r="207" spans="1:4">
      <c r="A207" s="8"/>
      <c r="B207" s="8"/>
      <c r="C207" s="12"/>
      <c r="D207" s="12"/>
    </row>
    <row r="208" spans="1:4">
      <c r="A208" s="8"/>
      <c r="B208" s="8"/>
      <c r="C208" s="12"/>
      <c r="D208" s="12"/>
    </row>
    <row r="209" spans="1:4">
      <c r="A209" s="8"/>
      <c r="B209" s="8"/>
      <c r="C209" s="12"/>
      <c r="D209" s="12"/>
    </row>
    <row r="210" spans="1:4">
      <c r="A210" s="8"/>
      <c r="B210" s="8"/>
      <c r="C210" s="12"/>
      <c r="D210" s="12"/>
    </row>
    <row r="211" spans="1:4">
      <c r="A211" s="8"/>
      <c r="B211" s="8"/>
      <c r="C211" s="12"/>
      <c r="D211" s="12"/>
    </row>
    <row r="212" spans="1:4">
      <c r="A212" s="8"/>
      <c r="B212" s="8"/>
      <c r="C212" s="12"/>
      <c r="D212" s="12"/>
    </row>
    <row r="213" spans="1:4">
      <c r="A213" s="8"/>
      <c r="B213" s="8"/>
      <c r="C213" s="12"/>
      <c r="D213" s="12"/>
    </row>
    <row r="214" spans="1:4">
      <c r="A214" s="8"/>
      <c r="B214" s="8"/>
      <c r="C214" s="12"/>
      <c r="D214" s="12"/>
    </row>
    <row r="215" spans="1:4">
      <c r="A215" s="8"/>
      <c r="B215" s="8"/>
      <c r="C215" s="12"/>
      <c r="D215" s="12"/>
    </row>
    <row r="216" spans="1:4">
      <c r="A216" s="8"/>
      <c r="B216" s="8"/>
      <c r="C216" s="12"/>
      <c r="D216" s="12"/>
    </row>
    <row r="217" spans="1:4">
      <c r="A217" s="8"/>
      <c r="B217" s="8"/>
      <c r="C217" s="12"/>
      <c r="D217" s="12"/>
    </row>
    <row r="218" spans="1:4">
      <c r="A218" s="8"/>
      <c r="B218" s="8"/>
      <c r="C218" s="12"/>
      <c r="D218" s="12"/>
    </row>
    <row r="219" spans="1:4">
      <c r="A219" s="8"/>
      <c r="B219" s="8"/>
      <c r="C219" s="12"/>
      <c r="D219" s="12"/>
    </row>
    <row r="220" spans="1:4">
      <c r="A220" s="8"/>
      <c r="B220" s="8"/>
      <c r="C220" s="12"/>
      <c r="D220" s="12"/>
    </row>
    <row r="221" spans="1:4">
      <c r="A221" s="8"/>
      <c r="B221" s="8"/>
      <c r="C221" s="12"/>
      <c r="D221" s="12"/>
    </row>
    <row r="222" spans="1:4">
      <c r="A222" s="8"/>
      <c r="B222" s="8"/>
      <c r="C222" s="12"/>
      <c r="D222" s="12"/>
    </row>
    <row r="223" spans="1:4">
      <c r="A223" s="8"/>
      <c r="B223" s="8"/>
      <c r="C223" s="12"/>
      <c r="D223" s="12"/>
    </row>
    <row r="224" spans="1:4">
      <c r="A224" s="8"/>
      <c r="B224" s="8"/>
      <c r="C224" s="12"/>
      <c r="D224" s="12"/>
    </row>
    <row r="225" spans="1:4">
      <c r="A225" s="8"/>
      <c r="B225" s="8"/>
      <c r="C225" s="12"/>
      <c r="D225" s="12"/>
    </row>
    <row r="226" spans="1:4">
      <c r="A226" s="8"/>
      <c r="B226" s="8"/>
      <c r="C226" s="12"/>
      <c r="D226" s="12"/>
    </row>
    <row r="227" spans="1:4">
      <c r="A227" s="8"/>
      <c r="B227" s="8"/>
      <c r="C227" s="12"/>
      <c r="D227" s="12"/>
    </row>
    <row r="228" spans="1:4">
      <c r="A228" s="8"/>
      <c r="B228" s="8"/>
      <c r="C228" s="12"/>
      <c r="D228" s="12"/>
    </row>
    <row r="229" spans="1:4">
      <c r="A229" s="8"/>
      <c r="B229" s="8"/>
      <c r="C229" s="12"/>
      <c r="D229" s="12"/>
    </row>
    <row r="230" spans="1:4">
      <c r="A230" s="8"/>
      <c r="B230" s="8"/>
      <c r="C230" s="12"/>
      <c r="D230" s="12"/>
    </row>
    <row r="231" spans="1:4">
      <c r="A231" s="8"/>
      <c r="B231" s="8"/>
      <c r="C231" s="12"/>
      <c r="D231" s="12"/>
    </row>
    <row r="232" spans="1:4">
      <c r="A232" s="8"/>
      <c r="B232" s="8"/>
      <c r="C232" s="12"/>
      <c r="D232" s="12"/>
    </row>
    <row r="233" spans="1:4">
      <c r="A233" s="8"/>
      <c r="B233" s="8"/>
      <c r="C233" s="12"/>
      <c r="D233" s="12"/>
    </row>
    <row r="234" spans="1:4">
      <c r="A234" s="8"/>
      <c r="B234" s="8"/>
      <c r="C234" s="12"/>
      <c r="D234" s="12"/>
    </row>
    <row r="235" spans="1:4">
      <c r="A235" s="8"/>
      <c r="B235" s="8"/>
      <c r="C235" s="12"/>
      <c r="D235" s="12"/>
    </row>
    <row r="236" spans="1:4">
      <c r="A236" s="8"/>
      <c r="B236" s="8"/>
      <c r="C236" s="12"/>
      <c r="D236" s="12"/>
    </row>
    <row r="237" spans="1:4">
      <c r="A237" s="8"/>
      <c r="B237" s="8"/>
      <c r="C237" s="12"/>
      <c r="D237" s="12"/>
    </row>
    <row r="238" spans="1:4">
      <c r="A238" s="8"/>
      <c r="B238" s="8"/>
      <c r="C238" s="12"/>
      <c r="D238" s="12"/>
    </row>
    <row r="239" spans="1:4">
      <c r="A239" s="8"/>
      <c r="B239" s="8"/>
      <c r="C239" s="12"/>
      <c r="D239" s="12"/>
    </row>
    <row r="240" spans="1:4">
      <c r="A240" s="8"/>
      <c r="B240" s="8"/>
      <c r="C240" s="12"/>
      <c r="D240" s="12"/>
    </row>
    <row r="241" spans="1:4">
      <c r="A241" s="8"/>
      <c r="B241" s="8"/>
      <c r="C241" s="12"/>
      <c r="D241" s="12"/>
    </row>
    <row r="242" spans="1:4">
      <c r="A242" s="8"/>
      <c r="B242" s="8"/>
      <c r="C242" s="12"/>
      <c r="D242" s="12"/>
    </row>
    <row r="243" spans="1:4">
      <c r="A243" s="8"/>
      <c r="B243" s="8"/>
      <c r="C243" s="12"/>
      <c r="D243" s="12"/>
    </row>
    <row r="244" spans="1:4">
      <c r="A244" s="8"/>
      <c r="B244" s="8"/>
      <c r="C244" s="12"/>
      <c r="D244" s="12"/>
    </row>
    <row r="245" spans="1:4">
      <c r="A245" s="8"/>
      <c r="B245" s="8"/>
      <c r="C245" s="12"/>
      <c r="D245" s="12"/>
    </row>
    <row r="246" spans="1:4">
      <c r="A246" s="8"/>
      <c r="B246" s="8"/>
      <c r="C246" s="12"/>
      <c r="D246" s="12"/>
    </row>
    <row r="247" spans="1:4">
      <c r="A247" s="8"/>
      <c r="B247" s="8"/>
      <c r="C247" s="12"/>
      <c r="D247" s="12"/>
    </row>
    <row r="248" spans="1:4">
      <c r="A248" s="8"/>
      <c r="B248" s="8"/>
      <c r="C248" s="12"/>
      <c r="D248" s="12"/>
    </row>
    <row r="249" spans="1:4">
      <c r="A249" s="8"/>
      <c r="B249" s="8"/>
      <c r="C249" s="12"/>
      <c r="D249" s="12"/>
    </row>
    <row r="250" spans="1:4">
      <c r="A250" s="8"/>
      <c r="B250" s="8"/>
      <c r="C250" s="12"/>
      <c r="D250" s="12"/>
    </row>
    <row r="251" spans="1:4">
      <c r="A251" s="8"/>
      <c r="B251" s="8"/>
      <c r="C251" s="12"/>
      <c r="D251" s="12"/>
    </row>
    <row r="252" spans="1:4">
      <c r="A252" s="8"/>
      <c r="B252" s="8"/>
      <c r="C252" s="12"/>
      <c r="D252" s="12"/>
    </row>
    <row r="253" spans="1:4">
      <c r="A253" s="8"/>
      <c r="B253" s="8"/>
      <c r="C253" s="12"/>
      <c r="D253" s="12"/>
    </row>
    <row r="254" spans="1:4">
      <c r="A254" s="8"/>
      <c r="B254" s="8"/>
      <c r="C254" s="12"/>
      <c r="D254" s="12"/>
    </row>
    <row r="255" spans="1:4">
      <c r="A255" s="8"/>
      <c r="B255" s="8"/>
      <c r="C255" s="12"/>
      <c r="D255" s="12"/>
    </row>
    <row r="256" spans="1:4">
      <c r="A256" s="8"/>
      <c r="B256" s="8"/>
      <c r="C256" s="12"/>
      <c r="D256" s="12"/>
    </row>
    <row r="257" spans="1:4">
      <c r="A257" s="8"/>
      <c r="B257" s="8"/>
      <c r="C257" s="12"/>
      <c r="D257" s="12"/>
    </row>
    <row r="258" spans="1:4">
      <c r="A258" s="8"/>
      <c r="B258" s="8"/>
      <c r="C258" s="12"/>
      <c r="D258" s="12"/>
    </row>
    <row r="259" spans="1:4">
      <c r="A259" s="8"/>
      <c r="B259" s="8"/>
      <c r="C259" s="12"/>
      <c r="D259" s="12"/>
    </row>
    <row r="260" spans="1:4">
      <c r="A260" s="8"/>
      <c r="B260" s="8"/>
      <c r="C260" s="12"/>
      <c r="D260" s="12"/>
    </row>
    <row r="261" spans="1:4">
      <c r="A261" s="8"/>
      <c r="B261" s="8"/>
      <c r="C261" s="12"/>
      <c r="D261" s="12"/>
    </row>
    <row r="262" spans="1:4">
      <c r="A262" s="8"/>
      <c r="B262" s="8"/>
      <c r="C262" s="12"/>
      <c r="D262" s="12"/>
    </row>
    <row r="263" spans="1:4">
      <c r="A263" s="8"/>
      <c r="B263" s="8"/>
      <c r="C263" s="12"/>
      <c r="D263" s="12"/>
    </row>
    <row r="264" spans="1:4">
      <c r="A264" s="8"/>
      <c r="B264" s="8"/>
      <c r="C264" s="12"/>
      <c r="D264" s="12"/>
    </row>
    <row r="265" spans="1:4">
      <c r="A265" s="8"/>
      <c r="B265" s="8"/>
      <c r="C265" s="12"/>
      <c r="D265" s="12"/>
    </row>
    <row r="266" spans="1:4">
      <c r="A266" s="8"/>
      <c r="B266" s="8"/>
      <c r="C266" s="12"/>
      <c r="D266" s="12"/>
    </row>
    <row r="267" spans="1:4">
      <c r="A267" s="8"/>
      <c r="B267" s="8"/>
      <c r="C267" s="12"/>
      <c r="D267" s="12"/>
    </row>
    <row r="268" spans="1:4">
      <c r="A268" s="8"/>
      <c r="B268" s="8"/>
      <c r="C268" s="12"/>
      <c r="D268" s="12"/>
    </row>
    <row r="269" spans="1:4">
      <c r="A269" s="8"/>
      <c r="B269" s="8"/>
      <c r="C269" s="12"/>
      <c r="D269" s="12"/>
    </row>
    <row r="270" spans="1:4">
      <c r="A270" s="8"/>
      <c r="B270" s="8"/>
      <c r="C270" s="12"/>
      <c r="D270" s="12"/>
    </row>
    <row r="271" spans="1:4">
      <c r="A271" s="8"/>
      <c r="B271" s="8"/>
      <c r="C271" s="12"/>
      <c r="D271" s="12"/>
    </row>
    <row r="272" spans="1:4">
      <c r="A272" s="8"/>
      <c r="B272" s="8"/>
      <c r="C272" s="12"/>
      <c r="D272" s="12"/>
    </row>
    <row r="273" spans="1:4">
      <c r="A273" s="8"/>
      <c r="B273" s="8"/>
      <c r="C273" s="12"/>
      <c r="D273" s="12"/>
    </row>
    <row r="274" spans="1:4">
      <c r="A274" s="8"/>
      <c r="B274" s="8"/>
      <c r="C274" s="12"/>
      <c r="D274" s="12"/>
    </row>
    <row r="275" spans="1:4">
      <c r="A275" s="8"/>
      <c r="B275" s="8"/>
      <c r="C275" s="12"/>
      <c r="D275" s="12"/>
    </row>
    <row r="276" spans="1:4">
      <c r="A276" s="8"/>
      <c r="B276" s="8"/>
      <c r="C276" s="12"/>
      <c r="D276" s="12"/>
    </row>
    <row r="277" spans="1:4">
      <c r="A277" s="8"/>
      <c r="B277" s="8"/>
      <c r="C277" s="12"/>
      <c r="D277" s="12"/>
    </row>
    <row r="278" spans="1:4">
      <c r="A278" s="8"/>
      <c r="B278" s="8"/>
      <c r="C278" s="12"/>
      <c r="D278" s="12"/>
    </row>
    <row r="279" spans="1:4">
      <c r="A279" s="8"/>
      <c r="B279" s="8"/>
      <c r="C279" s="12"/>
      <c r="D279" s="12"/>
    </row>
    <row r="280" spans="1:4">
      <c r="A280" s="8"/>
      <c r="B280" s="8"/>
      <c r="C280" s="12"/>
      <c r="D280" s="12"/>
    </row>
    <row r="281" spans="1:4">
      <c r="A281" s="8"/>
      <c r="B281" s="8"/>
      <c r="C281" s="12"/>
      <c r="D281" s="12"/>
    </row>
    <row r="282" spans="1:4">
      <c r="A282" s="8"/>
      <c r="B282" s="8"/>
      <c r="C282" s="12"/>
      <c r="D282" s="12"/>
    </row>
    <row r="283" spans="1:4">
      <c r="A283" s="8"/>
      <c r="B283" s="8"/>
      <c r="C283" s="12"/>
      <c r="D283" s="12"/>
    </row>
    <row r="284" spans="1:4">
      <c r="A284" s="8"/>
      <c r="B284" s="8"/>
      <c r="C284" s="12"/>
      <c r="D284" s="12"/>
    </row>
    <row r="285" spans="1:4">
      <c r="A285" s="8"/>
      <c r="B285" s="8"/>
      <c r="C285" s="12"/>
      <c r="D285" s="12"/>
    </row>
    <row r="286" spans="1:4">
      <c r="A286" s="8"/>
      <c r="B286" s="8"/>
      <c r="C286" s="12"/>
      <c r="D286" s="12"/>
    </row>
    <row r="287" spans="1:4">
      <c r="A287" s="8"/>
      <c r="B287" s="8"/>
      <c r="C287" s="12"/>
      <c r="D287" s="12"/>
    </row>
    <row r="288" spans="1:4">
      <c r="A288" s="8"/>
      <c r="B288" s="8"/>
      <c r="C288" s="12"/>
      <c r="D288" s="12"/>
    </row>
    <row r="289" spans="1:4">
      <c r="A289" s="8"/>
      <c r="B289" s="8"/>
      <c r="C289" s="12"/>
      <c r="D289" s="12"/>
    </row>
    <row r="290" spans="1:4">
      <c r="A290" s="8"/>
      <c r="B290" s="8"/>
      <c r="C290" s="12"/>
      <c r="D290" s="12"/>
    </row>
    <row r="291" spans="1:4">
      <c r="A291" s="8"/>
      <c r="B291" s="8"/>
      <c r="C291" s="12"/>
      <c r="D291" s="12"/>
    </row>
    <row r="292" spans="1:4">
      <c r="A292" s="8"/>
      <c r="B292" s="8"/>
      <c r="C292" s="12"/>
      <c r="D292" s="12"/>
    </row>
    <row r="293" spans="1:4">
      <c r="A293" s="8"/>
      <c r="B293" s="8"/>
      <c r="C293" s="12"/>
      <c r="D293" s="12"/>
    </row>
    <row r="294" spans="1:4">
      <c r="A294" s="8"/>
      <c r="B294" s="8"/>
      <c r="C294" s="12"/>
      <c r="D294" s="12"/>
    </row>
    <row r="295" spans="1:4">
      <c r="A295" s="8"/>
      <c r="B295" s="8"/>
      <c r="C295" s="12"/>
      <c r="D295" s="12"/>
    </row>
    <row r="296" spans="1:4">
      <c r="A296" s="8"/>
      <c r="B296" s="8"/>
      <c r="C296" s="12"/>
      <c r="D296" s="12"/>
    </row>
    <row r="297" spans="1:4">
      <c r="A297" s="8"/>
      <c r="B297" s="8"/>
      <c r="C297" s="12"/>
      <c r="D297" s="12"/>
    </row>
    <row r="298" spans="1:4">
      <c r="A298" s="8"/>
      <c r="B298" s="8"/>
      <c r="C298" s="12"/>
      <c r="D298" s="12"/>
    </row>
    <row r="299" spans="1:4">
      <c r="A299" s="8"/>
      <c r="B299" s="8"/>
      <c r="C299" s="12"/>
      <c r="D299" s="12"/>
    </row>
    <row r="300" spans="1:4">
      <c r="A300" s="8"/>
      <c r="B300" s="8"/>
      <c r="C300" s="12"/>
      <c r="D300" s="12"/>
    </row>
    <row r="301" spans="1:4">
      <c r="A301" s="8"/>
      <c r="B301" s="8"/>
      <c r="C301" s="12"/>
      <c r="D301" s="12"/>
    </row>
    <row r="302" spans="1:4">
      <c r="A302" s="8"/>
      <c r="B302" s="8"/>
      <c r="C302" s="12"/>
      <c r="D302" s="12"/>
    </row>
    <row r="303" spans="1:4">
      <c r="A303" s="8"/>
      <c r="B303" s="8"/>
      <c r="C303" s="12"/>
      <c r="D303" s="12"/>
    </row>
    <row r="304" spans="1:4">
      <c r="A304" s="8"/>
      <c r="B304" s="8"/>
      <c r="C304" s="12"/>
      <c r="D304" s="12"/>
    </row>
    <row r="305" spans="1:4">
      <c r="A305" s="8"/>
      <c r="B305" s="8"/>
      <c r="C305" s="12"/>
      <c r="D305" s="12"/>
    </row>
    <row r="306" spans="1:4">
      <c r="A306" s="8"/>
      <c r="B306" s="8"/>
      <c r="C306" s="12"/>
      <c r="D306" s="12"/>
    </row>
    <row r="307" spans="1:4">
      <c r="A307" s="8"/>
      <c r="B307" s="8"/>
      <c r="C307" s="12"/>
      <c r="D307" s="12"/>
    </row>
    <row r="308" spans="1:4">
      <c r="A308" s="8"/>
      <c r="B308" s="8"/>
      <c r="C308" s="12"/>
      <c r="D308" s="12"/>
    </row>
    <row r="309" spans="1:4">
      <c r="A309" s="8"/>
      <c r="B309" s="8"/>
      <c r="C309" s="12"/>
      <c r="D309" s="12"/>
    </row>
    <row r="310" spans="1:4">
      <c r="A310" s="8"/>
      <c r="B310" s="8"/>
      <c r="C310" s="12"/>
      <c r="D310" s="12"/>
    </row>
    <row r="311" spans="1:4">
      <c r="A311" s="8"/>
      <c r="B311" s="8"/>
      <c r="C311" s="12"/>
      <c r="D311" s="12"/>
    </row>
    <row r="312" spans="1:4">
      <c r="A312" s="8"/>
      <c r="B312" s="8"/>
      <c r="C312" s="12"/>
      <c r="D312" s="12"/>
    </row>
    <row r="313" spans="1:4">
      <c r="A313" s="8"/>
      <c r="B313" s="8"/>
      <c r="C313" s="12"/>
      <c r="D313" s="12"/>
    </row>
    <row r="314" spans="1:4">
      <c r="A314" s="8"/>
      <c r="B314" s="8"/>
      <c r="C314" s="12"/>
      <c r="D314" s="12"/>
    </row>
    <row r="315" spans="1:4">
      <c r="A315" s="8"/>
      <c r="B315" s="8"/>
      <c r="C315" s="12"/>
      <c r="D315" s="12"/>
    </row>
    <row r="316" spans="1:4">
      <c r="A316" s="8"/>
      <c r="B316" s="8"/>
      <c r="C316" s="12"/>
      <c r="D316" s="12"/>
    </row>
    <row r="317" spans="1:4">
      <c r="A317" s="8"/>
      <c r="B317" s="8"/>
      <c r="C317" s="12"/>
      <c r="D317" s="12"/>
    </row>
    <row r="318" spans="1:4">
      <c r="A318" s="8"/>
      <c r="B318" s="8"/>
      <c r="C318" s="12"/>
      <c r="D318" s="12"/>
    </row>
    <row r="319" spans="1:4">
      <c r="A319" s="8"/>
      <c r="B319" s="8"/>
      <c r="C319" s="12"/>
      <c r="D319" s="12"/>
    </row>
    <row r="320" spans="1:4">
      <c r="A320" s="8"/>
      <c r="B320" s="8"/>
      <c r="C320" s="12"/>
      <c r="D320" s="12"/>
    </row>
    <row r="321" spans="1:4">
      <c r="A321" s="8"/>
      <c r="B321" s="8"/>
      <c r="C321" s="12"/>
      <c r="D321" s="12"/>
    </row>
    <row r="322" spans="1:4">
      <c r="A322" s="8"/>
      <c r="B322" s="8"/>
      <c r="C322" s="12"/>
      <c r="D322" s="12"/>
    </row>
    <row r="323" spans="1:4">
      <c r="A323" s="8"/>
      <c r="B323" s="8"/>
      <c r="C323" s="12"/>
      <c r="D323" s="12"/>
    </row>
    <row r="324" spans="1:4">
      <c r="A324" s="8"/>
      <c r="B324" s="8"/>
      <c r="C324" s="12"/>
      <c r="D324" s="12"/>
    </row>
    <row r="325" spans="1:4">
      <c r="A325" s="8"/>
      <c r="B325" s="8"/>
      <c r="C325" s="12"/>
      <c r="D325" s="12"/>
    </row>
    <row r="326" spans="1:4">
      <c r="A326" s="8"/>
      <c r="B326" s="8"/>
      <c r="C326" s="12"/>
      <c r="D326" s="12"/>
    </row>
    <row r="327" spans="1:4">
      <c r="A327" s="8"/>
      <c r="B327" s="8"/>
      <c r="C327" s="12"/>
      <c r="D327" s="12"/>
    </row>
    <row r="328" spans="1:4">
      <c r="A328" s="8"/>
      <c r="B328" s="8"/>
      <c r="C328" s="12"/>
      <c r="D328" s="12"/>
    </row>
    <row r="329" spans="1:4">
      <c r="A329" s="8"/>
      <c r="B329" s="8"/>
      <c r="C329" s="12"/>
      <c r="D329" s="12"/>
    </row>
    <row r="330" spans="1:4">
      <c r="A330" s="8"/>
      <c r="B330" s="8"/>
      <c r="C330" s="12"/>
      <c r="D330" s="12"/>
    </row>
    <row r="331" spans="1:4">
      <c r="A331" s="8"/>
      <c r="B331" s="8"/>
      <c r="C331" s="12"/>
      <c r="D331" s="12"/>
    </row>
    <row r="332" spans="1:4">
      <c r="A332" s="8"/>
      <c r="B332" s="8"/>
      <c r="C332" s="12"/>
      <c r="D332" s="12"/>
    </row>
    <row r="333" spans="1:4">
      <c r="A333" s="8"/>
      <c r="B333" s="8"/>
      <c r="C333" s="12"/>
      <c r="D333" s="12"/>
    </row>
    <row r="334" spans="1:4">
      <c r="A334" s="8"/>
      <c r="B334" s="8"/>
      <c r="C334" s="12"/>
      <c r="D334" s="12"/>
    </row>
    <row r="335" spans="1:4">
      <c r="A335" s="8"/>
      <c r="B335" s="8"/>
      <c r="C335" s="12"/>
      <c r="D335" s="12"/>
    </row>
    <row r="336" spans="1:4">
      <c r="A336" s="8"/>
      <c r="B336" s="8"/>
      <c r="C336" s="12"/>
      <c r="D336" s="12"/>
    </row>
    <row r="337" spans="1:4">
      <c r="A337" s="8"/>
      <c r="B337" s="8"/>
      <c r="C337" s="12"/>
      <c r="D337" s="12"/>
    </row>
    <row r="338" spans="1:4">
      <c r="A338" s="8"/>
      <c r="B338" s="8"/>
      <c r="C338" s="12"/>
      <c r="D338" s="12"/>
    </row>
    <row r="339" spans="1:4">
      <c r="A339" s="8"/>
      <c r="B339" s="8"/>
      <c r="C339" s="12"/>
      <c r="D339" s="12"/>
    </row>
    <row r="340" spans="1:4">
      <c r="A340" s="8"/>
      <c r="B340" s="8"/>
      <c r="C340" s="12"/>
      <c r="D340" s="12"/>
    </row>
    <row r="341" spans="1:4">
      <c r="A341" s="8"/>
      <c r="B341" s="8"/>
      <c r="C341" s="12"/>
      <c r="D341" s="12"/>
    </row>
    <row r="342" spans="1:4">
      <c r="A342" s="8"/>
      <c r="B342" s="8"/>
      <c r="C342" s="12"/>
      <c r="D342" s="12"/>
    </row>
    <row r="343" spans="1:4">
      <c r="A343" s="8"/>
      <c r="B343" s="8"/>
      <c r="C343" s="12"/>
      <c r="D343" s="12"/>
    </row>
    <row r="344" spans="1:4">
      <c r="A344" s="8"/>
      <c r="B344" s="8"/>
      <c r="C344" s="12"/>
      <c r="D344" s="12"/>
    </row>
    <row r="345" spans="1:4">
      <c r="A345" s="8"/>
      <c r="B345" s="8"/>
      <c r="C345" s="12"/>
      <c r="D345" s="12"/>
    </row>
    <row r="346" spans="1:4">
      <c r="A346" s="8"/>
      <c r="B346" s="8"/>
      <c r="C346" s="12"/>
      <c r="D346" s="12"/>
    </row>
    <row r="347" spans="1:4">
      <c r="A347" s="8"/>
      <c r="B347" s="8"/>
      <c r="C347" s="12"/>
      <c r="D347" s="12"/>
    </row>
    <row r="348" spans="1:4">
      <c r="A348" s="8"/>
      <c r="B348" s="8"/>
      <c r="C348" s="12"/>
      <c r="D348" s="12"/>
    </row>
    <row r="349" spans="1:4">
      <c r="A349" s="8"/>
      <c r="B349" s="8"/>
      <c r="C349" s="12"/>
      <c r="D349" s="12"/>
    </row>
    <row r="350" spans="1:4">
      <c r="A350" s="8"/>
      <c r="B350" s="8"/>
      <c r="C350" s="12"/>
      <c r="D350" s="12"/>
    </row>
    <row r="351" spans="1:4">
      <c r="A351" s="8"/>
      <c r="B351" s="8"/>
      <c r="C351" s="12"/>
      <c r="D351" s="12"/>
    </row>
    <row r="352" spans="1:4">
      <c r="A352" s="8"/>
      <c r="B352" s="8"/>
      <c r="C352" s="12"/>
      <c r="D352" s="12"/>
    </row>
    <row r="353" spans="1:4">
      <c r="A353" s="8"/>
      <c r="B353" s="8"/>
      <c r="C353" s="12"/>
      <c r="D353" s="12"/>
    </row>
    <row r="354" spans="1:4">
      <c r="A354" s="8"/>
      <c r="B354" s="8"/>
      <c r="C354" s="12"/>
      <c r="D354" s="12"/>
    </row>
    <row r="355" spans="1:4">
      <c r="A355" s="8"/>
      <c r="B355" s="8"/>
      <c r="C355" s="12"/>
      <c r="D355" s="12"/>
    </row>
    <row r="356" spans="1:4">
      <c r="A356" s="8"/>
      <c r="B356" s="8"/>
      <c r="C356" s="12"/>
      <c r="D356" s="12"/>
    </row>
    <row r="357" spans="1:4">
      <c r="A357" s="8"/>
      <c r="B357" s="8"/>
      <c r="C357" s="12"/>
      <c r="D357" s="12"/>
    </row>
    <row r="358" spans="1:4">
      <c r="A358" s="8"/>
      <c r="B358" s="8"/>
      <c r="C358" s="12"/>
      <c r="D358" s="12"/>
    </row>
    <row r="359" spans="1:4">
      <c r="A359" s="8"/>
      <c r="B359" s="8"/>
      <c r="C359" s="12"/>
      <c r="D359" s="12"/>
    </row>
    <row r="360" spans="1:4">
      <c r="A360" s="8"/>
      <c r="B360" s="8"/>
      <c r="C360" s="12"/>
      <c r="D360" s="12"/>
    </row>
    <row r="361" spans="1:4">
      <c r="A361" s="8"/>
      <c r="B361" s="8"/>
      <c r="C361" s="12"/>
      <c r="D361" s="12"/>
    </row>
    <row r="362" spans="1:4">
      <c r="A362" s="8"/>
      <c r="B362" s="8"/>
      <c r="C362" s="12"/>
      <c r="D362" s="12"/>
    </row>
    <row r="363" spans="1:4">
      <c r="A363" s="8"/>
      <c r="B363" s="8"/>
      <c r="C363" s="12"/>
      <c r="D363" s="12"/>
    </row>
    <row r="364" spans="1:4">
      <c r="A364" s="8"/>
      <c r="B364" s="8"/>
      <c r="C364" s="12"/>
      <c r="D364" s="12"/>
    </row>
    <row r="365" spans="1:4">
      <c r="A365" s="8"/>
      <c r="B365" s="8"/>
      <c r="C365" s="12"/>
      <c r="D365" s="12"/>
    </row>
    <row r="366" spans="1:4">
      <c r="A366" s="8"/>
      <c r="B366" s="8"/>
      <c r="C366" s="12"/>
      <c r="D366" s="12"/>
    </row>
    <row r="367" spans="1:4">
      <c r="A367" s="8"/>
      <c r="B367" s="8"/>
      <c r="C367" s="12"/>
      <c r="D367" s="12"/>
    </row>
    <row r="368" spans="1:4">
      <c r="A368" s="8"/>
      <c r="B368" s="8"/>
      <c r="C368" s="12"/>
      <c r="D368" s="12"/>
    </row>
    <row r="369" spans="1:4">
      <c r="A369" s="8"/>
      <c r="B369" s="8"/>
      <c r="C369" s="12"/>
      <c r="D369" s="12"/>
    </row>
    <row r="370" spans="1:4">
      <c r="A370" s="8"/>
      <c r="B370" s="8"/>
      <c r="C370" s="12"/>
      <c r="D370" s="12"/>
    </row>
    <row r="371" spans="1:4">
      <c r="A371" s="8"/>
      <c r="B371" s="8"/>
      <c r="C371" s="12"/>
      <c r="D371" s="12"/>
    </row>
    <row r="372" spans="1:4">
      <c r="A372" s="8"/>
      <c r="B372" s="8"/>
      <c r="C372" s="12"/>
      <c r="D372" s="12"/>
    </row>
    <row r="373" spans="1:4">
      <c r="A373" s="8"/>
      <c r="B373" s="8"/>
      <c r="C373" s="12"/>
      <c r="D373" s="12"/>
    </row>
    <row r="374" spans="1:4">
      <c r="A374" s="8"/>
      <c r="B374" s="8"/>
      <c r="C374" s="12"/>
      <c r="D374" s="12"/>
    </row>
    <row r="375" spans="1:4">
      <c r="A375" s="8"/>
      <c r="B375" s="8"/>
      <c r="C375" s="12"/>
      <c r="D375" s="12"/>
    </row>
    <row r="376" spans="1:4">
      <c r="A376" s="8"/>
      <c r="B376" s="8"/>
      <c r="C376" s="12"/>
      <c r="D376" s="12"/>
    </row>
    <row r="377" spans="1:4">
      <c r="A377" s="8"/>
      <c r="B377" s="8"/>
      <c r="C377" s="12"/>
      <c r="D377" s="12"/>
    </row>
    <row r="378" spans="1:4">
      <c r="A378" s="8"/>
      <c r="B378" s="8"/>
      <c r="C378" s="12"/>
      <c r="D378" s="12"/>
    </row>
    <row r="379" spans="1:4">
      <c r="A379" s="8"/>
      <c r="B379" s="8"/>
      <c r="C379" s="12"/>
      <c r="D379" s="12"/>
    </row>
    <row r="380" spans="1:4">
      <c r="A380" s="8"/>
      <c r="B380" s="8"/>
      <c r="C380" s="12"/>
      <c r="D380" s="12"/>
    </row>
    <row r="381" spans="1:4">
      <c r="A381" s="8"/>
      <c r="B381" s="8"/>
      <c r="C381" s="12"/>
      <c r="D381" s="12"/>
    </row>
    <row r="382" spans="1:4">
      <c r="A382" s="8"/>
      <c r="B382" s="8"/>
      <c r="C382" s="12"/>
      <c r="D382" s="12"/>
    </row>
    <row r="383" spans="1:4">
      <c r="A383" s="8"/>
      <c r="B383" s="8"/>
      <c r="C383" s="12"/>
      <c r="D383" s="12"/>
    </row>
    <row r="384" spans="1:4">
      <c r="A384" s="8"/>
      <c r="B384" s="8"/>
      <c r="C384" s="12"/>
      <c r="D384" s="12"/>
    </row>
    <row r="385" spans="1:4">
      <c r="A385" s="8"/>
      <c r="B385" s="8"/>
      <c r="C385" s="12"/>
      <c r="D385" s="12"/>
    </row>
    <row r="386" spans="1:4">
      <c r="A386" s="8"/>
      <c r="B386" s="8"/>
      <c r="C386" s="12"/>
      <c r="D386" s="12"/>
    </row>
    <row r="387" spans="1:4">
      <c r="A387" s="8"/>
      <c r="B387" s="8"/>
      <c r="C387" s="12"/>
      <c r="D387" s="12"/>
    </row>
    <row r="388" spans="1:4">
      <c r="A388" s="8"/>
      <c r="B388" s="8"/>
      <c r="C388" s="12"/>
      <c r="D388" s="12"/>
    </row>
    <row r="389" spans="1:4">
      <c r="A389" s="8"/>
      <c r="B389" s="8"/>
      <c r="C389" s="12"/>
      <c r="D389" s="12"/>
    </row>
    <row r="390" spans="1:4">
      <c r="A390" s="8"/>
      <c r="B390" s="8"/>
      <c r="C390" s="12"/>
      <c r="D390" s="12"/>
    </row>
    <row r="391" spans="1:4">
      <c r="A391" s="8"/>
      <c r="B391" s="8"/>
      <c r="C391" s="12"/>
      <c r="D391" s="12"/>
    </row>
    <row r="392" spans="1:4">
      <c r="A392" s="8"/>
      <c r="B392" s="8"/>
      <c r="C392" s="12"/>
      <c r="D392" s="12"/>
    </row>
    <row r="393" spans="1:4">
      <c r="A393" s="8"/>
      <c r="B393" s="8"/>
      <c r="C393" s="12"/>
      <c r="D393" s="12"/>
    </row>
    <row r="394" spans="1:4">
      <c r="A394" s="8"/>
      <c r="B394" s="8"/>
      <c r="C394" s="12"/>
      <c r="D394" s="12"/>
    </row>
    <row r="395" spans="1:4">
      <c r="A395" s="8"/>
      <c r="B395" s="8"/>
      <c r="C395" s="12"/>
      <c r="D395" s="12"/>
    </row>
    <row r="396" spans="1:4">
      <c r="A396" s="8"/>
      <c r="B396" s="8"/>
      <c r="C396" s="12"/>
      <c r="D396" s="12"/>
    </row>
    <row r="397" spans="1:4">
      <c r="A397" s="8"/>
      <c r="B397" s="8"/>
      <c r="C397" s="12"/>
      <c r="D397" s="12"/>
    </row>
    <row r="398" spans="1:4">
      <c r="A398" s="8"/>
      <c r="B398" s="8"/>
      <c r="C398" s="12"/>
      <c r="D398" s="12"/>
    </row>
    <row r="399" spans="1:4">
      <c r="A399" s="8"/>
      <c r="B399" s="8"/>
      <c r="C399" s="12"/>
      <c r="D399" s="12"/>
    </row>
    <row r="400" spans="1:4">
      <c r="A400" s="8"/>
      <c r="B400" s="8"/>
      <c r="C400" s="12"/>
      <c r="D400" s="12"/>
    </row>
    <row r="401" spans="1:4">
      <c r="A401" s="8"/>
      <c r="B401" s="8"/>
      <c r="C401" s="12"/>
      <c r="D401" s="12"/>
    </row>
    <row r="402" spans="1:4">
      <c r="A402" s="8"/>
      <c r="B402" s="8"/>
      <c r="C402" s="12"/>
      <c r="D402" s="12"/>
    </row>
    <row r="403" spans="1:4">
      <c r="A403" s="8"/>
      <c r="B403" s="8"/>
      <c r="C403" s="12"/>
      <c r="D403" s="12"/>
    </row>
    <row r="404" spans="1:4">
      <c r="A404" s="8"/>
      <c r="B404" s="8"/>
      <c r="C404" s="12"/>
      <c r="D404" s="12"/>
    </row>
    <row r="405" spans="1:4">
      <c r="A405" s="8"/>
      <c r="B405" s="8"/>
      <c r="C405" s="12"/>
      <c r="D405" s="12"/>
    </row>
    <row r="406" spans="1:4">
      <c r="A406" s="8"/>
      <c r="B406" s="8"/>
      <c r="C406" s="12"/>
      <c r="D406" s="12"/>
    </row>
    <row r="407" spans="1:4">
      <c r="A407" s="8"/>
      <c r="B407" s="8"/>
      <c r="C407" s="12"/>
      <c r="D407" s="12"/>
    </row>
    <row r="408" spans="1:4">
      <c r="A408" s="8"/>
      <c r="B408" s="8"/>
      <c r="C408" s="12"/>
      <c r="D408" s="12"/>
    </row>
    <row r="409" spans="1:4">
      <c r="A409" s="8"/>
      <c r="B409" s="8"/>
      <c r="C409" s="12"/>
      <c r="D409" s="12"/>
    </row>
    <row r="410" spans="1:4">
      <c r="A410" s="8"/>
      <c r="B410" s="8"/>
      <c r="C410" s="12"/>
      <c r="D410" s="12"/>
    </row>
    <row r="411" spans="1:4">
      <c r="A411" s="8"/>
      <c r="B411" s="8"/>
      <c r="C411" s="12"/>
      <c r="D411" s="12"/>
    </row>
    <row r="412" spans="1:4">
      <c r="A412" s="8"/>
      <c r="B412" s="8"/>
      <c r="C412" s="12"/>
      <c r="D412" s="12"/>
    </row>
    <row r="413" spans="1:4">
      <c r="A413" s="8"/>
      <c r="B413" s="8"/>
      <c r="C413" s="12"/>
      <c r="D413" s="12"/>
    </row>
    <row r="414" spans="1:4">
      <c r="A414" s="8"/>
      <c r="B414" s="8"/>
      <c r="C414" s="12"/>
      <c r="D414" s="12"/>
    </row>
    <row r="415" spans="1:4">
      <c r="A415" s="8"/>
      <c r="B415" s="8"/>
      <c r="C415" s="12"/>
      <c r="D415" s="12"/>
    </row>
    <row r="416" spans="1:4">
      <c r="A416" s="8"/>
      <c r="B416" s="8"/>
      <c r="C416" s="12"/>
      <c r="D416" s="12"/>
    </row>
    <row r="417" spans="1:4">
      <c r="A417" s="8"/>
      <c r="B417" s="8"/>
      <c r="C417" s="12"/>
      <c r="D417" s="12"/>
    </row>
    <row r="418" spans="1:4">
      <c r="A418" s="8"/>
      <c r="B418" s="8"/>
      <c r="C418" s="12"/>
      <c r="D418" s="12"/>
    </row>
    <row r="419" spans="1:4">
      <c r="A419" s="8"/>
      <c r="B419" s="8"/>
      <c r="C419" s="12"/>
      <c r="D419" s="12"/>
    </row>
    <row r="420" spans="1:4">
      <c r="A420" s="8"/>
      <c r="B420" s="8"/>
      <c r="C420" s="12"/>
      <c r="D420" s="12"/>
    </row>
    <row r="421" spans="1:4">
      <c r="A421" s="8"/>
      <c r="B421" s="8"/>
      <c r="C421" s="12"/>
      <c r="D421" s="12"/>
    </row>
    <row r="422" spans="1:4">
      <c r="A422" s="8"/>
      <c r="B422" s="8"/>
      <c r="C422" s="12"/>
      <c r="D422" s="12"/>
    </row>
    <row r="423" spans="1:4">
      <c r="A423" s="8"/>
      <c r="B423" s="8"/>
      <c r="C423" s="12"/>
      <c r="D423" s="12"/>
    </row>
    <row r="424" spans="1:4">
      <c r="A424" s="8"/>
      <c r="B424" s="8"/>
      <c r="C424" s="12"/>
      <c r="D424" s="12"/>
    </row>
    <row r="425" spans="1:4">
      <c r="A425" s="8"/>
      <c r="B425" s="8"/>
      <c r="C425" s="12"/>
      <c r="D425" s="12"/>
    </row>
    <row r="426" spans="1:4">
      <c r="A426" s="8"/>
      <c r="B426" s="8"/>
      <c r="C426" s="12"/>
      <c r="D426" s="12"/>
    </row>
    <row r="427" spans="1:4">
      <c r="A427" s="8"/>
      <c r="B427" s="8"/>
      <c r="C427" s="12"/>
      <c r="D427" s="12"/>
    </row>
    <row r="428" spans="1:4">
      <c r="A428" s="8"/>
      <c r="B428" s="8"/>
      <c r="C428" s="12"/>
      <c r="D428" s="12"/>
    </row>
    <row r="429" spans="1:4">
      <c r="A429" s="8"/>
      <c r="B429" s="8"/>
      <c r="C429" s="12"/>
      <c r="D429" s="12"/>
    </row>
    <row r="430" spans="1:4">
      <c r="A430" s="8"/>
      <c r="B430" s="8"/>
      <c r="C430" s="12"/>
      <c r="D430" s="12"/>
    </row>
    <row r="431" spans="1:4">
      <c r="A431" s="8"/>
      <c r="B431" s="8"/>
      <c r="C431" s="12"/>
      <c r="D431" s="12"/>
    </row>
    <row r="432" spans="1:4">
      <c r="A432" s="8"/>
      <c r="B432" s="8"/>
      <c r="C432" s="12"/>
      <c r="D432" s="12"/>
    </row>
    <row r="433" spans="1:4">
      <c r="A433" s="8"/>
      <c r="B433" s="8"/>
      <c r="C433" s="12"/>
      <c r="D433" s="12"/>
    </row>
    <row r="434" spans="1:4">
      <c r="A434" s="8"/>
      <c r="B434" s="8"/>
      <c r="C434" s="12"/>
      <c r="D434" s="12"/>
    </row>
    <row r="435" spans="1:4">
      <c r="A435" s="8"/>
      <c r="B435" s="8"/>
      <c r="C435" s="12"/>
      <c r="D435" s="12"/>
    </row>
    <row r="436" spans="1:4">
      <c r="A436" s="8"/>
      <c r="B436" s="8"/>
      <c r="C436" s="12"/>
      <c r="D436" s="12"/>
    </row>
    <row r="437" spans="1:4">
      <c r="A437" s="8"/>
      <c r="B437" s="8"/>
      <c r="C437" s="12"/>
      <c r="D437" s="12"/>
    </row>
    <row r="438" spans="1:4">
      <c r="A438" s="8"/>
      <c r="B438" s="8"/>
      <c r="C438" s="12"/>
      <c r="D438" s="12"/>
    </row>
    <row r="439" spans="1:4">
      <c r="A439" s="8"/>
      <c r="B439" s="8"/>
      <c r="C439" s="12"/>
      <c r="D439" s="12"/>
    </row>
    <row r="440" spans="1:4">
      <c r="A440" s="8"/>
      <c r="B440" s="8"/>
      <c r="C440" s="12"/>
      <c r="D440" s="12"/>
    </row>
    <row r="441" spans="1:4">
      <c r="A441" s="8"/>
      <c r="B441" s="8"/>
      <c r="C441" s="12"/>
      <c r="D441" s="12"/>
    </row>
    <row r="442" spans="1:4">
      <c r="A442" s="8"/>
      <c r="B442" s="8"/>
      <c r="C442" s="12"/>
      <c r="D442" s="12"/>
    </row>
    <row r="443" spans="1:4">
      <c r="A443" s="8"/>
      <c r="B443" s="8"/>
      <c r="C443" s="12"/>
      <c r="D443" s="12"/>
    </row>
    <row r="444" spans="1:4">
      <c r="A444" s="8"/>
      <c r="B444" s="8"/>
      <c r="C444" s="12"/>
      <c r="D444" s="12"/>
    </row>
    <row r="445" spans="1:4">
      <c r="A445" s="8"/>
      <c r="B445" s="8"/>
      <c r="C445" s="12"/>
      <c r="D445" s="12"/>
    </row>
    <row r="446" spans="1:4">
      <c r="A446" s="8"/>
      <c r="B446" s="8"/>
      <c r="C446" s="12"/>
      <c r="D446" s="12"/>
    </row>
    <row r="447" spans="1:4">
      <c r="A447" s="8"/>
      <c r="B447" s="8"/>
      <c r="C447" s="12"/>
      <c r="D447" s="12"/>
    </row>
    <row r="448" spans="1:4">
      <c r="A448" s="8"/>
      <c r="B448" s="8"/>
      <c r="C448" s="12"/>
      <c r="D448" s="12"/>
    </row>
    <row r="449" spans="1:4">
      <c r="A449" s="8"/>
      <c r="B449" s="8"/>
      <c r="C449" s="12"/>
      <c r="D449" s="12"/>
    </row>
    <row r="450" spans="1:4">
      <c r="A450" s="8"/>
      <c r="B450" s="8"/>
      <c r="C450" s="12"/>
      <c r="D450" s="12"/>
    </row>
    <row r="451" spans="1:4">
      <c r="A451" s="8"/>
      <c r="B451" s="8"/>
      <c r="C451" s="12"/>
      <c r="D451" s="12"/>
    </row>
    <row r="452" spans="1:4">
      <c r="A452" s="8"/>
      <c r="B452" s="8"/>
      <c r="C452" s="12"/>
      <c r="D452" s="12"/>
    </row>
    <row r="453" spans="1:4">
      <c r="A453" s="8"/>
      <c r="B453" s="8"/>
      <c r="C453" s="12"/>
      <c r="D453" s="12"/>
    </row>
    <row r="454" spans="1:4">
      <c r="A454" s="8"/>
      <c r="B454" s="8"/>
      <c r="C454" s="12"/>
      <c r="D454" s="12"/>
    </row>
    <row r="455" spans="1:4">
      <c r="A455" s="8"/>
      <c r="B455" s="8"/>
      <c r="C455" s="12"/>
      <c r="D455" s="12"/>
    </row>
    <row r="456" spans="1:4">
      <c r="A456" s="8"/>
      <c r="B456" s="8"/>
      <c r="C456" s="12"/>
      <c r="D456" s="12"/>
    </row>
    <row r="457" spans="1:4">
      <c r="A457" s="8"/>
      <c r="B457" s="8"/>
      <c r="C457" s="12"/>
      <c r="D457" s="12"/>
    </row>
    <row r="458" spans="1:4">
      <c r="A458" s="8"/>
      <c r="B458" s="8"/>
      <c r="C458" s="12"/>
      <c r="D458" s="12"/>
    </row>
    <row r="459" spans="1:4">
      <c r="A459" s="8"/>
      <c r="B459" s="8"/>
      <c r="C459" s="12"/>
      <c r="D459" s="12"/>
    </row>
    <row r="460" spans="1:4">
      <c r="A460" s="8"/>
      <c r="B460" s="8"/>
      <c r="C460" s="12"/>
      <c r="D460" s="12"/>
    </row>
    <row r="461" spans="1:4">
      <c r="A461" s="8"/>
      <c r="B461" s="8"/>
      <c r="C461" s="12"/>
      <c r="D461" s="12"/>
    </row>
    <row r="462" spans="1:4">
      <c r="A462" s="8"/>
      <c r="B462" s="8"/>
      <c r="C462" s="12"/>
      <c r="D462" s="12"/>
    </row>
    <row r="463" spans="1:4">
      <c r="A463" s="8"/>
      <c r="B463" s="8"/>
      <c r="C463" s="12"/>
      <c r="D463" s="12"/>
    </row>
    <row r="464" spans="1:4">
      <c r="A464" s="8"/>
      <c r="B464" s="8"/>
      <c r="C464" s="12"/>
      <c r="D464" s="12"/>
    </row>
    <row r="465" spans="1:4">
      <c r="A465" s="8"/>
      <c r="B465" s="8"/>
      <c r="C465" s="12"/>
      <c r="D465" s="12"/>
    </row>
    <row r="466" spans="1:4">
      <c r="A466" s="8"/>
      <c r="B466" s="8"/>
      <c r="C466" s="12"/>
      <c r="D466" s="12"/>
    </row>
    <row r="467" spans="1:4">
      <c r="A467" s="8"/>
      <c r="B467" s="8"/>
      <c r="C467" s="12"/>
      <c r="D467" s="12"/>
    </row>
    <row r="468" spans="1:4">
      <c r="A468" s="8"/>
      <c r="B468" s="8"/>
      <c r="C468" s="12"/>
      <c r="D468" s="12"/>
    </row>
    <row r="469" spans="1:4">
      <c r="A469" s="8"/>
      <c r="B469" s="8"/>
      <c r="C469" s="12"/>
      <c r="D469" s="12"/>
    </row>
    <row r="470" spans="1:4">
      <c r="A470" s="8"/>
      <c r="B470" s="8"/>
      <c r="C470" s="12"/>
      <c r="D470" s="12"/>
    </row>
    <row r="471" spans="1:4">
      <c r="A471" s="8"/>
      <c r="B471" s="8"/>
      <c r="C471" s="12"/>
      <c r="D471" s="12"/>
    </row>
    <row r="472" spans="1:4">
      <c r="A472" s="8"/>
      <c r="B472" s="8"/>
      <c r="C472" s="12"/>
      <c r="D472" s="12"/>
    </row>
    <row r="473" spans="1:4">
      <c r="A473" s="8"/>
      <c r="B473" s="8"/>
      <c r="C473" s="12"/>
      <c r="D473" s="12"/>
    </row>
    <row r="474" spans="1:4">
      <c r="A474" s="8"/>
      <c r="B474" s="8"/>
      <c r="C474" s="12"/>
      <c r="D474" s="12"/>
    </row>
    <row r="475" spans="1:4">
      <c r="A475" s="8"/>
      <c r="B475" s="8"/>
      <c r="C475" s="12"/>
      <c r="D475" s="12"/>
    </row>
    <row r="476" spans="1:4">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A25" sqref="A25:XFD26"/>
    </sheetView>
  </sheetViews>
  <sheetFormatPr defaultColWidth="9.140625" defaultRowHeight="12.75"/>
  <cols>
    <col min="1" max="1" width="13.85546875" style="19" customWidth="1"/>
    <col min="2" max="2" width="30" style="19" customWidth="1"/>
    <col min="3" max="3" width="8.5703125" style="22" customWidth="1"/>
    <col min="4" max="4" width="9" style="22" customWidth="1"/>
    <col min="5" max="5" width="18.85546875" style="19" customWidth="1"/>
    <col min="6" max="6" width="13.7109375" style="19" customWidth="1"/>
    <col min="7" max="16384" width="9.140625" style="19"/>
  </cols>
  <sheetData>
    <row r="1" spans="1:6" ht="24.75" customHeight="1">
      <c r="A1" s="945" t="s">
        <v>1941</v>
      </c>
      <c r="B1" s="1389" t="s">
        <v>777</v>
      </c>
      <c r="C1" s="1389"/>
      <c r="D1" s="1389"/>
      <c r="E1" s="1389"/>
      <c r="F1" s="1390"/>
    </row>
    <row r="2" spans="1:6" ht="15" customHeight="1" thickBot="1">
      <c r="A2" s="176" t="s">
        <v>1942</v>
      </c>
      <c r="B2" s="292"/>
      <c r="C2" s="2101"/>
      <c r="D2" s="2101"/>
      <c r="E2" s="2101"/>
      <c r="F2" s="2102"/>
    </row>
    <row r="3" spans="1:6" ht="13.5" thickBot="1">
      <c r="A3" s="518"/>
      <c r="B3" s="549"/>
      <c r="C3" s="549"/>
      <c r="D3" s="549"/>
      <c r="E3" s="951"/>
      <c r="F3" s="651"/>
    </row>
    <row r="4" spans="1:6" ht="26.25" thickBot="1">
      <c r="A4" s="1399" t="s">
        <v>1943</v>
      </c>
      <c r="B4" s="1368"/>
      <c r="C4" s="1369"/>
      <c r="D4" s="1370"/>
      <c r="E4" s="1452"/>
      <c r="F4" s="575" t="s">
        <v>390</v>
      </c>
    </row>
    <row r="5" spans="1:6" ht="13.5" thickBot="1">
      <c r="A5" s="129" t="s">
        <v>572</v>
      </c>
      <c r="B5" s="551"/>
      <c r="C5" s="552" t="s">
        <v>5</v>
      </c>
      <c r="D5" s="555"/>
      <c r="E5" s="298"/>
      <c r="F5" s="299"/>
    </row>
    <row r="6" spans="1:6" s="20" customFormat="1">
      <c r="A6" s="2103" t="s">
        <v>1944</v>
      </c>
      <c r="B6" s="2104"/>
      <c r="C6" s="2104"/>
      <c r="D6" s="2104"/>
      <c r="E6" s="2104"/>
      <c r="F6" s="2079" t="s">
        <v>1945</v>
      </c>
    </row>
    <row r="7" spans="1:6" s="20" customFormat="1" ht="97.5" customHeight="1" thickBot="1">
      <c r="A7" s="2108"/>
      <c r="B7" s="2109"/>
      <c r="C7" s="2109"/>
      <c r="D7" s="2109"/>
      <c r="E7" s="2110"/>
      <c r="F7" s="2080"/>
    </row>
    <row r="8" spans="1:6" s="20" customFormat="1" ht="29.25" customHeight="1">
      <c r="A8" s="2105" t="s">
        <v>1946</v>
      </c>
      <c r="B8" s="2106"/>
      <c r="C8" s="2106"/>
      <c r="D8" s="2106"/>
      <c r="E8" s="2107"/>
      <c r="F8" s="2079" t="s">
        <v>1947</v>
      </c>
    </row>
    <row r="9" spans="1:6" s="20" customFormat="1" ht="65.25" customHeight="1" thickBot="1">
      <c r="A9" s="2108"/>
      <c r="B9" s="2109"/>
      <c r="C9" s="2109"/>
      <c r="D9" s="2109"/>
      <c r="E9" s="2110"/>
      <c r="F9" s="2080"/>
    </row>
    <row r="10" spans="1:6" s="20" customFormat="1">
      <c r="A10" s="2103" t="s">
        <v>1948</v>
      </c>
      <c r="B10" s="2104"/>
      <c r="C10" s="2104"/>
      <c r="D10" s="2104"/>
      <c r="E10" s="2104"/>
      <c r="F10" s="2079" t="s">
        <v>1949</v>
      </c>
    </row>
    <row r="11" spans="1:6" s="20" customFormat="1" ht="66" customHeight="1" thickBot="1">
      <c r="A11" s="2108"/>
      <c r="B11" s="2109"/>
      <c r="C11" s="2109"/>
      <c r="D11" s="2109"/>
      <c r="E11" s="2110"/>
      <c r="F11" s="2080"/>
    </row>
    <row r="12" spans="1:6" s="20" customFormat="1" ht="51" customHeight="1">
      <c r="A12" s="2093" t="s">
        <v>1950</v>
      </c>
      <c r="B12" s="2094"/>
      <c r="C12" s="2094"/>
      <c r="D12" s="2094"/>
      <c r="E12" s="2094"/>
      <c r="F12" s="2095" t="s">
        <v>1951</v>
      </c>
    </row>
    <row r="13" spans="1:6" s="20" customFormat="1">
      <c r="A13" s="2088" t="s">
        <v>1952</v>
      </c>
      <c r="B13" s="2089"/>
      <c r="C13" s="2087"/>
      <c r="D13" s="2087"/>
      <c r="E13" s="2087"/>
      <c r="F13" s="2080"/>
    </row>
    <row r="14" spans="1:6" s="20" customFormat="1">
      <c r="A14" s="2088" t="s">
        <v>1749</v>
      </c>
      <c r="B14" s="2089"/>
      <c r="C14" s="2087"/>
      <c r="D14" s="2087"/>
      <c r="E14" s="2087"/>
      <c r="F14" s="2080"/>
    </row>
    <row r="15" spans="1:6" s="20" customFormat="1">
      <c r="A15" s="2088" t="s">
        <v>1750</v>
      </c>
      <c r="B15" s="2089"/>
      <c r="C15" s="2087"/>
      <c r="D15" s="2087"/>
      <c r="E15" s="2087"/>
      <c r="F15" s="2080"/>
    </row>
    <row r="16" spans="1:6" s="20" customFormat="1">
      <c r="A16" s="2096" t="s">
        <v>6</v>
      </c>
      <c r="B16" s="2097"/>
      <c r="C16" s="2098"/>
      <c r="D16" s="2099"/>
      <c r="E16" s="2100"/>
      <c r="F16" s="2080"/>
    </row>
    <row r="17" spans="1:6" s="20" customFormat="1">
      <c r="A17" s="2088" t="s">
        <v>1106</v>
      </c>
      <c r="B17" s="2089"/>
      <c r="C17" s="2087"/>
      <c r="D17" s="2087"/>
      <c r="E17" s="2087"/>
      <c r="F17" s="2080"/>
    </row>
    <row r="18" spans="1:6" s="20" customFormat="1">
      <c r="A18" s="2088" t="s">
        <v>1953</v>
      </c>
      <c r="B18" s="2089"/>
      <c r="C18" s="2087"/>
      <c r="D18" s="2087"/>
      <c r="E18" s="2087"/>
      <c r="F18" s="2080"/>
    </row>
    <row r="19" spans="1:6" s="20" customFormat="1">
      <c r="A19" s="2088" t="s">
        <v>1769</v>
      </c>
      <c r="B19" s="2089"/>
      <c r="C19" s="2087"/>
      <c r="D19" s="2087"/>
      <c r="E19" s="2087"/>
      <c r="F19" s="2080"/>
    </row>
    <row r="20" spans="1:6" s="20" customFormat="1">
      <c r="A20" s="2088"/>
      <c r="B20" s="2089"/>
      <c r="C20" s="2087"/>
      <c r="D20" s="2087"/>
      <c r="E20" s="2087"/>
      <c r="F20" s="2080" t="s">
        <v>1951</v>
      </c>
    </row>
    <row r="21" spans="1:6" s="20" customFormat="1">
      <c r="A21" s="2088"/>
      <c r="B21" s="2089"/>
      <c r="C21" s="2087"/>
      <c r="D21" s="2087"/>
      <c r="E21" s="2087"/>
      <c r="F21" s="2080"/>
    </row>
    <row r="22" spans="1:6" s="20" customFormat="1" ht="13.5" thickBot="1">
      <c r="A22" s="2090"/>
      <c r="B22" s="2091"/>
      <c r="C22" s="2092"/>
      <c r="D22" s="2092"/>
      <c r="E22" s="2092"/>
      <c r="F22" s="2085"/>
    </row>
    <row r="23" spans="1:6" s="20" customFormat="1" ht="42.75" customHeight="1">
      <c r="A23" s="2077" t="s">
        <v>1954</v>
      </c>
      <c r="B23" s="2078"/>
      <c r="C23" s="2078"/>
      <c r="D23" s="2078"/>
      <c r="E23" s="2078"/>
      <c r="F23" s="2079" t="s">
        <v>1955</v>
      </c>
    </row>
    <row r="24" spans="1:6" s="20" customFormat="1" ht="13.5" thickBot="1">
      <c r="A24" s="952"/>
      <c r="B24" s="953"/>
      <c r="C24" s="953"/>
      <c r="D24" s="953"/>
      <c r="E24" s="954"/>
      <c r="F24" s="2080"/>
    </row>
    <row r="25" spans="1:6" s="20" customFormat="1" ht="73.5" customHeight="1">
      <c r="A25" s="2077" t="s">
        <v>1956</v>
      </c>
      <c r="B25" s="2078"/>
      <c r="C25" s="2078"/>
      <c r="D25" s="2078"/>
      <c r="E25" s="2078"/>
      <c r="F25" s="2079" t="s">
        <v>1957</v>
      </c>
    </row>
    <row r="26" spans="1:6" s="20" customFormat="1" ht="173.25" customHeight="1">
      <c r="A26" s="2086"/>
      <c r="B26" s="2087"/>
      <c r="C26" s="955" t="s">
        <v>1958</v>
      </c>
      <c r="D26" s="956" t="s">
        <v>1959</v>
      </c>
      <c r="E26" s="957" t="s">
        <v>1960</v>
      </c>
      <c r="F26" s="2080"/>
    </row>
    <row r="27" spans="1:6" s="20" customFormat="1">
      <c r="A27" s="2081" t="s">
        <v>1952</v>
      </c>
      <c r="B27" s="2082"/>
      <c r="C27" s="958"/>
      <c r="D27" s="959"/>
      <c r="E27" s="959"/>
      <c r="F27" s="2080"/>
    </row>
    <row r="28" spans="1:6" s="20" customFormat="1">
      <c r="A28" s="2081" t="s">
        <v>1749</v>
      </c>
      <c r="B28" s="2082"/>
      <c r="C28" s="958"/>
      <c r="D28" s="959"/>
      <c r="E28" s="959"/>
      <c r="F28" s="2080"/>
    </row>
    <row r="29" spans="1:6" s="20" customFormat="1">
      <c r="A29" s="2081" t="s">
        <v>1750</v>
      </c>
      <c r="B29" s="2082"/>
      <c r="C29" s="958"/>
      <c r="D29" s="959"/>
      <c r="E29" s="959"/>
      <c r="F29" s="2080"/>
    </row>
    <row r="30" spans="1:6" s="20" customFormat="1">
      <c r="A30" s="2081" t="s">
        <v>6</v>
      </c>
      <c r="B30" s="2082"/>
      <c r="C30" s="958"/>
      <c r="D30" s="959"/>
      <c r="E30" s="959"/>
      <c r="F30" s="2080"/>
    </row>
    <row r="31" spans="1:6" s="20" customFormat="1">
      <c r="A31" s="2081" t="s">
        <v>1106</v>
      </c>
      <c r="B31" s="2082"/>
      <c r="C31" s="958"/>
      <c r="D31" s="959"/>
      <c r="E31" s="959"/>
      <c r="F31" s="2080"/>
    </row>
    <row r="32" spans="1:6" s="20" customFormat="1">
      <c r="A32" s="2081" t="s">
        <v>1953</v>
      </c>
      <c r="B32" s="2082"/>
      <c r="C32" s="958"/>
      <c r="D32" s="959"/>
      <c r="E32" s="959"/>
      <c r="F32" s="2080"/>
    </row>
    <row r="33" spans="1:6" s="20" customFormat="1" ht="13.5" thickBot="1">
      <c r="A33" s="2083" t="s">
        <v>1769</v>
      </c>
      <c r="B33" s="2084"/>
      <c r="C33" s="960"/>
      <c r="D33" s="961"/>
      <c r="E33" s="961"/>
      <c r="F33" s="2085"/>
    </row>
    <row r="34" spans="1:6" s="20" customFormat="1">
      <c r="A34" s="509"/>
      <c r="B34" s="509"/>
      <c r="C34" s="510"/>
      <c r="D34" s="510"/>
    </row>
    <row r="35" spans="1:6" s="20" customFormat="1">
      <c r="A35" s="509"/>
      <c r="B35" s="509"/>
      <c r="C35" s="510"/>
      <c r="D35" s="510"/>
    </row>
    <row r="36" spans="1:6" s="20" customFormat="1">
      <c r="A36" s="509"/>
      <c r="B36" s="509"/>
      <c r="C36" s="510"/>
      <c r="D36" s="510"/>
    </row>
    <row r="37" spans="1:6" s="20" customFormat="1">
      <c r="A37" s="509"/>
      <c r="B37" s="509"/>
      <c r="C37" s="510"/>
      <c r="D37" s="510"/>
    </row>
    <row r="38" spans="1:6" s="20" customFormat="1">
      <c r="A38" s="509"/>
      <c r="B38" s="509"/>
      <c r="C38" s="510"/>
      <c r="D38" s="510"/>
    </row>
    <row r="39" spans="1:6" s="20" customFormat="1">
      <c r="A39" s="509"/>
      <c r="B39" s="509"/>
      <c r="C39" s="510"/>
      <c r="D39" s="510"/>
    </row>
    <row r="40" spans="1:6" s="20" customFormat="1">
      <c r="A40" s="509"/>
      <c r="B40" s="509"/>
      <c r="C40" s="510"/>
      <c r="D40" s="510"/>
    </row>
    <row r="41" spans="1:6" s="20" customFormat="1">
      <c r="A41" s="509"/>
      <c r="B41" s="509"/>
      <c r="C41" s="510"/>
      <c r="D41" s="510"/>
    </row>
    <row r="42" spans="1:6" s="20" customFormat="1">
      <c r="A42" s="509"/>
      <c r="B42" s="509"/>
      <c r="C42" s="510"/>
      <c r="D42" s="510"/>
    </row>
    <row r="43" spans="1:6" s="20" customFormat="1">
      <c r="A43" s="509"/>
      <c r="B43" s="509"/>
      <c r="C43" s="510"/>
      <c r="D43" s="510"/>
    </row>
    <row r="44" spans="1:6" s="20" customFormat="1">
      <c r="A44" s="509"/>
      <c r="B44" s="509"/>
      <c r="C44" s="510"/>
      <c r="D44" s="510"/>
    </row>
    <row r="45" spans="1:6" s="20" customFormat="1">
      <c r="A45" s="509"/>
      <c r="B45" s="509"/>
      <c r="C45" s="510"/>
      <c r="D45" s="510"/>
    </row>
    <row r="46" spans="1:6" s="20" customFormat="1">
      <c r="A46" s="509"/>
      <c r="B46" s="509"/>
      <c r="C46" s="510"/>
      <c r="D46" s="510"/>
    </row>
    <row r="47" spans="1:6" s="20" customFormat="1">
      <c r="A47" s="509"/>
      <c r="B47" s="509"/>
      <c r="C47" s="510"/>
      <c r="D47" s="510"/>
    </row>
    <row r="48" spans="1:6" s="20" customFormat="1">
      <c r="A48" s="509"/>
      <c r="B48" s="509"/>
      <c r="C48" s="510"/>
      <c r="D48" s="510"/>
    </row>
    <row r="49" spans="1:4" s="20" customFormat="1">
      <c r="A49" s="509"/>
      <c r="B49" s="509"/>
      <c r="C49" s="510"/>
      <c r="D49" s="510"/>
    </row>
    <row r="50" spans="1:4" s="20" customFormat="1">
      <c r="A50" s="509"/>
      <c r="B50" s="509"/>
      <c r="C50" s="510"/>
      <c r="D50" s="510"/>
    </row>
    <row r="51" spans="1:4" s="20" customFormat="1">
      <c r="A51" s="509"/>
      <c r="B51" s="509"/>
      <c r="C51" s="510"/>
      <c r="D51" s="510"/>
    </row>
    <row r="52" spans="1:4" s="20" customFormat="1">
      <c r="A52" s="509"/>
      <c r="B52" s="509"/>
      <c r="C52" s="510"/>
      <c r="D52" s="510"/>
    </row>
    <row r="53" spans="1:4" s="20" customFormat="1">
      <c r="A53" s="509"/>
      <c r="B53" s="509"/>
      <c r="C53" s="510"/>
      <c r="D53" s="510"/>
    </row>
    <row r="54" spans="1:4" s="20" customFormat="1">
      <c r="A54" s="509"/>
      <c r="B54" s="509"/>
      <c r="C54" s="510"/>
      <c r="D54" s="510"/>
    </row>
    <row r="55" spans="1:4" s="20" customFormat="1">
      <c r="A55" s="509"/>
      <c r="B55" s="509"/>
      <c r="C55" s="510"/>
      <c r="D55" s="510"/>
    </row>
    <row r="56" spans="1:4" s="20" customFormat="1">
      <c r="A56" s="509"/>
      <c r="B56" s="509"/>
      <c r="C56" s="510"/>
      <c r="D56" s="510"/>
    </row>
    <row r="57" spans="1:4" s="20" customFormat="1">
      <c r="A57" s="509"/>
      <c r="B57" s="509"/>
      <c r="C57" s="510"/>
      <c r="D57" s="510"/>
    </row>
    <row r="58" spans="1:4" s="20" customFormat="1">
      <c r="A58" s="509"/>
      <c r="B58" s="509"/>
      <c r="C58" s="510"/>
      <c r="D58" s="510"/>
    </row>
    <row r="59" spans="1:4" s="20" customFormat="1">
      <c r="A59" s="509"/>
      <c r="B59" s="509"/>
      <c r="C59" s="510"/>
      <c r="D59" s="510"/>
    </row>
    <row r="60" spans="1:4" s="20" customFormat="1">
      <c r="A60" s="509"/>
      <c r="B60" s="509"/>
      <c r="C60" s="510"/>
      <c r="D60" s="510"/>
    </row>
    <row r="61" spans="1:4" s="20" customFormat="1">
      <c r="A61" s="509"/>
      <c r="B61" s="509"/>
      <c r="C61" s="510"/>
      <c r="D61" s="510"/>
    </row>
    <row r="62" spans="1:4" s="20" customFormat="1">
      <c r="A62" s="509"/>
      <c r="B62" s="509"/>
      <c r="C62" s="510"/>
      <c r="D62" s="510"/>
    </row>
    <row r="63" spans="1:4" s="20" customFormat="1">
      <c r="A63" s="509"/>
      <c r="B63" s="509"/>
      <c r="C63" s="510"/>
      <c r="D63" s="510"/>
    </row>
    <row r="64" spans="1:4" s="20" customFormat="1">
      <c r="A64" s="509"/>
      <c r="B64" s="509"/>
      <c r="C64" s="510"/>
      <c r="D64" s="510"/>
    </row>
    <row r="65" spans="1:4" s="20" customFormat="1">
      <c r="A65" s="509"/>
      <c r="B65" s="509"/>
      <c r="C65" s="510"/>
      <c r="D65" s="510"/>
    </row>
    <row r="66" spans="1:4" s="20" customFormat="1">
      <c r="A66" s="509"/>
      <c r="B66" s="509"/>
      <c r="C66" s="510"/>
      <c r="D66" s="510"/>
    </row>
    <row r="67" spans="1:4" s="20" customFormat="1">
      <c r="A67" s="509"/>
      <c r="B67" s="509"/>
      <c r="C67" s="510"/>
      <c r="D67" s="510"/>
    </row>
    <row r="68" spans="1:4">
      <c r="A68" s="8"/>
      <c r="B68" s="8"/>
      <c r="C68" s="12"/>
      <c r="D68" s="12"/>
    </row>
    <row r="69" spans="1:4">
      <c r="A69" s="8"/>
      <c r="B69" s="8"/>
      <c r="C69" s="12"/>
      <c r="D69" s="12"/>
    </row>
    <row r="70" spans="1:4">
      <c r="A70" s="8"/>
      <c r="B70" s="8"/>
      <c r="C70" s="12"/>
      <c r="D70" s="12"/>
    </row>
    <row r="71" spans="1:4">
      <c r="A71" s="8"/>
      <c r="B71" s="8"/>
      <c r="C71" s="12"/>
      <c r="D71" s="12"/>
    </row>
    <row r="72" spans="1:4">
      <c r="A72" s="8"/>
      <c r="B72" s="8"/>
      <c r="C72" s="12"/>
      <c r="D72" s="12"/>
    </row>
    <row r="73" spans="1:4">
      <c r="A73" s="8"/>
      <c r="B73" s="8"/>
      <c r="C73" s="12"/>
      <c r="D73" s="12"/>
    </row>
    <row r="74" spans="1:4">
      <c r="A74" s="8"/>
      <c r="B74" s="8"/>
      <c r="C74" s="12"/>
      <c r="D74" s="12"/>
    </row>
    <row r="75" spans="1:4">
      <c r="A75" s="8"/>
      <c r="B75" s="8"/>
      <c r="C75" s="12"/>
      <c r="D75" s="12"/>
    </row>
    <row r="76" spans="1:4">
      <c r="A76" s="8"/>
      <c r="B76" s="8"/>
      <c r="C76" s="12"/>
      <c r="D76" s="12"/>
    </row>
    <row r="77" spans="1:4">
      <c r="A77" s="8"/>
      <c r="B77" s="8"/>
      <c r="C77" s="12"/>
      <c r="D77" s="12"/>
    </row>
    <row r="78" spans="1:4">
      <c r="A78" s="8"/>
      <c r="B78" s="8"/>
      <c r="C78" s="12"/>
      <c r="D78" s="12"/>
    </row>
    <row r="79" spans="1:4">
      <c r="A79" s="8"/>
      <c r="B79" s="8"/>
      <c r="C79" s="12"/>
      <c r="D79" s="12"/>
    </row>
    <row r="80" spans="1:4">
      <c r="A80" s="8"/>
      <c r="B80" s="8"/>
      <c r="C80" s="12"/>
      <c r="D80" s="12"/>
    </row>
    <row r="81" spans="1:4">
      <c r="A81" s="8"/>
      <c r="B81" s="8"/>
      <c r="C81" s="12"/>
      <c r="D81" s="12"/>
    </row>
    <row r="82" spans="1:4">
      <c r="A82" s="8"/>
      <c r="B82" s="8"/>
      <c r="C82" s="12"/>
      <c r="D82" s="12"/>
    </row>
    <row r="83" spans="1:4">
      <c r="A83" s="8"/>
      <c r="B83" s="8"/>
      <c r="C83" s="12"/>
      <c r="D83" s="12"/>
    </row>
    <row r="84" spans="1:4">
      <c r="A84" s="8"/>
      <c r="B84" s="8"/>
      <c r="C84" s="12"/>
      <c r="D84" s="12"/>
    </row>
    <row r="85" spans="1:4">
      <c r="A85" s="8"/>
      <c r="B85" s="8"/>
      <c r="C85" s="12"/>
      <c r="D85" s="12"/>
    </row>
    <row r="86" spans="1:4">
      <c r="A86" s="8"/>
      <c r="B86" s="8"/>
      <c r="C86" s="12"/>
      <c r="D86" s="12"/>
    </row>
    <row r="87" spans="1:4">
      <c r="A87" s="8"/>
      <c r="B87" s="8"/>
      <c r="C87" s="12"/>
      <c r="D87" s="12"/>
    </row>
    <row r="88" spans="1:4">
      <c r="A88" s="8"/>
      <c r="B88" s="8"/>
      <c r="C88" s="12"/>
      <c r="D88" s="12"/>
    </row>
    <row r="89" spans="1:4">
      <c r="A89" s="8"/>
      <c r="B89" s="8"/>
      <c r="C89" s="12"/>
      <c r="D89" s="12"/>
    </row>
    <row r="90" spans="1:4">
      <c r="A90" s="8"/>
      <c r="B90" s="8"/>
      <c r="C90" s="12"/>
      <c r="D90" s="12"/>
    </row>
    <row r="91" spans="1:4">
      <c r="A91" s="8"/>
      <c r="B91" s="8"/>
      <c r="C91" s="12"/>
      <c r="D91" s="12"/>
    </row>
    <row r="92" spans="1:4">
      <c r="A92" s="8"/>
      <c r="B92" s="8"/>
      <c r="C92" s="12"/>
      <c r="D92" s="12"/>
    </row>
    <row r="93" spans="1:4">
      <c r="A93" s="8"/>
      <c r="B93" s="8"/>
      <c r="C93" s="12"/>
      <c r="D93" s="12"/>
    </row>
    <row r="94" spans="1:4">
      <c r="A94" s="8"/>
      <c r="B94" s="8"/>
      <c r="C94" s="12"/>
      <c r="D94" s="12"/>
    </row>
    <row r="95" spans="1:4">
      <c r="A95" s="8"/>
      <c r="B95" s="8"/>
      <c r="C95" s="12"/>
      <c r="D95" s="12"/>
    </row>
    <row r="96" spans="1:4">
      <c r="A96" s="8"/>
      <c r="B96" s="8"/>
      <c r="C96" s="12"/>
      <c r="D96" s="12"/>
    </row>
    <row r="97" spans="1:4">
      <c r="A97" s="8"/>
      <c r="B97" s="8"/>
      <c r="C97" s="12"/>
      <c r="D97" s="12"/>
    </row>
    <row r="98" spans="1:4">
      <c r="A98" s="8"/>
      <c r="B98" s="8"/>
      <c r="C98" s="12"/>
      <c r="D98" s="12"/>
    </row>
    <row r="99" spans="1:4">
      <c r="A99" s="8"/>
      <c r="B99" s="8"/>
      <c r="C99" s="12"/>
      <c r="D99" s="12"/>
    </row>
    <row r="100" spans="1:4">
      <c r="A100" s="8"/>
      <c r="B100" s="8"/>
      <c r="C100" s="12"/>
      <c r="D100" s="12"/>
    </row>
    <row r="101" spans="1:4">
      <c r="A101" s="8"/>
      <c r="B101" s="8"/>
      <c r="C101" s="12"/>
      <c r="D101" s="12"/>
    </row>
    <row r="102" spans="1:4">
      <c r="A102" s="8"/>
      <c r="B102" s="8"/>
      <c r="C102" s="12"/>
      <c r="D102" s="12"/>
    </row>
    <row r="103" spans="1:4">
      <c r="A103" s="8"/>
      <c r="B103" s="8"/>
      <c r="C103" s="12"/>
      <c r="D103" s="12"/>
    </row>
    <row r="104" spans="1:4">
      <c r="A104" s="8"/>
      <c r="B104" s="8"/>
      <c r="C104" s="12"/>
      <c r="D104" s="12"/>
    </row>
    <row r="105" spans="1:4">
      <c r="A105" s="8"/>
      <c r="B105" s="8"/>
      <c r="C105" s="12"/>
      <c r="D105" s="12"/>
    </row>
    <row r="106" spans="1:4">
      <c r="A106" s="8"/>
      <c r="B106" s="8"/>
      <c r="C106" s="12"/>
      <c r="D106" s="12"/>
    </row>
    <row r="107" spans="1:4">
      <c r="A107" s="8"/>
      <c r="B107" s="8"/>
      <c r="C107" s="12"/>
      <c r="D107" s="12"/>
    </row>
    <row r="108" spans="1:4">
      <c r="A108" s="8"/>
      <c r="B108" s="8"/>
      <c r="C108" s="12"/>
      <c r="D108" s="12"/>
    </row>
    <row r="109" spans="1:4">
      <c r="A109" s="8"/>
      <c r="B109" s="8"/>
      <c r="C109" s="12"/>
      <c r="D109" s="12"/>
    </row>
    <row r="110" spans="1:4">
      <c r="A110" s="8"/>
      <c r="B110" s="8"/>
      <c r="C110" s="12"/>
      <c r="D110" s="12"/>
    </row>
    <row r="111" spans="1:4">
      <c r="A111" s="8"/>
      <c r="B111" s="8"/>
      <c r="C111" s="12"/>
      <c r="D111" s="12"/>
    </row>
    <row r="112" spans="1:4">
      <c r="A112" s="8"/>
      <c r="B112" s="8"/>
      <c r="C112" s="12"/>
      <c r="D112" s="12"/>
    </row>
    <row r="113" spans="1:4">
      <c r="A113" s="8"/>
      <c r="B113" s="8"/>
      <c r="C113" s="12"/>
      <c r="D113" s="12"/>
    </row>
    <row r="114" spans="1:4">
      <c r="A114" s="8"/>
      <c r="B114" s="8"/>
      <c r="C114" s="12"/>
      <c r="D114" s="12"/>
    </row>
    <row r="115" spans="1:4">
      <c r="A115" s="8"/>
      <c r="B115" s="8"/>
      <c r="C115" s="12"/>
      <c r="D115" s="12"/>
    </row>
    <row r="116" spans="1:4">
      <c r="A116" s="8"/>
      <c r="B116" s="8"/>
      <c r="C116" s="12"/>
      <c r="D116" s="12"/>
    </row>
    <row r="117" spans="1:4">
      <c r="A117" s="8"/>
      <c r="B117" s="8"/>
      <c r="C117" s="12"/>
      <c r="D117" s="12"/>
    </row>
    <row r="118" spans="1:4">
      <c r="A118" s="8"/>
      <c r="B118" s="8"/>
      <c r="C118" s="12"/>
      <c r="D118" s="12"/>
    </row>
    <row r="119" spans="1:4">
      <c r="A119" s="8"/>
      <c r="B119" s="8"/>
      <c r="C119" s="12"/>
      <c r="D119" s="12"/>
    </row>
    <row r="120" spans="1:4">
      <c r="A120" s="8"/>
      <c r="B120" s="8"/>
      <c r="C120" s="12"/>
      <c r="D120" s="12"/>
    </row>
    <row r="121" spans="1:4">
      <c r="A121" s="8"/>
      <c r="B121" s="8"/>
      <c r="C121" s="12"/>
      <c r="D121" s="12"/>
    </row>
    <row r="122" spans="1:4">
      <c r="A122" s="8"/>
      <c r="B122" s="8"/>
      <c r="C122" s="12"/>
      <c r="D122" s="12"/>
    </row>
    <row r="123" spans="1:4">
      <c r="A123" s="8"/>
      <c r="B123" s="8"/>
      <c r="C123" s="12"/>
      <c r="D123" s="12"/>
    </row>
    <row r="124" spans="1:4">
      <c r="A124" s="8"/>
      <c r="B124" s="8"/>
      <c r="C124" s="12"/>
      <c r="D124" s="12"/>
    </row>
    <row r="125" spans="1:4">
      <c r="A125" s="8"/>
      <c r="B125" s="8"/>
      <c r="C125" s="12"/>
      <c r="D125" s="12"/>
    </row>
    <row r="126" spans="1:4">
      <c r="A126" s="8"/>
      <c r="B126" s="8"/>
      <c r="C126" s="12"/>
      <c r="D126" s="12"/>
    </row>
    <row r="127" spans="1:4">
      <c r="A127" s="8"/>
      <c r="B127" s="8"/>
      <c r="C127" s="12"/>
      <c r="D127" s="12"/>
    </row>
    <row r="128" spans="1:4">
      <c r="A128" s="8"/>
      <c r="B128" s="8"/>
      <c r="C128" s="12"/>
      <c r="D128" s="12"/>
    </row>
    <row r="129" spans="1:4">
      <c r="A129" s="8"/>
      <c r="B129" s="8"/>
      <c r="C129" s="12"/>
      <c r="D129" s="12"/>
    </row>
    <row r="130" spans="1:4">
      <c r="A130" s="8"/>
      <c r="B130" s="8"/>
      <c r="C130" s="12"/>
      <c r="D130" s="12"/>
    </row>
    <row r="131" spans="1:4">
      <c r="A131" s="8"/>
      <c r="B131" s="8"/>
      <c r="C131" s="12"/>
      <c r="D131" s="12"/>
    </row>
    <row r="132" spans="1:4">
      <c r="A132" s="8"/>
      <c r="B132" s="8"/>
      <c r="C132" s="12"/>
      <c r="D132" s="12"/>
    </row>
    <row r="133" spans="1:4">
      <c r="A133" s="8"/>
      <c r="B133" s="8"/>
      <c r="C133" s="12"/>
      <c r="D133" s="12"/>
    </row>
    <row r="134" spans="1:4">
      <c r="A134" s="8"/>
      <c r="B134" s="8"/>
      <c r="C134" s="12"/>
      <c r="D134" s="12"/>
    </row>
    <row r="135" spans="1:4">
      <c r="A135" s="8"/>
      <c r="B135" s="8"/>
      <c r="C135" s="12"/>
      <c r="D135" s="12"/>
    </row>
    <row r="136" spans="1:4">
      <c r="A136" s="8"/>
      <c r="B136" s="8"/>
      <c r="C136" s="12"/>
      <c r="D136" s="12"/>
    </row>
    <row r="137" spans="1:4">
      <c r="A137" s="8"/>
      <c r="B137" s="8"/>
      <c r="C137" s="12"/>
      <c r="D137" s="12"/>
    </row>
    <row r="138" spans="1:4">
      <c r="A138" s="8"/>
      <c r="B138" s="8"/>
      <c r="C138" s="12"/>
      <c r="D138" s="12"/>
    </row>
    <row r="139" spans="1:4">
      <c r="A139" s="8"/>
      <c r="B139" s="8"/>
      <c r="C139" s="12"/>
      <c r="D139" s="12"/>
    </row>
    <row r="140" spans="1:4">
      <c r="A140" s="8"/>
      <c r="B140" s="8"/>
      <c r="C140" s="12"/>
      <c r="D140" s="12"/>
    </row>
    <row r="141" spans="1:4">
      <c r="A141" s="8"/>
      <c r="B141" s="8"/>
      <c r="C141" s="12"/>
      <c r="D141" s="12"/>
    </row>
    <row r="142" spans="1:4">
      <c r="A142" s="8"/>
      <c r="B142" s="8"/>
      <c r="C142" s="12"/>
      <c r="D142" s="12"/>
    </row>
    <row r="143" spans="1:4">
      <c r="A143" s="8"/>
      <c r="B143" s="8"/>
      <c r="C143" s="12"/>
      <c r="D143" s="12"/>
    </row>
    <row r="144" spans="1:4">
      <c r="A144" s="8"/>
      <c r="B144" s="8"/>
      <c r="C144" s="12"/>
      <c r="D144" s="12"/>
    </row>
    <row r="145" spans="1:4">
      <c r="A145" s="8"/>
      <c r="B145" s="8"/>
      <c r="C145" s="12"/>
      <c r="D145" s="12"/>
    </row>
    <row r="146" spans="1:4">
      <c r="A146" s="8"/>
      <c r="B146" s="8"/>
      <c r="C146" s="12"/>
      <c r="D146" s="12"/>
    </row>
    <row r="147" spans="1:4">
      <c r="A147" s="8"/>
      <c r="B147" s="8"/>
      <c r="C147" s="12"/>
      <c r="D147" s="12"/>
    </row>
    <row r="148" spans="1:4">
      <c r="A148" s="8"/>
      <c r="B148" s="8"/>
      <c r="C148" s="12"/>
      <c r="D148" s="12"/>
    </row>
    <row r="149" spans="1:4">
      <c r="A149" s="8"/>
      <c r="B149" s="8"/>
      <c r="C149" s="12"/>
      <c r="D149" s="12"/>
    </row>
    <row r="150" spans="1:4">
      <c r="A150" s="8"/>
      <c r="B150" s="8"/>
      <c r="C150" s="12"/>
      <c r="D150" s="12"/>
    </row>
    <row r="151" spans="1:4">
      <c r="A151" s="8"/>
      <c r="B151" s="8"/>
      <c r="C151" s="12"/>
      <c r="D151" s="12"/>
    </row>
    <row r="152" spans="1:4">
      <c r="A152" s="8"/>
      <c r="B152" s="8"/>
      <c r="C152" s="12"/>
      <c r="D152" s="12"/>
    </row>
    <row r="153" spans="1:4">
      <c r="A153" s="8"/>
      <c r="B153" s="8"/>
      <c r="C153" s="12"/>
      <c r="D153" s="12"/>
    </row>
    <row r="154" spans="1:4">
      <c r="A154" s="8"/>
      <c r="B154" s="8"/>
      <c r="C154" s="12"/>
      <c r="D154" s="12"/>
    </row>
    <row r="155" spans="1:4">
      <c r="A155" s="8"/>
      <c r="B155" s="8"/>
      <c r="C155" s="12"/>
      <c r="D155" s="12"/>
    </row>
    <row r="156" spans="1:4">
      <c r="A156" s="8"/>
      <c r="B156" s="8"/>
      <c r="C156" s="12"/>
      <c r="D156" s="12"/>
    </row>
    <row r="157" spans="1:4">
      <c r="A157" s="8"/>
      <c r="B157" s="8"/>
      <c r="C157" s="12"/>
      <c r="D157" s="12"/>
    </row>
    <row r="158" spans="1:4">
      <c r="A158" s="8"/>
      <c r="B158" s="8"/>
      <c r="C158" s="12"/>
      <c r="D158" s="12"/>
    </row>
    <row r="159" spans="1:4">
      <c r="A159" s="8"/>
      <c r="B159" s="8"/>
      <c r="C159" s="12"/>
      <c r="D159" s="12"/>
    </row>
    <row r="160" spans="1:4">
      <c r="A160" s="8"/>
      <c r="B160" s="8"/>
      <c r="C160" s="12"/>
      <c r="D160" s="12"/>
    </row>
    <row r="161" spans="1:4">
      <c r="A161" s="8"/>
      <c r="B161" s="8"/>
      <c r="C161" s="12"/>
      <c r="D161" s="12"/>
    </row>
    <row r="162" spans="1:4">
      <c r="A162" s="8"/>
      <c r="B162" s="8"/>
      <c r="C162" s="12"/>
      <c r="D162" s="12"/>
    </row>
    <row r="163" spans="1:4">
      <c r="A163" s="8"/>
      <c r="B163" s="8"/>
      <c r="C163" s="12"/>
      <c r="D163" s="12"/>
    </row>
    <row r="164" spans="1:4">
      <c r="A164" s="8"/>
      <c r="B164" s="8"/>
      <c r="C164" s="12"/>
      <c r="D164" s="12"/>
    </row>
    <row r="165" spans="1:4">
      <c r="A165" s="8"/>
      <c r="B165" s="8"/>
      <c r="C165" s="12"/>
      <c r="D165" s="12"/>
    </row>
    <row r="166" spans="1:4">
      <c r="A166" s="8"/>
      <c r="B166" s="8"/>
      <c r="C166" s="12"/>
      <c r="D166" s="12"/>
    </row>
    <row r="167" spans="1:4">
      <c r="A167" s="8"/>
      <c r="B167" s="8"/>
      <c r="C167" s="12"/>
      <c r="D167" s="12"/>
    </row>
    <row r="168" spans="1:4">
      <c r="A168" s="8"/>
      <c r="B168" s="8"/>
      <c r="C168" s="12"/>
      <c r="D168" s="12"/>
    </row>
    <row r="169" spans="1:4">
      <c r="A169" s="8"/>
      <c r="B169" s="8"/>
      <c r="C169" s="12"/>
      <c r="D169" s="12"/>
    </row>
    <row r="170" spans="1:4">
      <c r="A170" s="8"/>
      <c r="B170" s="8"/>
      <c r="C170" s="12"/>
      <c r="D170" s="12"/>
    </row>
    <row r="171" spans="1:4">
      <c r="A171" s="8"/>
      <c r="B171" s="8"/>
      <c r="C171" s="12"/>
      <c r="D171" s="12"/>
    </row>
    <row r="172" spans="1:4">
      <c r="A172" s="8"/>
      <c r="B172" s="8"/>
      <c r="C172" s="12"/>
      <c r="D172" s="12"/>
    </row>
    <row r="173" spans="1:4">
      <c r="A173" s="8"/>
      <c r="B173" s="8"/>
      <c r="C173" s="12"/>
      <c r="D173" s="12"/>
    </row>
    <row r="174" spans="1:4">
      <c r="A174" s="8"/>
      <c r="B174" s="8"/>
      <c r="C174" s="12"/>
      <c r="D174" s="12"/>
    </row>
    <row r="175" spans="1:4">
      <c r="A175" s="8"/>
      <c r="B175" s="8"/>
      <c r="C175" s="12"/>
      <c r="D175" s="12"/>
    </row>
    <row r="176" spans="1:4">
      <c r="A176" s="8"/>
      <c r="B176" s="8"/>
      <c r="C176" s="12"/>
      <c r="D176" s="12"/>
    </row>
    <row r="177" spans="1:4">
      <c r="A177" s="8"/>
      <c r="B177" s="8"/>
      <c r="C177" s="12"/>
      <c r="D177" s="12"/>
    </row>
    <row r="178" spans="1:4">
      <c r="A178" s="8"/>
      <c r="B178" s="8"/>
      <c r="C178" s="12"/>
      <c r="D178" s="12"/>
    </row>
    <row r="179" spans="1:4">
      <c r="A179" s="8"/>
      <c r="B179" s="8"/>
      <c r="C179" s="12"/>
      <c r="D179" s="12"/>
    </row>
    <row r="180" spans="1:4">
      <c r="A180" s="8"/>
      <c r="B180" s="8"/>
      <c r="C180" s="12"/>
      <c r="D180" s="12"/>
    </row>
    <row r="181" spans="1:4">
      <c r="A181" s="8"/>
      <c r="B181" s="8"/>
      <c r="C181" s="12"/>
      <c r="D181" s="12"/>
    </row>
    <row r="182" spans="1:4">
      <c r="A182" s="8"/>
      <c r="B182" s="8"/>
      <c r="C182" s="12"/>
      <c r="D182" s="12"/>
    </row>
    <row r="183" spans="1:4">
      <c r="A183" s="8"/>
      <c r="B183" s="8"/>
      <c r="C183" s="12"/>
      <c r="D183" s="12"/>
    </row>
    <row r="184" spans="1:4">
      <c r="A184" s="8"/>
      <c r="B184" s="8"/>
      <c r="C184" s="12"/>
      <c r="D184" s="12"/>
    </row>
    <row r="185" spans="1:4">
      <c r="A185" s="8"/>
      <c r="B185" s="8"/>
      <c r="C185" s="12"/>
      <c r="D185" s="12"/>
    </row>
    <row r="186" spans="1:4">
      <c r="A186" s="8"/>
      <c r="B186" s="8"/>
      <c r="C186" s="12"/>
      <c r="D186" s="12"/>
    </row>
    <row r="187" spans="1:4">
      <c r="A187" s="8"/>
      <c r="B187" s="8"/>
      <c r="C187" s="12"/>
      <c r="D187" s="12"/>
    </row>
    <row r="188" spans="1:4">
      <c r="A188" s="8"/>
      <c r="B188" s="8"/>
      <c r="C188" s="12"/>
      <c r="D188" s="12"/>
    </row>
    <row r="189" spans="1:4">
      <c r="A189" s="8"/>
      <c r="B189" s="8"/>
      <c r="C189" s="12"/>
      <c r="D189" s="12"/>
    </row>
    <row r="190" spans="1:4">
      <c r="A190" s="8"/>
      <c r="B190" s="8"/>
      <c r="C190" s="12"/>
      <c r="D190" s="12"/>
    </row>
    <row r="191" spans="1:4">
      <c r="A191" s="8"/>
      <c r="B191" s="8"/>
      <c r="C191" s="12"/>
      <c r="D191" s="12"/>
    </row>
    <row r="192" spans="1:4">
      <c r="A192" s="8"/>
      <c r="B192" s="8"/>
      <c r="C192" s="12"/>
      <c r="D192" s="12"/>
    </row>
    <row r="193" spans="1:4">
      <c r="A193" s="8"/>
      <c r="B193" s="8"/>
      <c r="C193" s="12"/>
      <c r="D193" s="12"/>
    </row>
    <row r="194" spans="1:4">
      <c r="A194" s="8"/>
      <c r="B194" s="8"/>
      <c r="C194" s="12"/>
      <c r="D194" s="12"/>
    </row>
    <row r="195" spans="1:4">
      <c r="A195" s="8"/>
      <c r="B195" s="8"/>
      <c r="C195" s="12"/>
      <c r="D195" s="12"/>
    </row>
    <row r="196" spans="1:4">
      <c r="A196" s="8"/>
      <c r="B196" s="8"/>
      <c r="C196" s="12"/>
      <c r="D196" s="12"/>
    </row>
    <row r="197" spans="1:4">
      <c r="A197" s="8"/>
      <c r="B197" s="8"/>
      <c r="C197" s="12"/>
      <c r="D197" s="12"/>
    </row>
    <row r="198" spans="1:4">
      <c r="A198" s="8"/>
      <c r="B198" s="8"/>
      <c r="C198" s="12"/>
      <c r="D198" s="12"/>
    </row>
    <row r="199" spans="1:4">
      <c r="A199" s="8"/>
      <c r="B199" s="8"/>
      <c r="C199" s="12"/>
      <c r="D199" s="12"/>
    </row>
    <row r="200" spans="1:4">
      <c r="A200" s="8"/>
      <c r="B200" s="8"/>
      <c r="C200" s="12"/>
      <c r="D200" s="12"/>
    </row>
    <row r="201" spans="1:4">
      <c r="A201" s="8"/>
      <c r="B201" s="8"/>
      <c r="C201" s="12"/>
      <c r="D201" s="12"/>
    </row>
    <row r="202" spans="1:4">
      <c r="A202" s="8"/>
      <c r="B202" s="8"/>
      <c r="C202" s="12"/>
      <c r="D202" s="12"/>
    </row>
    <row r="203" spans="1:4">
      <c r="A203" s="8"/>
      <c r="B203" s="8"/>
      <c r="C203" s="12"/>
      <c r="D203" s="12"/>
    </row>
    <row r="204" spans="1:4">
      <c r="A204" s="8"/>
      <c r="B204" s="8"/>
      <c r="C204" s="12"/>
      <c r="D204" s="12"/>
    </row>
    <row r="205" spans="1:4">
      <c r="A205" s="8"/>
      <c r="B205" s="8"/>
      <c r="C205" s="12"/>
      <c r="D205" s="12"/>
    </row>
    <row r="206" spans="1:4">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heetViews>
  <sheetFormatPr defaultColWidth="9.140625" defaultRowHeight="12.75"/>
  <cols>
    <col min="1" max="1" width="19.85546875" style="19" customWidth="1"/>
    <col min="2" max="2" width="2.42578125" style="19" bestFit="1" customWidth="1"/>
    <col min="3" max="4" width="53.28515625" style="19" customWidth="1"/>
    <col min="5" max="16384" width="9.140625" style="19"/>
  </cols>
  <sheetData>
    <row r="1" spans="1:4" ht="29.25" customHeight="1">
      <c r="A1" s="624" t="s">
        <v>849</v>
      </c>
      <c r="B1" s="607"/>
      <c r="C1" s="1366" t="s">
        <v>777</v>
      </c>
      <c r="D1" s="1367"/>
    </row>
    <row r="2" spans="1:4">
      <c r="A2" s="181" t="s">
        <v>921</v>
      </c>
      <c r="B2" s="133"/>
      <c r="C2" s="182"/>
      <c r="D2" s="175"/>
    </row>
    <row r="3" spans="1:4" ht="13.5" thickBot="1">
      <c r="A3" s="1371"/>
      <c r="B3" s="1372"/>
      <c r="C3" s="1372"/>
      <c r="D3" s="1094"/>
    </row>
    <row r="4" spans="1:4" ht="39" customHeight="1" thickBot="1">
      <c r="A4" s="558" t="s">
        <v>914</v>
      </c>
      <c r="B4" s="1368" t="s">
        <v>850</v>
      </c>
      <c r="C4" s="1369"/>
      <c r="D4" s="1370"/>
    </row>
    <row r="5" spans="1:4" ht="13.5" thickBot="1">
      <c r="A5" s="129" t="s">
        <v>572</v>
      </c>
      <c r="B5" s="316"/>
      <c r="C5" s="315" t="s">
        <v>5</v>
      </c>
      <c r="D5" s="550"/>
    </row>
    <row r="6" spans="1:4" ht="24" customHeight="1" thickBot="1">
      <c r="A6" s="1396" t="s">
        <v>2061</v>
      </c>
      <c r="B6" s="1397"/>
      <c r="C6" s="1397"/>
      <c r="D6" s="647"/>
    </row>
    <row r="7" spans="1:4" ht="40.5" customHeight="1" thickBot="1">
      <c r="A7" s="1396" t="s">
        <v>2062</v>
      </c>
      <c r="B7" s="1397"/>
      <c r="C7" s="1397"/>
      <c r="D7" s="647"/>
    </row>
    <row r="8" spans="1:4" ht="15.75" customHeight="1" thickBot="1">
      <c r="A8" s="1396" t="s">
        <v>2051</v>
      </c>
      <c r="B8" s="1397"/>
      <c r="C8" s="1397"/>
      <c r="D8" s="647"/>
    </row>
    <row r="9" spans="1:4" ht="13.5" thickBot="1">
      <c r="A9" s="1396" t="s">
        <v>2052</v>
      </c>
      <c r="B9" s="1397"/>
      <c r="C9" s="1397"/>
      <c r="D9" s="647"/>
    </row>
    <row r="10" spans="1:4" ht="13.5" thickBot="1">
      <c r="A10" s="1396" t="s">
        <v>2053</v>
      </c>
      <c r="B10" s="1397"/>
      <c r="C10" s="1397"/>
      <c r="D10" s="647"/>
    </row>
    <row r="11" spans="1:4" ht="34.5" customHeight="1" thickBot="1">
      <c r="A11" s="1387" t="s">
        <v>1158</v>
      </c>
      <c r="B11" s="1388"/>
      <c r="C11" s="1388"/>
      <c r="D11" s="620"/>
    </row>
    <row r="12" spans="1:4" ht="102.75" thickBot="1">
      <c r="A12" s="621" t="s">
        <v>772</v>
      </c>
      <c r="B12" s="622" t="s">
        <v>755</v>
      </c>
      <c r="C12" s="622" t="s">
        <v>851</v>
      </c>
      <c r="D12" s="622"/>
    </row>
    <row r="13" spans="1:4" ht="90" thickBot="1">
      <c r="A13" s="613" t="s">
        <v>760</v>
      </c>
      <c r="B13" s="614" t="s">
        <v>761</v>
      </c>
      <c r="C13" s="614" t="s">
        <v>852</v>
      </c>
      <c r="D13" s="614"/>
    </row>
    <row r="14" spans="1:4" ht="63.75">
      <c r="A14" s="1381" t="s">
        <v>853</v>
      </c>
      <c r="B14" s="1377" t="s">
        <v>764</v>
      </c>
      <c r="C14" s="612" t="s">
        <v>854</v>
      </c>
      <c r="D14" s="612"/>
    </row>
    <row r="15" spans="1:4" ht="39" thickBot="1">
      <c r="A15" s="1382"/>
      <c r="B15" s="1378"/>
      <c r="C15" s="611" t="s">
        <v>855</v>
      </c>
      <c r="D15" s="611"/>
    </row>
    <row r="17" spans="1:1">
      <c r="A17" s="623"/>
    </row>
    <row r="87" spans="2:4" ht="96" customHeight="1">
      <c r="B87" s="229"/>
      <c r="C87" s="229"/>
      <c r="D87" s="229"/>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topLeftCell="A4" zoomScaleNormal="100" zoomScaleSheetLayoutView="100" workbookViewId="0"/>
  </sheetViews>
  <sheetFormatPr defaultColWidth="9.140625" defaultRowHeight="12.75"/>
  <cols>
    <col min="1" max="1" width="3.42578125" style="19" customWidth="1"/>
    <col min="2" max="2" width="25" style="19" customWidth="1"/>
    <col min="3" max="3" width="9" style="22" customWidth="1"/>
    <col min="4" max="4" width="9.85546875" style="19" customWidth="1"/>
    <col min="5" max="9" width="9" style="19" customWidth="1"/>
    <col min="10" max="16384" width="9.140625" style="19"/>
  </cols>
  <sheetData>
    <row r="1" spans="1:10" ht="24.75" customHeight="1">
      <c r="A1" s="624" t="s">
        <v>1434</v>
      </c>
      <c r="B1" s="607"/>
      <c r="C1" s="1389" t="s">
        <v>777</v>
      </c>
      <c r="D1" s="1389"/>
      <c r="E1" s="1389"/>
      <c r="F1" s="1389"/>
      <c r="G1" s="1389"/>
      <c r="H1" s="1389"/>
      <c r="I1" s="1390"/>
    </row>
    <row r="2" spans="1:10" ht="15" customHeight="1">
      <c r="A2" s="176" t="s">
        <v>1459</v>
      </c>
      <c r="B2" s="314"/>
      <c r="C2" s="314"/>
      <c r="D2" s="314"/>
      <c r="E2" s="314"/>
      <c r="F2" s="314"/>
      <c r="G2" s="314"/>
      <c r="H2" s="314"/>
      <c r="I2" s="962"/>
    </row>
    <row r="3" spans="1:10" ht="13.5" thickBot="1">
      <c r="A3" s="2030"/>
      <c r="B3" s="2031"/>
      <c r="C3" s="2031"/>
      <c r="D3" s="1095"/>
      <c r="E3" s="1095"/>
      <c r="F3" s="1095"/>
      <c r="G3" s="1095"/>
      <c r="H3" s="1095"/>
      <c r="I3" s="1096"/>
    </row>
    <row r="4" spans="1:10" ht="40.5" customHeight="1" thickBot="1">
      <c r="A4" s="1368" t="s">
        <v>627</v>
      </c>
      <c r="B4" s="1549"/>
      <c r="C4" s="1368" t="s">
        <v>1493</v>
      </c>
      <c r="D4" s="1370"/>
      <c r="E4" s="1369"/>
      <c r="F4" s="1369"/>
      <c r="G4" s="1369"/>
      <c r="H4" s="1369"/>
      <c r="I4" s="1370"/>
    </row>
    <row r="5" spans="1:10" ht="15" customHeight="1" thickBot="1">
      <c r="A5" s="129" t="s">
        <v>572</v>
      </c>
      <c r="B5" s="315"/>
      <c r="C5" s="316"/>
      <c r="D5" s="824"/>
      <c r="E5" s="638"/>
      <c r="F5" s="638"/>
      <c r="G5" s="638"/>
      <c r="H5" s="638"/>
      <c r="I5" s="542" t="s">
        <v>5</v>
      </c>
    </row>
    <row r="6" spans="1:10" ht="27.75" customHeight="1" thickBot="1">
      <c r="A6" s="1392" t="s">
        <v>2382</v>
      </c>
      <c r="B6" s="1393"/>
      <c r="C6" s="1393"/>
      <c r="D6" s="1393"/>
      <c r="E6" s="1393"/>
      <c r="F6" s="1393"/>
      <c r="G6" s="1393"/>
      <c r="H6" s="1393"/>
      <c r="I6" s="1822"/>
      <c r="J6" s="878"/>
    </row>
    <row r="7" spans="1:10" ht="28.5" customHeight="1" thickBot="1">
      <c r="A7" s="1392" t="s">
        <v>2383</v>
      </c>
      <c r="B7" s="1393"/>
      <c r="C7" s="1393"/>
      <c r="D7" s="1393"/>
      <c r="E7" s="1393"/>
      <c r="F7" s="1393"/>
      <c r="G7" s="1393"/>
      <c r="H7" s="1393"/>
      <c r="I7" s="1822"/>
      <c r="J7" s="878"/>
    </row>
    <row r="8" spans="1:10" ht="41.25" customHeight="1" thickBot="1">
      <c r="A8" s="1392" t="s">
        <v>2384</v>
      </c>
      <c r="B8" s="1393"/>
      <c r="C8" s="1393"/>
      <c r="D8" s="1393"/>
      <c r="E8" s="1393"/>
      <c r="F8" s="1393"/>
      <c r="G8" s="1393"/>
      <c r="H8" s="1393"/>
      <c r="I8" s="1822"/>
      <c r="J8" s="878"/>
    </row>
    <row r="9" spans="1:10" ht="13.5" thickBot="1">
      <c r="A9" s="1392" t="s">
        <v>2165</v>
      </c>
      <c r="B9" s="1393"/>
      <c r="C9" s="1393"/>
      <c r="D9" s="1393"/>
      <c r="E9" s="1393"/>
      <c r="F9" s="1393"/>
      <c r="G9" s="1393"/>
      <c r="H9" s="1393"/>
      <c r="I9" s="1822"/>
      <c r="J9" s="878"/>
    </row>
    <row r="10" spans="1:10" ht="13.5" thickBot="1">
      <c r="A10" s="1392" t="s">
        <v>2385</v>
      </c>
      <c r="B10" s="1393"/>
      <c r="C10" s="1393"/>
      <c r="D10" s="1393"/>
      <c r="E10" s="1393"/>
      <c r="F10" s="1393"/>
      <c r="G10" s="1393"/>
      <c r="H10" s="1393"/>
      <c r="I10" s="1822"/>
      <c r="J10" s="878"/>
    </row>
    <row r="11" spans="1:10" ht="13.5" thickBot="1">
      <c r="A11" s="639"/>
      <c r="B11" s="640"/>
      <c r="C11" s="640"/>
      <c r="D11" s="694"/>
      <c r="E11" s="694"/>
      <c r="F11" s="694"/>
      <c r="G11" s="694"/>
      <c r="H11" s="694"/>
      <c r="I11" s="685"/>
      <c r="J11" s="878"/>
    </row>
    <row r="12" spans="1:10" ht="13.5" thickBot="1">
      <c r="A12" s="2112" t="s">
        <v>2394</v>
      </c>
      <c r="B12" s="2113"/>
      <c r="C12" s="892" t="s">
        <v>816</v>
      </c>
      <c r="D12" s="928" t="s">
        <v>817</v>
      </c>
      <c r="E12" s="928" t="s">
        <v>821</v>
      </c>
      <c r="F12" s="928" t="s">
        <v>822</v>
      </c>
      <c r="G12" s="928" t="s">
        <v>825</v>
      </c>
      <c r="H12" s="928" t="s">
        <v>884</v>
      </c>
      <c r="I12" s="928" t="s">
        <v>885</v>
      </c>
    </row>
    <row r="13" spans="1:10" ht="60" customHeight="1" thickBot="1">
      <c r="A13" s="2114"/>
      <c r="B13" s="2115"/>
      <c r="C13" s="928" t="s">
        <v>1435</v>
      </c>
      <c r="D13" s="928" t="s">
        <v>1436</v>
      </c>
      <c r="E13" s="928" t="s">
        <v>1437</v>
      </c>
      <c r="F13" s="928" t="s">
        <v>1438</v>
      </c>
      <c r="G13" s="928" t="s">
        <v>1439</v>
      </c>
      <c r="H13" s="928" t="s">
        <v>1440</v>
      </c>
      <c r="I13" s="928" t="s">
        <v>997</v>
      </c>
    </row>
    <row r="14" spans="1:10" ht="13.5" thickBot="1">
      <c r="A14" s="900">
        <v>1</v>
      </c>
      <c r="B14" s="671" t="s">
        <v>1441</v>
      </c>
      <c r="C14" s="669"/>
      <c r="D14" s="671"/>
      <c r="E14" s="671"/>
      <c r="F14" s="669"/>
      <c r="G14" s="669"/>
      <c r="H14" s="671"/>
      <c r="I14" s="671"/>
    </row>
    <row r="15" spans="1:10" ht="13.5" thickBot="1">
      <c r="A15" s="900">
        <v>2</v>
      </c>
      <c r="B15" s="671" t="s">
        <v>1442</v>
      </c>
      <c r="C15" s="671"/>
      <c r="D15" s="669"/>
      <c r="E15" s="669"/>
      <c r="F15" s="669"/>
      <c r="G15" s="669"/>
      <c r="H15" s="671"/>
      <c r="I15" s="671"/>
    </row>
    <row r="16" spans="1:10" ht="13.5" thickBot="1">
      <c r="A16" s="900">
        <v>3</v>
      </c>
      <c r="B16" s="671" t="s">
        <v>1317</v>
      </c>
      <c r="C16" s="669"/>
      <c r="D16" s="671"/>
      <c r="E16" s="669"/>
      <c r="F16" s="669"/>
      <c r="G16" s="671"/>
      <c r="H16" s="671"/>
      <c r="I16" s="671"/>
    </row>
    <row r="17" spans="1:9" ht="29.25" customHeight="1" thickBot="1">
      <c r="A17" s="900">
        <v>4</v>
      </c>
      <c r="B17" s="671" t="s">
        <v>1443</v>
      </c>
      <c r="C17" s="669"/>
      <c r="D17" s="669"/>
      <c r="E17" s="669"/>
      <c r="F17" s="671"/>
      <c r="G17" s="671"/>
      <c r="H17" s="671"/>
      <c r="I17" s="671"/>
    </row>
    <row r="18" spans="1:9" ht="30" customHeight="1" thickBot="1">
      <c r="A18" s="900">
        <v>5</v>
      </c>
      <c r="B18" s="963" t="s">
        <v>1444</v>
      </c>
      <c r="C18" s="669"/>
      <c r="D18" s="669"/>
      <c r="E18" s="669"/>
      <c r="F18" s="671"/>
      <c r="G18" s="671"/>
      <c r="H18" s="671"/>
      <c r="I18" s="671"/>
    </row>
    <row r="19" spans="1:9" ht="30.75" customHeight="1" thickBot="1">
      <c r="A19" s="900">
        <v>6</v>
      </c>
      <c r="B19" s="963" t="s">
        <v>1445</v>
      </c>
      <c r="C19" s="669"/>
      <c r="D19" s="669"/>
      <c r="E19" s="669"/>
      <c r="F19" s="671"/>
      <c r="G19" s="671"/>
      <c r="H19" s="671"/>
      <c r="I19" s="671"/>
    </row>
    <row r="20" spans="1:9" ht="26.25" thickBot="1">
      <c r="A20" s="900">
        <v>7</v>
      </c>
      <c r="B20" s="963" t="s">
        <v>1446</v>
      </c>
      <c r="C20" s="669"/>
      <c r="D20" s="669"/>
      <c r="E20" s="669"/>
      <c r="F20" s="671"/>
      <c r="G20" s="671"/>
      <c r="H20" s="671"/>
      <c r="I20" s="671"/>
    </row>
    <row r="21" spans="1:9" ht="42" customHeight="1" thickBot="1">
      <c r="A21" s="900">
        <v>8</v>
      </c>
      <c r="B21" s="671" t="s">
        <v>1447</v>
      </c>
      <c r="C21" s="669"/>
      <c r="D21" s="669"/>
      <c r="E21" s="669"/>
      <c r="F21" s="669"/>
      <c r="G21" s="669"/>
      <c r="H21" s="671"/>
      <c r="I21" s="671"/>
    </row>
    <row r="22" spans="1:9" ht="27.75" customHeight="1" thickBot="1">
      <c r="A22" s="900">
        <v>9</v>
      </c>
      <c r="B22" s="671" t="s">
        <v>1448</v>
      </c>
      <c r="C22" s="669"/>
      <c r="D22" s="669"/>
      <c r="E22" s="669"/>
      <c r="F22" s="669"/>
      <c r="G22" s="669"/>
      <c r="H22" s="671"/>
      <c r="I22" s="671"/>
    </row>
    <row r="23" spans="1:9" ht="13.5" thickBot="1">
      <c r="A23" s="900">
        <v>10</v>
      </c>
      <c r="B23" s="671" t="s">
        <v>2009</v>
      </c>
      <c r="C23" s="669"/>
      <c r="D23" s="669"/>
      <c r="E23" s="669"/>
      <c r="F23" s="669"/>
      <c r="G23" s="669"/>
      <c r="H23" s="671"/>
      <c r="I23" s="671"/>
    </row>
    <row r="24" spans="1:9" ht="13.5" thickBot="1">
      <c r="A24" s="927">
        <v>11</v>
      </c>
      <c r="B24" s="964" t="s">
        <v>417</v>
      </c>
      <c r="C24" s="965"/>
      <c r="D24" s="965"/>
      <c r="E24" s="965"/>
      <c r="F24" s="965"/>
      <c r="G24" s="965"/>
      <c r="H24" s="965"/>
      <c r="I24" s="608"/>
    </row>
    <row r="25" spans="1:9">
      <c r="A25" s="966"/>
      <c r="B25" s="967"/>
      <c r="C25" s="966"/>
      <c r="D25" s="966"/>
      <c r="E25" s="966"/>
      <c r="F25" s="966"/>
      <c r="G25" s="966"/>
      <c r="H25" s="966"/>
      <c r="I25" s="966"/>
    </row>
    <row r="26" spans="1:9" ht="159" customHeight="1">
      <c r="A26" s="2111" t="s">
        <v>2395</v>
      </c>
      <c r="B26" s="2111"/>
      <c r="C26" s="2111"/>
      <c r="D26" s="2111"/>
      <c r="E26" s="2111"/>
      <c r="F26" s="2111"/>
      <c r="G26" s="2111"/>
      <c r="H26" s="2111"/>
      <c r="I26" s="2111"/>
    </row>
    <row r="27" spans="1:9" ht="18.75" customHeight="1">
      <c r="A27" s="2071" t="s">
        <v>957</v>
      </c>
      <c r="B27" s="2071"/>
      <c r="C27" s="2071"/>
      <c r="D27" s="2071"/>
      <c r="E27" s="2071"/>
      <c r="F27" s="2071"/>
      <c r="G27" s="2071"/>
      <c r="H27" s="2071"/>
      <c r="I27" s="2071"/>
    </row>
    <row r="28" spans="1:9" ht="53.25" customHeight="1">
      <c r="A28" s="1547" t="s">
        <v>2386</v>
      </c>
      <c r="B28" s="1547"/>
      <c r="C28" s="1547"/>
      <c r="D28" s="1547"/>
      <c r="E28" s="1547"/>
      <c r="F28" s="1547"/>
      <c r="G28" s="1547"/>
      <c r="H28" s="1547"/>
      <c r="I28" s="1547"/>
    </row>
    <row r="29" spans="1:9" ht="65.25" customHeight="1">
      <c r="A29" s="1918" t="s">
        <v>2387</v>
      </c>
      <c r="B29" s="1918"/>
      <c r="C29" s="1918"/>
      <c r="D29" s="1918"/>
      <c r="E29" s="1918"/>
      <c r="F29" s="1918"/>
      <c r="G29" s="1918"/>
      <c r="H29" s="1918"/>
      <c r="I29" s="1918"/>
    </row>
    <row r="30" spans="1:9" ht="67.5" customHeight="1">
      <c r="A30" s="1918" t="s">
        <v>2388</v>
      </c>
      <c r="B30" s="1918"/>
      <c r="C30" s="1918"/>
      <c r="D30" s="1918"/>
      <c r="E30" s="1918"/>
      <c r="F30" s="1918"/>
      <c r="G30" s="1918"/>
      <c r="H30" s="1918"/>
      <c r="I30" s="1918"/>
    </row>
    <row r="31" spans="1:9" ht="45.75" customHeight="1">
      <c r="A31" s="2116" t="s">
        <v>2389</v>
      </c>
      <c r="B31" s="2116"/>
      <c r="C31" s="2116"/>
      <c r="D31" s="2116"/>
      <c r="E31" s="2116"/>
      <c r="F31" s="2116"/>
      <c r="G31" s="2116"/>
      <c r="H31" s="2116"/>
      <c r="I31" s="2116"/>
    </row>
    <row r="32" spans="1:9" ht="29.25" customHeight="1">
      <c r="A32" s="1980" t="s">
        <v>2390</v>
      </c>
      <c r="B32" s="1980"/>
      <c r="C32" s="1980"/>
      <c r="D32" s="1980"/>
      <c r="E32" s="1980"/>
      <c r="F32" s="1980"/>
      <c r="G32" s="1980"/>
      <c r="H32" s="1980"/>
      <c r="I32" s="1980"/>
    </row>
    <row r="33" spans="1:9" ht="66" customHeight="1">
      <c r="A33" s="1980" t="s">
        <v>2391</v>
      </c>
      <c r="B33" s="1980"/>
      <c r="C33" s="1980"/>
      <c r="D33" s="1980"/>
      <c r="E33" s="1980"/>
      <c r="F33" s="1980"/>
      <c r="G33" s="1980"/>
      <c r="H33" s="1980"/>
      <c r="I33" s="1980"/>
    </row>
    <row r="34" spans="1:9" ht="54.75" customHeight="1">
      <c r="A34" s="1980" t="s">
        <v>2392</v>
      </c>
      <c r="B34" s="1980"/>
      <c r="C34" s="1980"/>
      <c r="D34" s="1980"/>
      <c r="E34" s="1980"/>
      <c r="F34" s="1980"/>
      <c r="G34" s="1980"/>
      <c r="H34" s="1980"/>
      <c r="I34" s="1980"/>
    </row>
    <row r="35" spans="1:9" ht="51.75" customHeight="1">
      <c r="A35" s="1980" t="s">
        <v>2393</v>
      </c>
      <c r="B35" s="1980"/>
      <c r="C35" s="1980"/>
      <c r="D35" s="1980"/>
      <c r="E35" s="1980"/>
      <c r="F35" s="1980"/>
      <c r="G35" s="1980"/>
      <c r="H35" s="1980"/>
      <c r="I35" s="1980"/>
    </row>
    <row r="36" spans="1:9">
      <c r="A36" s="2"/>
      <c r="B36" s="2"/>
      <c r="C36" s="2"/>
      <c r="D36" s="22"/>
      <c r="E36" s="22"/>
      <c r="F36" s="22"/>
      <c r="G36" s="22"/>
      <c r="H36" s="22"/>
      <c r="I36" s="22"/>
    </row>
    <row r="37" spans="1:9">
      <c r="A37" s="2"/>
      <c r="B37" s="2"/>
      <c r="C37" s="2"/>
      <c r="D37" s="22"/>
      <c r="E37" s="22"/>
      <c r="F37" s="22"/>
      <c r="G37" s="22"/>
      <c r="H37" s="22"/>
      <c r="I37" s="22"/>
    </row>
    <row r="38" spans="1:9">
      <c r="A38" s="2"/>
      <c r="B38" s="2"/>
      <c r="C38" s="2"/>
      <c r="D38" s="22"/>
      <c r="E38" s="22"/>
      <c r="F38" s="22"/>
      <c r="G38" s="22"/>
      <c r="H38" s="22"/>
      <c r="I38" s="22"/>
    </row>
    <row r="39" spans="1:9">
      <c r="A39" s="2"/>
      <c r="B39" s="2"/>
      <c r="C39" s="2"/>
      <c r="D39" s="22"/>
      <c r="E39" s="22"/>
      <c r="F39" s="22"/>
      <c r="G39" s="22"/>
      <c r="H39" s="22"/>
      <c r="I39" s="22"/>
    </row>
    <row r="40" spans="1:9">
      <c r="A40" s="2"/>
      <c r="B40" s="2"/>
      <c r="C40" s="2"/>
      <c r="D40" s="22"/>
      <c r="E40" s="22"/>
      <c r="F40" s="22"/>
      <c r="G40" s="22"/>
      <c r="H40" s="22"/>
      <c r="I40" s="22"/>
    </row>
    <row r="41" spans="1:9">
      <c r="A41" s="2"/>
      <c r="B41" s="2"/>
      <c r="C41" s="2"/>
      <c r="D41" s="22"/>
      <c r="E41" s="22"/>
      <c r="F41" s="22"/>
      <c r="G41" s="22"/>
      <c r="H41" s="22"/>
      <c r="I41" s="22"/>
    </row>
    <row r="42" spans="1:9">
      <c r="A42" s="2"/>
      <c r="B42" s="2"/>
      <c r="C42" s="2"/>
      <c r="D42" s="22"/>
      <c r="E42" s="22"/>
      <c r="F42" s="22"/>
      <c r="G42" s="22"/>
      <c r="H42" s="22"/>
      <c r="I42" s="22"/>
    </row>
    <row r="43" spans="1:9">
      <c r="A43" s="6"/>
      <c r="B43" s="6"/>
      <c r="C43" s="2"/>
    </row>
    <row r="44" spans="1:9">
      <c r="A44" s="6"/>
      <c r="B44" s="6"/>
      <c r="C44" s="2"/>
    </row>
    <row r="45" spans="1:9">
      <c r="A45" s="6"/>
      <c r="B45" s="6"/>
      <c r="C45" s="2"/>
    </row>
    <row r="46" spans="1:9">
      <c r="A46" s="6"/>
      <c r="B46" s="6"/>
      <c r="C46" s="2"/>
    </row>
    <row r="47" spans="1:9">
      <c r="A47" s="6"/>
      <c r="B47" s="6"/>
      <c r="C47" s="2"/>
    </row>
    <row r="48" spans="1:9">
      <c r="A48" s="6"/>
      <c r="B48" s="6"/>
      <c r="C48" s="2"/>
    </row>
    <row r="49" spans="1:3">
      <c r="A49" s="6"/>
      <c r="B49" s="6"/>
      <c r="C49" s="2"/>
    </row>
    <row r="50" spans="1:3">
      <c r="A50" s="6"/>
      <c r="B50" s="6"/>
      <c r="C50" s="2"/>
    </row>
    <row r="51" spans="1:3">
      <c r="A51" s="6"/>
      <c r="B51" s="6"/>
      <c r="C51" s="2"/>
    </row>
    <row r="52" spans="1:3">
      <c r="A52" s="6"/>
      <c r="B52" s="6"/>
      <c r="C52" s="2"/>
    </row>
    <row r="53" spans="1:3">
      <c r="A53" s="6"/>
      <c r="B53" s="6"/>
      <c r="C53" s="2"/>
    </row>
    <row r="54" spans="1:3">
      <c r="A54" s="6"/>
      <c r="B54" s="6"/>
      <c r="C54" s="2"/>
    </row>
    <row r="55" spans="1:3">
      <c r="A55" s="6"/>
      <c r="B55" s="6"/>
      <c r="C55" s="2"/>
    </row>
    <row r="56" spans="1:3">
      <c r="A56" s="6"/>
      <c r="B56" s="6"/>
      <c r="C56" s="2"/>
    </row>
    <row r="57" spans="1:3">
      <c r="A57" s="6"/>
      <c r="B57" s="6"/>
      <c r="C57" s="2"/>
    </row>
    <row r="58" spans="1:3">
      <c r="A58" s="6"/>
      <c r="B58" s="6"/>
      <c r="C58" s="2"/>
    </row>
    <row r="59" spans="1:3">
      <c r="A59" s="6"/>
      <c r="B59" s="6"/>
      <c r="C59" s="2"/>
    </row>
    <row r="60" spans="1:3">
      <c r="A60" s="6"/>
      <c r="B60" s="6"/>
      <c r="C60" s="2"/>
    </row>
    <row r="61" spans="1:3">
      <c r="A61" s="6"/>
      <c r="B61" s="6"/>
      <c r="C61" s="2"/>
    </row>
    <row r="62" spans="1:3">
      <c r="A62" s="6"/>
      <c r="B62" s="6"/>
      <c r="C62" s="2"/>
    </row>
    <row r="63" spans="1:3">
      <c r="A63" s="6"/>
      <c r="B63" s="6"/>
      <c r="C63" s="2"/>
    </row>
    <row r="64" spans="1:3">
      <c r="A64" s="6"/>
      <c r="B64" s="6"/>
      <c r="C64" s="2"/>
    </row>
    <row r="65" spans="1:3">
      <c r="A65" s="6"/>
      <c r="B65" s="6"/>
      <c r="C65" s="2"/>
    </row>
    <row r="66" spans="1:3">
      <c r="A66" s="6"/>
      <c r="B66" s="6"/>
      <c r="C66" s="2"/>
    </row>
    <row r="67" spans="1:3">
      <c r="A67" s="6"/>
      <c r="B67" s="6"/>
      <c r="C67" s="2"/>
    </row>
    <row r="68" spans="1:3">
      <c r="A68" s="6"/>
      <c r="B68" s="6"/>
      <c r="C68" s="2"/>
    </row>
    <row r="69" spans="1:3">
      <c r="A69" s="6"/>
      <c r="B69" s="6"/>
      <c r="C69" s="2"/>
    </row>
    <row r="70" spans="1:3">
      <c r="A70" s="6"/>
      <c r="B70" s="6"/>
      <c r="C70" s="2"/>
    </row>
    <row r="71" spans="1:3">
      <c r="A71" s="6"/>
      <c r="B71" s="6"/>
      <c r="C71" s="2"/>
    </row>
    <row r="72" spans="1:3">
      <c r="A72" s="6"/>
      <c r="B72" s="6"/>
      <c r="C72" s="2"/>
    </row>
    <row r="73" spans="1:3">
      <c r="A73" s="6"/>
      <c r="B73" s="6"/>
      <c r="C73" s="2"/>
    </row>
    <row r="74" spans="1:3">
      <c r="A74" s="6"/>
      <c r="B74" s="6"/>
      <c r="C74" s="2"/>
    </row>
    <row r="75" spans="1:3">
      <c r="A75" s="6"/>
      <c r="B75" s="6"/>
      <c r="C75" s="2"/>
    </row>
    <row r="76" spans="1:3">
      <c r="A76" s="6"/>
      <c r="B76" s="6"/>
      <c r="C76" s="2"/>
    </row>
    <row r="77" spans="1:3">
      <c r="A77" s="6"/>
      <c r="B77" s="6"/>
      <c r="C77" s="2"/>
    </row>
    <row r="78" spans="1:3">
      <c r="A78" s="6"/>
      <c r="B78" s="6"/>
      <c r="C78" s="2"/>
    </row>
    <row r="79" spans="1:3">
      <c r="A79" s="6"/>
      <c r="B79" s="6"/>
      <c r="C79" s="2"/>
    </row>
    <row r="80" spans="1:3">
      <c r="A80" s="6"/>
      <c r="B80" s="6"/>
      <c r="C80" s="2"/>
    </row>
    <row r="81" spans="1:3">
      <c r="A81" s="6"/>
      <c r="B81" s="6"/>
      <c r="C81" s="2"/>
    </row>
    <row r="82" spans="1:3">
      <c r="A82" s="6"/>
      <c r="B82" s="6"/>
      <c r="C82" s="2"/>
    </row>
    <row r="83" spans="1:3">
      <c r="A83" s="6"/>
      <c r="B83" s="6"/>
      <c r="C83" s="2"/>
    </row>
    <row r="84" spans="1:3">
      <c r="A84" s="6"/>
      <c r="B84" s="6"/>
      <c r="C84" s="2"/>
    </row>
    <row r="85" spans="1:3">
      <c r="A85" s="6"/>
      <c r="B85" s="6"/>
      <c r="C85" s="2"/>
    </row>
    <row r="86" spans="1:3">
      <c r="A86" s="6"/>
      <c r="B86" s="6"/>
      <c r="C86" s="2"/>
    </row>
    <row r="87" spans="1:3">
      <c r="A87" s="6"/>
      <c r="B87" s="6"/>
      <c r="C87" s="2"/>
    </row>
    <row r="88" spans="1:3">
      <c r="A88" s="6"/>
      <c r="B88" s="6"/>
      <c r="C88" s="2"/>
    </row>
    <row r="89" spans="1:3">
      <c r="A89" s="6"/>
      <c r="B89" s="6"/>
      <c r="C89" s="2"/>
    </row>
    <row r="90" spans="1:3">
      <c r="A90" s="6"/>
      <c r="B90" s="6"/>
      <c r="C90" s="2"/>
    </row>
    <row r="91" spans="1:3">
      <c r="A91" s="6"/>
      <c r="B91" s="6"/>
      <c r="C91" s="2"/>
    </row>
    <row r="92" spans="1:3">
      <c r="A92" s="6"/>
      <c r="B92" s="6"/>
      <c r="C92" s="2"/>
    </row>
    <row r="93" spans="1:3">
      <c r="A93" s="6"/>
      <c r="B93" s="6"/>
      <c r="C93" s="2"/>
    </row>
    <row r="94" spans="1:3">
      <c r="A94" s="6"/>
      <c r="B94" s="6"/>
      <c r="C94" s="2"/>
    </row>
    <row r="95" spans="1:3">
      <c r="A95" s="6"/>
      <c r="B95" s="6"/>
      <c r="C95" s="2"/>
    </row>
    <row r="96" spans="1:3">
      <c r="A96" s="6"/>
      <c r="B96" s="6"/>
      <c r="C96" s="2"/>
    </row>
    <row r="97" spans="1:3">
      <c r="A97" s="6"/>
      <c r="B97" s="6"/>
      <c r="C97" s="2"/>
    </row>
    <row r="98" spans="1:3">
      <c r="A98" s="6"/>
      <c r="B98" s="6"/>
      <c r="C98" s="2"/>
    </row>
    <row r="99" spans="1:3">
      <c r="A99" s="6"/>
      <c r="B99" s="6"/>
      <c r="C99" s="2"/>
    </row>
    <row r="100" spans="1:3">
      <c r="A100" s="6"/>
      <c r="B100" s="6"/>
      <c r="C100" s="2"/>
    </row>
    <row r="101" spans="1:3">
      <c r="A101" s="6"/>
      <c r="B101" s="6"/>
      <c r="C101" s="2"/>
    </row>
    <row r="102" spans="1:3">
      <c r="A102" s="6"/>
      <c r="B102" s="6"/>
      <c r="C102" s="2"/>
    </row>
    <row r="103" spans="1:3">
      <c r="A103" s="6"/>
      <c r="B103" s="6"/>
      <c r="C103" s="2"/>
    </row>
    <row r="104" spans="1:3">
      <c r="A104" s="6"/>
      <c r="B104" s="6"/>
      <c r="C104" s="2"/>
    </row>
    <row r="105" spans="1:3">
      <c r="A105" s="6"/>
      <c r="B105" s="6"/>
      <c r="C105" s="2"/>
    </row>
    <row r="106" spans="1:3">
      <c r="A106" s="6"/>
      <c r="B106" s="6"/>
      <c r="C106" s="2"/>
    </row>
    <row r="107" spans="1:3">
      <c r="A107" s="6"/>
      <c r="B107" s="6"/>
      <c r="C107" s="2"/>
    </row>
    <row r="108" spans="1:3">
      <c r="A108" s="6"/>
      <c r="B108" s="6"/>
      <c r="C108" s="2"/>
    </row>
    <row r="109" spans="1:3">
      <c r="A109" s="6"/>
      <c r="B109" s="6"/>
      <c r="C109" s="2"/>
    </row>
    <row r="110" spans="1:3">
      <c r="A110" s="6"/>
      <c r="B110" s="6"/>
      <c r="C110" s="2"/>
    </row>
    <row r="111" spans="1:3">
      <c r="A111" s="6"/>
      <c r="B111" s="6"/>
      <c r="C111" s="2"/>
    </row>
    <row r="112" spans="1:3">
      <c r="A112" s="6"/>
      <c r="B112" s="6"/>
      <c r="C112" s="2"/>
    </row>
    <row r="113" spans="1:3">
      <c r="A113" s="6"/>
      <c r="B113" s="6"/>
      <c r="C113" s="2"/>
    </row>
    <row r="114" spans="1:3">
      <c r="A114" s="6"/>
      <c r="B114" s="6"/>
      <c r="C114" s="2"/>
    </row>
    <row r="115" spans="1:3">
      <c r="A115" s="6"/>
      <c r="B115" s="6"/>
      <c r="C115" s="2"/>
    </row>
    <row r="116" spans="1:3">
      <c r="A116" s="6"/>
      <c r="B116" s="6"/>
      <c r="C116" s="2"/>
    </row>
    <row r="117" spans="1:3">
      <c r="A117" s="6"/>
      <c r="B117" s="6"/>
      <c r="C117" s="2"/>
    </row>
    <row r="118" spans="1:3">
      <c r="A118" s="6"/>
      <c r="B118" s="6"/>
      <c r="C118" s="2"/>
    </row>
    <row r="119" spans="1:3">
      <c r="A119" s="6"/>
      <c r="B119" s="6"/>
      <c r="C119" s="2"/>
    </row>
    <row r="120" spans="1:3">
      <c r="A120" s="6"/>
      <c r="B120" s="6"/>
      <c r="C120" s="2"/>
    </row>
    <row r="121" spans="1:3">
      <c r="A121" s="6"/>
      <c r="B121" s="6"/>
      <c r="C121" s="2"/>
    </row>
    <row r="122" spans="1:3">
      <c r="A122" s="6"/>
      <c r="B122" s="6"/>
      <c r="C122" s="2"/>
    </row>
    <row r="123" spans="1:3">
      <c r="A123" s="6"/>
      <c r="B123" s="6"/>
      <c r="C123" s="2"/>
    </row>
    <row r="124" spans="1:3">
      <c r="A124" s="6"/>
      <c r="B124" s="6"/>
      <c r="C124" s="2"/>
    </row>
    <row r="125" spans="1:3">
      <c r="A125" s="6"/>
      <c r="B125" s="6"/>
      <c r="C125" s="2"/>
    </row>
    <row r="126" spans="1:3">
      <c r="A126" s="6"/>
      <c r="B126" s="6"/>
      <c r="C126" s="2"/>
    </row>
    <row r="127" spans="1:3">
      <c r="A127" s="6"/>
      <c r="B127" s="6"/>
      <c r="C127" s="2"/>
    </row>
    <row r="128" spans="1:3">
      <c r="A128" s="6"/>
      <c r="B128" s="6"/>
      <c r="C128" s="2"/>
    </row>
    <row r="129" spans="1:3">
      <c r="A129" s="6"/>
      <c r="B129" s="6"/>
      <c r="C129" s="2"/>
    </row>
    <row r="130" spans="1:3">
      <c r="A130" s="6"/>
      <c r="B130" s="6"/>
      <c r="C130" s="2"/>
    </row>
    <row r="131" spans="1:3">
      <c r="A131" s="6"/>
      <c r="B131" s="6"/>
      <c r="C131" s="2"/>
    </row>
    <row r="132" spans="1:3">
      <c r="A132" s="6"/>
      <c r="B132" s="6"/>
      <c r="C132" s="2"/>
    </row>
    <row r="133" spans="1:3">
      <c r="A133" s="6"/>
      <c r="B133" s="6"/>
      <c r="C133" s="2"/>
    </row>
    <row r="134" spans="1:3">
      <c r="A134" s="6"/>
      <c r="B134" s="6"/>
      <c r="C134" s="2"/>
    </row>
    <row r="135" spans="1:3">
      <c r="A135" s="6"/>
      <c r="B135" s="6"/>
      <c r="C135" s="2"/>
    </row>
    <row r="136" spans="1:3">
      <c r="A136" s="6"/>
      <c r="B136" s="6"/>
      <c r="C136" s="2"/>
    </row>
    <row r="137" spans="1:3">
      <c r="A137" s="6"/>
      <c r="B137" s="6"/>
      <c r="C137" s="2"/>
    </row>
    <row r="138" spans="1:3">
      <c r="A138" s="6"/>
      <c r="B138" s="6"/>
      <c r="C138" s="2"/>
    </row>
    <row r="139" spans="1:3">
      <c r="A139" s="6"/>
      <c r="B139" s="6"/>
      <c r="C139" s="2"/>
    </row>
    <row r="140" spans="1:3">
      <c r="A140" s="6"/>
      <c r="B140" s="6"/>
      <c r="C140" s="2"/>
    </row>
    <row r="141" spans="1:3">
      <c r="A141" s="6"/>
      <c r="B141" s="6"/>
      <c r="C141" s="2"/>
    </row>
    <row r="142" spans="1:3">
      <c r="A142" s="6"/>
      <c r="B142" s="6"/>
      <c r="C142" s="2"/>
    </row>
    <row r="143" spans="1:3">
      <c r="A143" s="6"/>
      <c r="B143" s="6"/>
      <c r="C143" s="2"/>
    </row>
    <row r="144" spans="1:3">
      <c r="A144" s="6"/>
      <c r="B144" s="6"/>
      <c r="C144" s="2"/>
    </row>
    <row r="145" spans="1:3">
      <c r="A145" s="6"/>
      <c r="B145" s="6"/>
      <c r="C145" s="2"/>
    </row>
    <row r="146" spans="1:3">
      <c r="A146" s="6"/>
      <c r="B146" s="6"/>
      <c r="C146" s="2"/>
    </row>
    <row r="147" spans="1:3">
      <c r="A147" s="6"/>
      <c r="B147" s="6"/>
      <c r="C147" s="2"/>
    </row>
    <row r="148" spans="1:3">
      <c r="A148" s="6"/>
      <c r="B148" s="6"/>
      <c r="C148" s="2"/>
    </row>
    <row r="149" spans="1:3">
      <c r="A149" s="6"/>
      <c r="B149" s="6"/>
      <c r="C149" s="2"/>
    </row>
    <row r="150" spans="1:3">
      <c r="A150" s="6"/>
      <c r="B150" s="6"/>
      <c r="C150" s="2"/>
    </row>
    <row r="151" spans="1:3">
      <c r="A151" s="6"/>
      <c r="B151" s="6"/>
      <c r="C151" s="2"/>
    </row>
    <row r="152" spans="1:3">
      <c r="A152" s="6"/>
      <c r="B152" s="6"/>
      <c r="C152" s="2"/>
    </row>
    <row r="153" spans="1:3">
      <c r="A153" s="6"/>
      <c r="B153" s="6"/>
      <c r="C153" s="2"/>
    </row>
    <row r="154" spans="1:3">
      <c r="A154" s="6"/>
      <c r="B154" s="6"/>
      <c r="C154" s="2"/>
    </row>
    <row r="155" spans="1:3">
      <c r="A155" s="6"/>
      <c r="B155" s="6"/>
      <c r="C155" s="2"/>
    </row>
    <row r="156" spans="1:3">
      <c r="A156" s="6"/>
      <c r="B156" s="6"/>
      <c r="C156" s="2"/>
    </row>
    <row r="157" spans="1:3">
      <c r="A157" s="6"/>
      <c r="B157" s="6"/>
      <c r="C157" s="2"/>
    </row>
    <row r="158" spans="1:3">
      <c r="A158" s="6"/>
      <c r="B158" s="6"/>
      <c r="C158" s="2"/>
    </row>
    <row r="159" spans="1:3">
      <c r="A159" s="6"/>
      <c r="B159" s="6"/>
      <c r="C159" s="2"/>
    </row>
    <row r="160" spans="1:3">
      <c r="A160" s="6"/>
      <c r="B160" s="6"/>
      <c r="C160" s="2"/>
    </row>
    <row r="161" spans="1:3">
      <c r="A161" s="6"/>
      <c r="B161" s="6"/>
      <c r="C161" s="2"/>
    </row>
    <row r="162" spans="1:3">
      <c r="A162" s="6"/>
      <c r="B162" s="6"/>
      <c r="C162" s="2"/>
    </row>
    <row r="163" spans="1:3">
      <c r="A163" s="6"/>
      <c r="B163" s="6"/>
      <c r="C163" s="2"/>
    </row>
    <row r="164" spans="1:3">
      <c r="A164" s="6"/>
      <c r="B164" s="6"/>
      <c r="C164" s="2"/>
    </row>
    <row r="165" spans="1:3">
      <c r="A165" s="6"/>
      <c r="B165" s="6"/>
      <c r="C165" s="2"/>
    </row>
    <row r="166" spans="1:3">
      <c r="A166" s="6"/>
      <c r="B166" s="6"/>
      <c r="C166" s="2"/>
    </row>
    <row r="167" spans="1:3">
      <c r="A167" s="6"/>
      <c r="B167" s="6"/>
      <c r="C167" s="2"/>
    </row>
    <row r="168" spans="1:3">
      <c r="A168" s="6"/>
      <c r="B168" s="6"/>
      <c r="C168" s="2"/>
    </row>
    <row r="169" spans="1:3">
      <c r="A169" s="6"/>
      <c r="B169" s="6"/>
      <c r="C169" s="2"/>
    </row>
    <row r="170" spans="1:3">
      <c r="A170" s="6"/>
      <c r="B170" s="6"/>
      <c r="C170" s="2"/>
    </row>
    <row r="171" spans="1:3">
      <c r="A171" s="6"/>
      <c r="B171" s="6"/>
      <c r="C171" s="2"/>
    </row>
    <row r="172" spans="1:3">
      <c r="A172" s="6"/>
      <c r="B172" s="6"/>
      <c r="C172" s="2"/>
    </row>
    <row r="173" spans="1:3">
      <c r="A173" s="6"/>
      <c r="B173" s="6"/>
      <c r="C173" s="2"/>
    </row>
    <row r="174" spans="1:3">
      <c r="A174" s="6"/>
      <c r="B174" s="6"/>
      <c r="C174" s="2"/>
    </row>
    <row r="175" spans="1:3">
      <c r="A175" s="6"/>
      <c r="B175" s="6"/>
      <c r="C175" s="2"/>
    </row>
    <row r="176" spans="1:3">
      <c r="A176" s="6"/>
      <c r="B176" s="6"/>
      <c r="C176" s="2"/>
    </row>
    <row r="177" spans="1:3">
      <c r="A177" s="6"/>
      <c r="B177" s="6"/>
      <c r="C177" s="2"/>
    </row>
    <row r="178" spans="1:3">
      <c r="A178" s="6"/>
      <c r="B178" s="6"/>
      <c r="C178" s="2"/>
    </row>
    <row r="179" spans="1:3">
      <c r="A179" s="6"/>
      <c r="B179" s="6"/>
      <c r="C179" s="2"/>
    </row>
    <row r="180" spans="1:3">
      <c r="A180" s="6"/>
      <c r="B180" s="6"/>
      <c r="C180" s="2"/>
    </row>
    <row r="181" spans="1:3">
      <c r="A181" s="6"/>
      <c r="B181" s="6"/>
      <c r="C181" s="2"/>
    </row>
    <row r="182" spans="1:3">
      <c r="A182" s="6"/>
      <c r="B182" s="6"/>
      <c r="C182" s="2"/>
    </row>
    <row r="183" spans="1:3">
      <c r="A183" s="6"/>
      <c r="B183" s="6"/>
      <c r="C183" s="2"/>
    </row>
    <row r="184" spans="1:3">
      <c r="A184" s="6"/>
      <c r="B184" s="6"/>
      <c r="C184" s="2"/>
    </row>
    <row r="185" spans="1:3">
      <c r="A185" s="6"/>
      <c r="B185" s="6"/>
      <c r="C185" s="2"/>
    </row>
    <row r="186" spans="1:3">
      <c r="A186" s="6"/>
      <c r="B186" s="6"/>
      <c r="C186" s="2"/>
    </row>
    <row r="187" spans="1:3">
      <c r="A187" s="6"/>
      <c r="B187" s="6"/>
      <c r="C187" s="2"/>
    </row>
    <row r="188" spans="1:3">
      <c r="A188" s="6"/>
      <c r="B188" s="6"/>
      <c r="C188" s="2"/>
    </row>
    <row r="189" spans="1:3">
      <c r="A189" s="6"/>
      <c r="B189" s="6"/>
      <c r="C189" s="2"/>
    </row>
    <row r="190" spans="1:3">
      <c r="A190" s="6"/>
      <c r="B190" s="6"/>
      <c r="C190" s="2"/>
    </row>
    <row r="191" spans="1:3">
      <c r="A191" s="6"/>
      <c r="B191" s="6"/>
      <c r="C191" s="2"/>
    </row>
    <row r="192" spans="1:3">
      <c r="A192" s="6"/>
      <c r="B192" s="6"/>
      <c r="C192" s="2"/>
    </row>
    <row r="193" spans="1:3">
      <c r="A193" s="6"/>
      <c r="B193" s="6"/>
      <c r="C193" s="2"/>
    </row>
    <row r="194" spans="1:3">
      <c r="A194" s="6"/>
      <c r="B194" s="6"/>
      <c r="C194" s="2"/>
    </row>
    <row r="195" spans="1:3">
      <c r="A195" s="6"/>
      <c r="B195" s="6"/>
      <c r="C195" s="2"/>
    </row>
    <row r="196" spans="1:3">
      <c r="A196" s="6"/>
      <c r="B196" s="6"/>
      <c r="C196" s="2"/>
    </row>
    <row r="197" spans="1:3">
      <c r="A197" s="6"/>
      <c r="B197" s="6"/>
      <c r="C197" s="2"/>
    </row>
    <row r="198" spans="1:3">
      <c r="A198" s="6"/>
      <c r="B198" s="6"/>
      <c r="C198" s="2"/>
    </row>
    <row r="199" spans="1:3">
      <c r="A199" s="6"/>
      <c r="B199" s="6"/>
      <c r="C199" s="2"/>
    </row>
    <row r="200" spans="1:3">
      <c r="A200" s="6"/>
      <c r="B200" s="6"/>
      <c r="C200" s="2"/>
    </row>
    <row r="201" spans="1:3">
      <c r="A201" s="6"/>
      <c r="B201" s="6"/>
      <c r="C201" s="2"/>
    </row>
    <row r="202" spans="1:3">
      <c r="A202" s="6"/>
      <c r="B202" s="6"/>
      <c r="C202" s="2"/>
    </row>
    <row r="203" spans="1:3">
      <c r="A203" s="6"/>
      <c r="B203" s="6"/>
      <c r="C203" s="2"/>
    </row>
    <row r="204" spans="1:3">
      <c r="A204" s="6"/>
      <c r="B204" s="6"/>
      <c r="C204" s="2"/>
    </row>
    <row r="205" spans="1:3">
      <c r="A205" s="6"/>
      <c r="B205" s="6"/>
      <c r="C205" s="2"/>
    </row>
    <row r="206" spans="1:3">
      <c r="A206" s="6"/>
      <c r="B206" s="6"/>
      <c r="C206" s="2"/>
    </row>
    <row r="207" spans="1:3">
      <c r="A207" s="6"/>
      <c r="B207" s="6"/>
      <c r="C207" s="2"/>
    </row>
    <row r="208" spans="1:3">
      <c r="A208" s="6"/>
      <c r="B208" s="6"/>
      <c r="C208" s="2"/>
    </row>
    <row r="209" spans="1:3">
      <c r="A209" s="6"/>
      <c r="B209" s="6"/>
      <c r="C209" s="2"/>
    </row>
    <row r="210" spans="1:3">
      <c r="A210" s="6"/>
      <c r="B210" s="6"/>
      <c r="C210" s="2"/>
    </row>
    <row r="211" spans="1:3">
      <c r="A211" s="6"/>
      <c r="B211" s="6"/>
      <c r="C211" s="2"/>
    </row>
    <row r="212" spans="1:3">
      <c r="A212" s="6"/>
      <c r="B212" s="6"/>
      <c r="C212" s="2"/>
    </row>
    <row r="213" spans="1:3">
      <c r="A213" s="6"/>
      <c r="B213" s="6"/>
      <c r="C213" s="2"/>
    </row>
    <row r="214" spans="1:3">
      <c r="A214" s="6"/>
      <c r="B214" s="6"/>
      <c r="C214" s="2"/>
    </row>
    <row r="215" spans="1:3">
      <c r="A215" s="6"/>
      <c r="B215" s="6"/>
      <c r="C215" s="2"/>
    </row>
    <row r="216" spans="1:3">
      <c r="A216" s="6"/>
      <c r="B216" s="6"/>
      <c r="C216" s="2"/>
    </row>
    <row r="217" spans="1:3">
      <c r="A217" s="6"/>
      <c r="B217" s="6"/>
      <c r="C217" s="2"/>
    </row>
    <row r="218" spans="1:3">
      <c r="A218" s="6"/>
      <c r="B218" s="6"/>
      <c r="C218" s="2"/>
    </row>
    <row r="219" spans="1:3">
      <c r="A219" s="6"/>
      <c r="B219" s="6"/>
      <c r="C219" s="2"/>
    </row>
    <row r="220" spans="1:3">
      <c r="A220" s="6"/>
      <c r="B220" s="6"/>
      <c r="C220" s="2"/>
    </row>
    <row r="221" spans="1:3">
      <c r="A221" s="6"/>
      <c r="B221" s="6"/>
      <c r="C221" s="2"/>
    </row>
    <row r="222" spans="1:3">
      <c r="A222" s="6"/>
      <c r="B222" s="6"/>
      <c r="C222" s="2"/>
    </row>
    <row r="223" spans="1:3">
      <c r="A223" s="6"/>
      <c r="B223" s="6"/>
      <c r="C223" s="2"/>
    </row>
    <row r="224" spans="1:3">
      <c r="A224" s="6"/>
      <c r="B224" s="6"/>
      <c r="C224" s="2"/>
    </row>
    <row r="225" spans="1:3">
      <c r="A225" s="6"/>
      <c r="B225" s="6"/>
      <c r="C225" s="2"/>
    </row>
    <row r="226" spans="1:3">
      <c r="A226" s="6"/>
      <c r="B226" s="6"/>
      <c r="C226" s="2"/>
    </row>
    <row r="227" spans="1:3">
      <c r="A227" s="6"/>
      <c r="B227" s="6"/>
      <c r="C227" s="2"/>
    </row>
    <row r="228" spans="1:3">
      <c r="A228" s="6"/>
      <c r="B228" s="6"/>
      <c r="C228" s="2"/>
    </row>
    <row r="229" spans="1:3">
      <c r="A229" s="6"/>
      <c r="B229" s="6"/>
      <c r="C229" s="2"/>
    </row>
    <row r="230" spans="1:3">
      <c r="A230" s="6"/>
      <c r="B230" s="6"/>
      <c r="C230" s="2"/>
    </row>
    <row r="231" spans="1:3">
      <c r="A231" s="6"/>
      <c r="B231" s="6"/>
      <c r="C231" s="2"/>
    </row>
    <row r="232" spans="1:3">
      <c r="A232" s="6"/>
      <c r="B232" s="6"/>
      <c r="C232" s="2"/>
    </row>
    <row r="233" spans="1:3">
      <c r="A233" s="6"/>
      <c r="B233" s="6"/>
      <c r="C233" s="2"/>
    </row>
    <row r="234" spans="1:3">
      <c r="A234" s="6"/>
      <c r="B234" s="6"/>
      <c r="C234" s="2"/>
    </row>
    <row r="235" spans="1:3">
      <c r="A235" s="6"/>
      <c r="B235" s="6"/>
      <c r="C235" s="2"/>
    </row>
    <row r="236" spans="1:3">
      <c r="A236" s="6"/>
      <c r="B236" s="6"/>
      <c r="C236" s="2"/>
    </row>
    <row r="237" spans="1:3">
      <c r="A237" s="6"/>
      <c r="B237" s="6"/>
      <c r="C237" s="2"/>
    </row>
    <row r="238" spans="1:3">
      <c r="A238" s="6"/>
      <c r="B238" s="6"/>
      <c r="C238" s="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row r="277" spans="1:3">
      <c r="A277" s="8"/>
      <c r="B277" s="8"/>
      <c r="C277" s="12"/>
    </row>
    <row r="278" spans="1:3">
      <c r="A278" s="8"/>
      <c r="B278" s="8"/>
      <c r="C278" s="12"/>
    </row>
    <row r="279" spans="1:3">
      <c r="A279" s="8"/>
      <c r="B279" s="8"/>
      <c r="C279" s="12"/>
    </row>
    <row r="280" spans="1:3">
      <c r="A280" s="8"/>
      <c r="B280" s="8"/>
      <c r="C280" s="12"/>
    </row>
    <row r="281" spans="1:3">
      <c r="A281" s="8"/>
      <c r="B281" s="8"/>
      <c r="C281" s="12"/>
    </row>
    <row r="282" spans="1:3">
      <c r="A282" s="8"/>
      <c r="B282" s="8"/>
      <c r="C282" s="12"/>
    </row>
    <row r="283" spans="1:3">
      <c r="A283" s="8"/>
      <c r="B283" s="8"/>
      <c r="C283" s="12"/>
    </row>
    <row r="284" spans="1:3">
      <c r="A284" s="8"/>
      <c r="B284" s="8"/>
      <c r="C284" s="12"/>
    </row>
    <row r="285" spans="1:3">
      <c r="A285" s="8"/>
      <c r="B285" s="8"/>
      <c r="C285" s="12"/>
    </row>
    <row r="286" spans="1:3">
      <c r="A286" s="8"/>
      <c r="B286" s="8"/>
      <c r="C286" s="12"/>
    </row>
    <row r="287" spans="1:3">
      <c r="A287" s="8"/>
      <c r="B287" s="8"/>
      <c r="C287" s="12"/>
    </row>
    <row r="288" spans="1:3">
      <c r="A288" s="8"/>
      <c r="B288" s="8"/>
      <c r="C288" s="12"/>
    </row>
    <row r="289" spans="1:3">
      <c r="A289" s="8"/>
      <c r="B289" s="8"/>
      <c r="C289" s="12"/>
    </row>
    <row r="290" spans="1:3">
      <c r="A290" s="8"/>
      <c r="B290" s="8"/>
      <c r="C290" s="12"/>
    </row>
    <row r="291" spans="1:3">
      <c r="A291" s="8"/>
      <c r="B291" s="8"/>
      <c r="C291" s="12"/>
    </row>
    <row r="292" spans="1:3">
      <c r="A292" s="8"/>
      <c r="B292" s="8"/>
      <c r="C292" s="12"/>
    </row>
    <row r="293" spans="1:3">
      <c r="A293" s="8"/>
      <c r="B293" s="8"/>
      <c r="C293" s="12"/>
    </row>
    <row r="294" spans="1:3">
      <c r="A294" s="8"/>
      <c r="B294" s="8"/>
      <c r="C294" s="12"/>
    </row>
    <row r="295" spans="1:3">
      <c r="A295" s="8"/>
      <c r="B295" s="8"/>
      <c r="C295" s="12"/>
    </row>
    <row r="296" spans="1:3">
      <c r="A296" s="8"/>
      <c r="B296" s="8"/>
      <c r="C296" s="12"/>
    </row>
    <row r="297" spans="1:3">
      <c r="A297" s="8"/>
      <c r="B297" s="8"/>
      <c r="C297" s="12"/>
    </row>
    <row r="298" spans="1:3">
      <c r="A298" s="8"/>
      <c r="B298" s="8"/>
      <c r="C298" s="12"/>
    </row>
    <row r="299" spans="1:3">
      <c r="A299" s="8"/>
      <c r="B299" s="8"/>
      <c r="C299" s="12"/>
    </row>
    <row r="300" spans="1:3">
      <c r="A300" s="8"/>
      <c r="B300" s="8"/>
      <c r="C300" s="12"/>
    </row>
    <row r="301" spans="1:3">
      <c r="A301" s="8"/>
      <c r="B301" s="8"/>
      <c r="C301" s="12"/>
    </row>
    <row r="302" spans="1:3">
      <c r="A302" s="8"/>
      <c r="B302" s="8"/>
      <c r="C302" s="12"/>
    </row>
    <row r="303" spans="1:3">
      <c r="A303" s="8"/>
      <c r="B303" s="8"/>
      <c r="C303" s="12"/>
    </row>
    <row r="304" spans="1:3">
      <c r="A304" s="8"/>
      <c r="B304" s="8"/>
      <c r="C304" s="12"/>
    </row>
    <row r="305" spans="1:3">
      <c r="A305" s="8"/>
      <c r="B305" s="8"/>
      <c r="C305" s="12"/>
    </row>
    <row r="306" spans="1:3">
      <c r="A306" s="8"/>
      <c r="B306" s="8"/>
      <c r="C306" s="12"/>
    </row>
    <row r="307" spans="1:3">
      <c r="A307" s="8"/>
      <c r="B307" s="8"/>
      <c r="C307" s="12"/>
    </row>
    <row r="308" spans="1:3">
      <c r="A308" s="8"/>
      <c r="B308" s="8"/>
      <c r="C308" s="12"/>
    </row>
    <row r="309" spans="1:3">
      <c r="A309" s="8"/>
      <c r="B309" s="8"/>
      <c r="C309" s="12"/>
    </row>
    <row r="310" spans="1:3">
      <c r="A310" s="8"/>
      <c r="B310" s="8"/>
      <c r="C310" s="12"/>
    </row>
    <row r="311" spans="1:3">
      <c r="A311" s="8"/>
      <c r="B311" s="8"/>
      <c r="C311" s="12"/>
    </row>
    <row r="312" spans="1:3">
      <c r="A312" s="8"/>
      <c r="B312" s="8"/>
      <c r="C312" s="12"/>
    </row>
    <row r="313" spans="1:3">
      <c r="A313" s="8"/>
      <c r="B313" s="8"/>
      <c r="C313" s="12"/>
    </row>
    <row r="314" spans="1:3">
      <c r="A314" s="8"/>
      <c r="B314" s="8"/>
      <c r="C314" s="12"/>
    </row>
    <row r="315" spans="1:3">
      <c r="A315" s="8"/>
      <c r="B315" s="8"/>
      <c r="C315" s="12"/>
    </row>
    <row r="316" spans="1:3">
      <c r="A316" s="8"/>
      <c r="B316" s="8"/>
      <c r="C316" s="12"/>
    </row>
    <row r="317" spans="1:3">
      <c r="A317" s="8"/>
      <c r="B317" s="8"/>
      <c r="C317" s="12"/>
    </row>
    <row r="318" spans="1:3">
      <c r="A318" s="8"/>
      <c r="B318" s="8"/>
      <c r="C318" s="12"/>
    </row>
    <row r="319" spans="1:3">
      <c r="A319" s="8"/>
      <c r="B319" s="8"/>
      <c r="C319" s="12"/>
    </row>
    <row r="320" spans="1:3">
      <c r="A320" s="8"/>
      <c r="B320" s="8"/>
      <c r="C320" s="12"/>
    </row>
    <row r="321" spans="1:3">
      <c r="A321" s="8"/>
      <c r="B321" s="8"/>
      <c r="C321" s="12"/>
    </row>
    <row r="322" spans="1:3">
      <c r="A322" s="8"/>
      <c r="B322" s="8"/>
      <c r="C322" s="12"/>
    </row>
    <row r="323" spans="1:3">
      <c r="A323" s="8"/>
      <c r="B323" s="8"/>
      <c r="C323" s="12"/>
    </row>
    <row r="324" spans="1:3">
      <c r="A324" s="8"/>
      <c r="B324" s="8"/>
      <c r="C324" s="12"/>
    </row>
    <row r="325" spans="1:3">
      <c r="A325" s="8"/>
      <c r="B325" s="8"/>
      <c r="C325" s="12"/>
    </row>
    <row r="326" spans="1:3">
      <c r="A326" s="8"/>
      <c r="B326" s="8"/>
      <c r="C326" s="12"/>
    </row>
    <row r="327" spans="1:3">
      <c r="A327" s="8"/>
      <c r="B327" s="8"/>
      <c r="C327" s="12"/>
    </row>
    <row r="328" spans="1:3">
      <c r="A328" s="8"/>
      <c r="B328" s="8"/>
      <c r="C328" s="12"/>
    </row>
    <row r="329" spans="1:3">
      <c r="A329" s="8"/>
      <c r="B329" s="8"/>
      <c r="C329" s="12"/>
    </row>
    <row r="330" spans="1:3">
      <c r="A330" s="8"/>
      <c r="B330" s="8"/>
      <c r="C330" s="12"/>
    </row>
    <row r="331" spans="1:3">
      <c r="A331" s="8"/>
      <c r="B331" s="8"/>
      <c r="C331" s="12"/>
    </row>
    <row r="332" spans="1:3">
      <c r="A332" s="8"/>
      <c r="B332" s="8"/>
      <c r="C332" s="12"/>
    </row>
    <row r="333" spans="1:3">
      <c r="A333" s="8"/>
      <c r="B333" s="8"/>
      <c r="C333" s="12"/>
    </row>
    <row r="334" spans="1:3">
      <c r="A334" s="8"/>
      <c r="B334" s="8"/>
      <c r="C334" s="12"/>
    </row>
    <row r="335" spans="1:3">
      <c r="A335" s="8"/>
      <c r="B335" s="8"/>
      <c r="C335" s="12"/>
    </row>
    <row r="336" spans="1:3">
      <c r="A336" s="8"/>
      <c r="B336" s="8"/>
      <c r="C336" s="12"/>
    </row>
    <row r="337" spans="1:3">
      <c r="A337" s="8"/>
      <c r="B337" s="8"/>
      <c r="C337" s="12"/>
    </row>
    <row r="338" spans="1:3">
      <c r="A338" s="8"/>
      <c r="B338" s="8"/>
      <c r="C338" s="12"/>
    </row>
    <row r="339" spans="1:3">
      <c r="A339" s="8"/>
      <c r="B339" s="8"/>
      <c r="C339" s="12"/>
    </row>
    <row r="340" spans="1:3">
      <c r="A340" s="8"/>
      <c r="B340" s="8"/>
      <c r="C340" s="12"/>
    </row>
    <row r="341" spans="1:3">
      <c r="A341" s="8"/>
      <c r="B341" s="8"/>
      <c r="C341" s="12"/>
    </row>
    <row r="342" spans="1:3">
      <c r="A342" s="8"/>
      <c r="B342" s="8"/>
      <c r="C342" s="12"/>
    </row>
    <row r="343" spans="1:3">
      <c r="A343" s="8"/>
      <c r="B343" s="8"/>
      <c r="C343" s="12"/>
    </row>
    <row r="344" spans="1:3">
      <c r="A344" s="8"/>
      <c r="B344" s="8"/>
      <c r="C344" s="12"/>
    </row>
    <row r="345" spans="1:3">
      <c r="A345" s="8"/>
      <c r="B345" s="8"/>
      <c r="C345" s="12"/>
    </row>
    <row r="346" spans="1:3">
      <c r="A346" s="8"/>
      <c r="B346" s="8"/>
      <c r="C346" s="12"/>
    </row>
    <row r="347" spans="1:3">
      <c r="A347" s="8"/>
      <c r="B347" s="8"/>
      <c r="C347" s="12"/>
    </row>
    <row r="348" spans="1:3">
      <c r="A348" s="8"/>
      <c r="B348" s="8"/>
      <c r="C348" s="12"/>
    </row>
    <row r="349" spans="1:3">
      <c r="A349" s="8"/>
      <c r="B349" s="8"/>
      <c r="C349" s="12"/>
    </row>
    <row r="350" spans="1:3">
      <c r="A350" s="8"/>
      <c r="B350" s="8"/>
      <c r="C350" s="12"/>
    </row>
    <row r="351" spans="1:3">
      <c r="A351" s="8"/>
      <c r="B351" s="8"/>
      <c r="C351" s="12"/>
    </row>
    <row r="352" spans="1:3">
      <c r="A352" s="8"/>
      <c r="B352" s="8"/>
      <c r="C352" s="12"/>
    </row>
    <row r="353" spans="1:3">
      <c r="A353" s="8"/>
      <c r="B353" s="8"/>
      <c r="C353" s="12"/>
    </row>
    <row r="354" spans="1:3">
      <c r="A354" s="8"/>
      <c r="B354" s="8"/>
      <c r="C354" s="12"/>
    </row>
    <row r="355" spans="1:3">
      <c r="A355" s="8"/>
      <c r="B355" s="8"/>
      <c r="C355" s="12"/>
    </row>
    <row r="356" spans="1:3">
      <c r="A356" s="8"/>
      <c r="B356" s="8"/>
      <c r="C356" s="12"/>
    </row>
    <row r="357" spans="1:3">
      <c r="A357" s="8"/>
      <c r="B357" s="8"/>
      <c r="C357" s="12"/>
    </row>
    <row r="358" spans="1:3">
      <c r="A358" s="8"/>
      <c r="B358" s="8"/>
      <c r="C358" s="12"/>
    </row>
    <row r="359" spans="1:3">
      <c r="A359" s="8"/>
      <c r="B359" s="8"/>
      <c r="C359" s="12"/>
    </row>
    <row r="360" spans="1:3">
      <c r="A360" s="8"/>
      <c r="B360" s="8"/>
      <c r="C360" s="12"/>
    </row>
    <row r="361" spans="1:3">
      <c r="A361" s="8"/>
      <c r="B361" s="8"/>
      <c r="C361" s="12"/>
    </row>
    <row r="362" spans="1:3">
      <c r="A362" s="8"/>
      <c r="B362" s="8"/>
      <c r="C362" s="12"/>
    </row>
    <row r="363" spans="1:3">
      <c r="A363" s="8"/>
      <c r="B363" s="8"/>
      <c r="C363" s="12"/>
    </row>
    <row r="364" spans="1:3">
      <c r="A364" s="8"/>
      <c r="B364" s="8"/>
      <c r="C364" s="12"/>
    </row>
    <row r="365" spans="1:3">
      <c r="A365" s="8"/>
      <c r="B365" s="8"/>
      <c r="C365" s="12"/>
    </row>
    <row r="366" spans="1:3">
      <c r="A366" s="8"/>
      <c r="B366" s="8"/>
      <c r="C366" s="12"/>
    </row>
    <row r="367" spans="1:3">
      <c r="A367" s="8"/>
      <c r="B367" s="8"/>
      <c r="C367" s="12"/>
    </row>
    <row r="368" spans="1:3">
      <c r="A368" s="8"/>
      <c r="B368" s="8"/>
      <c r="C368" s="12"/>
    </row>
    <row r="369" spans="1:3">
      <c r="A369" s="8"/>
      <c r="B369" s="8"/>
      <c r="C369" s="12"/>
    </row>
    <row r="370" spans="1:3">
      <c r="A370" s="8"/>
      <c r="B370" s="8"/>
      <c r="C370" s="12"/>
    </row>
    <row r="371" spans="1:3">
      <c r="A371" s="8"/>
      <c r="B371" s="8"/>
      <c r="C371" s="12"/>
    </row>
    <row r="372" spans="1:3">
      <c r="A372" s="8"/>
      <c r="B372" s="8"/>
      <c r="C372" s="12"/>
    </row>
    <row r="373" spans="1:3">
      <c r="A373" s="8"/>
      <c r="B373" s="8"/>
      <c r="C373" s="12"/>
    </row>
    <row r="374" spans="1:3">
      <c r="A374" s="8"/>
      <c r="B374" s="8"/>
      <c r="C374" s="12"/>
    </row>
    <row r="375" spans="1:3">
      <c r="A375" s="8"/>
      <c r="B375" s="8"/>
      <c r="C375" s="12"/>
    </row>
    <row r="376" spans="1:3">
      <c r="A376" s="8"/>
      <c r="B376" s="8"/>
      <c r="C376" s="12"/>
    </row>
    <row r="377" spans="1:3">
      <c r="A377" s="8"/>
      <c r="B377" s="8"/>
      <c r="C377" s="12"/>
    </row>
    <row r="378" spans="1:3">
      <c r="A378" s="8"/>
      <c r="B378" s="8"/>
      <c r="C378" s="12"/>
    </row>
    <row r="379" spans="1:3">
      <c r="A379" s="8"/>
      <c r="B379" s="8"/>
      <c r="C379" s="12"/>
    </row>
    <row r="380" spans="1:3">
      <c r="A380" s="8"/>
      <c r="B380" s="8"/>
      <c r="C380" s="12"/>
    </row>
    <row r="381" spans="1:3">
      <c r="A381" s="8"/>
      <c r="B381" s="8"/>
      <c r="C381" s="12"/>
    </row>
    <row r="382" spans="1:3">
      <c r="A382" s="8"/>
      <c r="B382" s="8"/>
      <c r="C382" s="12"/>
    </row>
    <row r="383" spans="1:3">
      <c r="A383" s="8"/>
      <c r="B383" s="8"/>
      <c r="C383" s="12"/>
    </row>
    <row r="384" spans="1:3">
      <c r="A384" s="8"/>
      <c r="B384" s="8"/>
      <c r="C384" s="12"/>
    </row>
    <row r="385" spans="1:3">
      <c r="A385" s="8"/>
      <c r="B385" s="8"/>
      <c r="C385" s="12"/>
    </row>
    <row r="386" spans="1:3">
      <c r="A386" s="8"/>
      <c r="B386" s="8"/>
      <c r="C386" s="12"/>
    </row>
    <row r="387" spans="1:3">
      <c r="A387" s="8"/>
      <c r="B387" s="8"/>
      <c r="C387" s="12"/>
    </row>
    <row r="388" spans="1:3">
      <c r="A388" s="8"/>
      <c r="B388" s="8"/>
      <c r="C388" s="12"/>
    </row>
    <row r="389" spans="1:3">
      <c r="A389" s="8"/>
      <c r="B389" s="8"/>
      <c r="C389" s="12"/>
    </row>
    <row r="390" spans="1:3">
      <c r="A390" s="8"/>
      <c r="B390" s="8"/>
      <c r="C390" s="12"/>
    </row>
    <row r="391" spans="1:3">
      <c r="A391" s="8"/>
      <c r="B391" s="8"/>
      <c r="C391" s="12"/>
    </row>
    <row r="392" spans="1:3">
      <c r="A392" s="8"/>
      <c r="B392" s="8"/>
      <c r="C392" s="12"/>
    </row>
    <row r="393" spans="1:3">
      <c r="A393" s="8"/>
      <c r="B393" s="8"/>
      <c r="C393" s="12"/>
    </row>
    <row r="394" spans="1:3">
      <c r="A394" s="8"/>
      <c r="B394" s="8"/>
      <c r="C394" s="12"/>
    </row>
    <row r="395" spans="1:3">
      <c r="A395" s="8"/>
      <c r="B395" s="8"/>
      <c r="C395" s="12"/>
    </row>
    <row r="396" spans="1:3">
      <c r="A396" s="8"/>
      <c r="B396" s="8"/>
      <c r="C396" s="12"/>
    </row>
    <row r="397" spans="1:3">
      <c r="A397" s="8"/>
      <c r="B397" s="8"/>
      <c r="C397" s="12"/>
    </row>
    <row r="398" spans="1:3">
      <c r="A398" s="8"/>
      <c r="B398" s="8"/>
      <c r="C398" s="12"/>
    </row>
    <row r="399" spans="1:3">
      <c r="A399" s="8"/>
      <c r="B399" s="8"/>
      <c r="C399" s="12"/>
    </row>
    <row r="400" spans="1:3">
      <c r="A400" s="8"/>
      <c r="B400" s="8"/>
      <c r="C400" s="12"/>
    </row>
    <row r="401" spans="1:3">
      <c r="A401" s="8"/>
      <c r="B401" s="8"/>
      <c r="C401" s="12"/>
    </row>
    <row r="402" spans="1:3">
      <c r="A402" s="8"/>
      <c r="B402" s="8"/>
      <c r="C402" s="12"/>
    </row>
    <row r="403" spans="1:3">
      <c r="A403" s="8"/>
      <c r="B403" s="8"/>
      <c r="C403" s="12"/>
    </row>
    <row r="404" spans="1:3">
      <c r="A404" s="8"/>
      <c r="B404" s="8"/>
      <c r="C404" s="12"/>
    </row>
    <row r="405" spans="1:3">
      <c r="A405" s="8"/>
      <c r="B405" s="8"/>
      <c r="C405" s="12"/>
    </row>
    <row r="406" spans="1:3">
      <c r="A406" s="8"/>
      <c r="B406" s="8"/>
      <c r="C406" s="12"/>
    </row>
    <row r="407" spans="1:3">
      <c r="A407" s="8"/>
      <c r="B407" s="8"/>
      <c r="C407" s="12"/>
    </row>
    <row r="408" spans="1:3">
      <c r="A408" s="8"/>
      <c r="B408" s="8"/>
      <c r="C408" s="12"/>
    </row>
    <row r="409" spans="1:3">
      <c r="A409" s="8"/>
      <c r="B409" s="8"/>
      <c r="C409" s="12"/>
    </row>
    <row r="410" spans="1:3">
      <c r="A410" s="8"/>
      <c r="B410" s="8"/>
      <c r="C410" s="12"/>
    </row>
    <row r="411" spans="1:3">
      <c r="A411" s="8"/>
      <c r="B411" s="8"/>
      <c r="C411" s="12"/>
    </row>
    <row r="412" spans="1:3">
      <c r="A412" s="8"/>
      <c r="B412" s="8"/>
      <c r="C412" s="12"/>
    </row>
    <row r="413" spans="1:3">
      <c r="A413" s="8"/>
      <c r="B413" s="8"/>
      <c r="C413" s="12"/>
    </row>
    <row r="414" spans="1:3">
      <c r="A414" s="8"/>
      <c r="B414" s="8"/>
      <c r="C414" s="12"/>
    </row>
    <row r="415" spans="1:3">
      <c r="A415" s="8"/>
      <c r="B415" s="8"/>
      <c r="C415" s="12"/>
    </row>
    <row r="416" spans="1:3">
      <c r="A416" s="8"/>
      <c r="B416" s="8"/>
      <c r="C416" s="12"/>
    </row>
    <row r="417" spans="1:3">
      <c r="A417" s="8"/>
      <c r="B417" s="8"/>
      <c r="C417" s="12"/>
    </row>
    <row r="418" spans="1:3">
      <c r="A418" s="8"/>
      <c r="B418" s="8"/>
      <c r="C418" s="12"/>
    </row>
    <row r="419" spans="1:3">
      <c r="A419" s="8"/>
      <c r="B419" s="8"/>
      <c r="C419" s="12"/>
    </row>
    <row r="420" spans="1:3">
      <c r="A420" s="8"/>
      <c r="B420" s="8"/>
      <c r="C420" s="12"/>
    </row>
    <row r="421" spans="1:3">
      <c r="A421" s="8"/>
      <c r="B421" s="8"/>
      <c r="C421" s="12"/>
    </row>
    <row r="422" spans="1:3">
      <c r="A422" s="8"/>
      <c r="B422" s="8"/>
      <c r="C422" s="12"/>
    </row>
    <row r="423" spans="1:3">
      <c r="A423" s="8"/>
      <c r="B423" s="8"/>
      <c r="C423" s="12"/>
    </row>
    <row r="424" spans="1:3">
      <c r="A424" s="8"/>
      <c r="B424" s="8"/>
      <c r="C424" s="12"/>
    </row>
    <row r="425" spans="1:3">
      <c r="A425" s="8"/>
      <c r="B425" s="8"/>
      <c r="C425" s="12"/>
    </row>
    <row r="426" spans="1:3">
      <c r="A426" s="8"/>
      <c r="B426" s="8"/>
      <c r="C426" s="12"/>
    </row>
    <row r="427" spans="1:3">
      <c r="A427" s="8"/>
      <c r="B427" s="8"/>
      <c r="C427" s="12"/>
    </row>
    <row r="428" spans="1:3">
      <c r="A428" s="8"/>
      <c r="B428" s="8"/>
      <c r="C428" s="12"/>
    </row>
    <row r="429" spans="1:3">
      <c r="A429" s="8"/>
      <c r="B429" s="8"/>
      <c r="C429" s="12"/>
    </row>
    <row r="430" spans="1:3">
      <c r="A430" s="8"/>
      <c r="B430" s="8"/>
      <c r="C430" s="12"/>
    </row>
    <row r="431" spans="1:3">
      <c r="A431" s="8"/>
      <c r="B431" s="8"/>
      <c r="C431" s="12"/>
    </row>
    <row r="432" spans="1:3">
      <c r="A432" s="8"/>
      <c r="B432" s="8"/>
      <c r="C432" s="12"/>
    </row>
    <row r="433" spans="1:3">
      <c r="A433" s="8"/>
      <c r="B433" s="8"/>
      <c r="C433" s="12"/>
    </row>
    <row r="434" spans="1:3">
      <c r="A434" s="8"/>
      <c r="B434" s="8"/>
      <c r="C434" s="12"/>
    </row>
    <row r="435" spans="1:3">
      <c r="A435" s="8"/>
      <c r="B435" s="8"/>
      <c r="C435" s="12"/>
    </row>
    <row r="436" spans="1:3">
      <c r="A436" s="8"/>
      <c r="B436" s="8"/>
      <c r="C436" s="12"/>
    </row>
    <row r="437" spans="1:3">
      <c r="A437" s="8"/>
      <c r="B437" s="8"/>
      <c r="C437" s="12"/>
    </row>
    <row r="438" spans="1:3">
      <c r="A438" s="8"/>
      <c r="B438" s="8"/>
      <c r="C438" s="12"/>
    </row>
    <row r="439" spans="1:3">
      <c r="A439" s="8"/>
      <c r="B439" s="8"/>
      <c r="C439" s="12"/>
    </row>
    <row r="440" spans="1:3">
      <c r="A440" s="8"/>
      <c r="B440" s="8"/>
      <c r="C440" s="12"/>
    </row>
    <row r="441" spans="1:3">
      <c r="A441" s="8"/>
      <c r="B441" s="8"/>
      <c r="C441" s="12"/>
    </row>
    <row r="442" spans="1:3">
      <c r="A442" s="8"/>
      <c r="B442" s="8"/>
      <c r="C442" s="12"/>
    </row>
    <row r="443" spans="1:3">
      <c r="A443" s="8"/>
      <c r="B443" s="8"/>
      <c r="C443" s="12"/>
    </row>
    <row r="444" spans="1:3">
      <c r="A444" s="8"/>
      <c r="B444" s="8"/>
      <c r="C444" s="12"/>
    </row>
    <row r="445" spans="1:3">
      <c r="A445" s="8"/>
      <c r="B445" s="8"/>
      <c r="C445" s="12"/>
    </row>
    <row r="446" spans="1:3">
      <c r="A446" s="8"/>
      <c r="B446" s="8"/>
      <c r="C446" s="12"/>
    </row>
    <row r="447" spans="1:3">
      <c r="A447" s="8"/>
      <c r="B447" s="8"/>
      <c r="C447" s="12"/>
    </row>
    <row r="448" spans="1:3">
      <c r="A448" s="8"/>
      <c r="B448" s="8"/>
      <c r="C448" s="12"/>
    </row>
    <row r="449" spans="1:3">
      <c r="A449" s="8"/>
      <c r="B449" s="8"/>
      <c r="C449" s="12"/>
    </row>
    <row r="450" spans="1:3">
      <c r="A450" s="8"/>
      <c r="B450" s="8"/>
      <c r="C450" s="12"/>
    </row>
    <row r="451" spans="1:3">
      <c r="A451" s="8"/>
      <c r="B451" s="8"/>
      <c r="C451" s="12"/>
    </row>
    <row r="452" spans="1:3">
      <c r="A452" s="8"/>
      <c r="B452" s="8"/>
      <c r="C452" s="12"/>
    </row>
    <row r="453" spans="1:3">
      <c r="A453" s="8"/>
      <c r="B453" s="8"/>
      <c r="C453" s="12"/>
    </row>
    <row r="454" spans="1:3">
      <c r="A454" s="8"/>
      <c r="B454" s="8"/>
      <c r="C454" s="12"/>
    </row>
    <row r="455" spans="1:3">
      <c r="A455" s="8"/>
      <c r="B455" s="8"/>
      <c r="C455" s="12"/>
    </row>
    <row r="456" spans="1:3">
      <c r="A456" s="8"/>
      <c r="B456" s="8"/>
      <c r="C456" s="12"/>
    </row>
    <row r="457" spans="1:3">
      <c r="A457" s="8"/>
      <c r="B457" s="8"/>
      <c r="C457" s="12"/>
    </row>
    <row r="458" spans="1:3">
      <c r="A458" s="8"/>
      <c r="B458" s="8"/>
      <c r="C458" s="12"/>
    </row>
    <row r="459" spans="1:3">
      <c r="A459" s="8"/>
      <c r="B459" s="8"/>
      <c r="C459" s="12"/>
    </row>
    <row r="460" spans="1:3">
      <c r="A460" s="8"/>
      <c r="B460" s="8"/>
      <c r="C460" s="12"/>
    </row>
    <row r="461" spans="1:3">
      <c r="A461" s="8"/>
      <c r="B461" s="8"/>
      <c r="C461" s="12"/>
    </row>
    <row r="462" spans="1:3">
      <c r="A462" s="8"/>
      <c r="B462" s="8"/>
      <c r="C462" s="12"/>
    </row>
    <row r="463" spans="1:3">
      <c r="A463" s="8"/>
      <c r="B463" s="8"/>
      <c r="C463" s="12"/>
    </row>
    <row r="464" spans="1:3">
      <c r="A464" s="8"/>
      <c r="B464" s="8"/>
      <c r="C464" s="12"/>
    </row>
    <row r="465" spans="1:3">
      <c r="A465" s="8"/>
      <c r="B465" s="8"/>
      <c r="C465" s="12"/>
    </row>
    <row r="466" spans="1:3">
      <c r="A466" s="8"/>
      <c r="B466" s="8"/>
      <c r="C466" s="12"/>
    </row>
    <row r="467" spans="1:3">
      <c r="A467" s="8"/>
      <c r="B467" s="8"/>
      <c r="C467" s="12"/>
    </row>
    <row r="468" spans="1:3">
      <c r="A468" s="8"/>
      <c r="B468" s="8"/>
      <c r="C468" s="12"/>
    </row>
    <row r="469" spans="1:3">
      <c r="A469" s="8"/>
      <c r="B469" s="8"/>
      <c r="C469" s="12"/>
    </row>
    <row r="470" spans="1:3">
      <c r="A470" s="8"/>
      <c r="B470" s="8"/>
      <c r="C470" s="12"/>
    </row>
    <row r="471" spans="1:3">
      <c r="A471" s="8"/>
      <c r="B471" s="8"/>
      <c r="C471" s="12"/>
    </row>
    <row r="472" spans="1:3">
      <c r="A472" s="8"/>
      <c r="B472" s="8"/>
      <c r="C472" s="12"/>
    </row>
    <row r="473" spans="1:3">
      <c r="A473" s="8"/>
      <c r="B473" s="8"/>
      <c r="C473" s="12"/>
    </row>
    <row r="474" spans="1:3">
      <c r="A474" s="8"/>
      <c r="B474" s="8"/>
      <c r="C474" s="12"/>
    </row>
    <row r="475" spans="1:3">
      <c r="A475" s="8"/>
      <c r="B475" s="8"/>
      <c r="C475" s="12"/>
    </row>
    <row r="476" spans="1:3">
      <c r="A476" s="8"/>
      <c r="B476" s="8"/>
      <c r="C476" s="12"/>
    </row>
    <row r="477" spans="1:3">
      <c r="A477" s="8"/>
      <c r="B477" s="8"/>
      <c r="C477" s="12"/>
    </row>
    <row r="478" spans="1:3">
      <c r="A478" s="8"/>
      <c r="B478" s="8"/>
      <c r="C478" s="12"/>
    </row>
    <row r="479" spans="1:3">
      <c r="A479" s="8"/>
      <c r="B479" s="8"/>
      <c r="C479" s="12"/>
    </row>
    <row r="480" spans="1:3">
      <c r="A480" s="8"/>
      <c r="B480" s="8"/>
      <c r="C480" s="12"/>
    </row>
    <row r="481" spans="1:3">
      <c r="A481" s="8"/>
      <c r="B481" s="8"/>
      <c r="C481" s="12"/>
    </row>
    <row r="482" spans="1:3">
      <c r="A482" s="8"/>
      <c r="B482" s="8"/>
      <c r="C482" s="12"/>
    </row>
    <row r="483" spans="1:3">
      <c r="A483" s="8"/>
      <c r="B483" s="8"/>
      <c r="C483" s="12"/>
    </row>
    <row r="484" spans="1:3">
      <c r="A484" s="8"/>
      <c r="B484" s="8"/>
      <c r="C484" s="12"/>
    </row>
    <row r="485" spans="1:3">
      <c r="A485" s="8"/>
      <c r="B485" s="8"/>
      <c r="C485" s="12"/>
    </row>
    <row r="486" spans="1:3">
      <c r="A486" s="8"/>
      <c r="B486" s="8"/>
      <c r="C486" s="12"/>
    </row>
    <row r="487" spans="1:3">
      <c r="A487" s="8"/>
      <c r="B487" s="8"/>
      <c r="C487" s="12"/>
    </row>
    <row r="488" spans="1:3">
      <c r="A488" s="8"/>
      <c r="B488" s="8"/>
      <c r="C488" s="12"/>
    </row>
    <row r="489" spans="1:3">
      <c r="A489" s="8"/>
      <c r="B489" s="8"/>
      <c r="C489" s="12"/>
    </row>
    <row r="490" spans="1:3">
      <c r="A490" s="8"/>
      <c r="B490" s="8"/>
      <c r="C490" s="12"/>
    </row>
    <row r="491" spans="1:3">
      <c r="A491" s="8"/>
      <c r="B491" s="8"/>
      <c r="C491" s="12"/>
    </row>
    <row r="492" spans="1:3">
      <c r="A492" s="8"/>
      <c r="B492" s="8"/>
      <c r="C492" s="12"/>
    </row>
    <row r="493" spans="1:3">
      <c r="A493" s="8"/>
      <c r="B493" s="8"/>
      <c r="C493" s="12"/>
    </row>
    <row r="494" spans="1:3">
      <c r="A494" s="8"/>
      <c r="B494" s="8"/>
      <c r="C494" s="12"/>
    </row>
    <row r="495" spans="1:3">
      <c r="A495" s="8"/>
      <c r="B495" s="8"/>
      <c r="C495" s="12"/>
    </row>
    <row r="496" spans="1:3">
      <c r="A496" s="8"/>
      <c r="B496" s="8"/>
      <c r="C496" s="12"/>
    </row>
    <row r="497" spans="1:3">
      <c r="A497" s="8"/>
      <c r="B497" s="8"/>
      <c r="C497" s="12"/>
    </row>
    <row r="498" spans="1:3">
      <c r="A498" s="8"/>
      <c r="B498" s="8"/>
      <c r="C498" s="12"/>
    </row>
    <row r="499" spans="1:3">
      <c r="A499" s="8"/>
      <c r="B499" s="8"/>
      <c r="C499" s="12"/>
    </row>
    <row r="500" spans="1:3">
      <c r="A500" s="8"/>
      <c r="B500" s="8"/>
      <c r="C500" s="12"/>
    </row>
    <row r="501" spans="1:3">
      <c r="A501" s="8"/>
      <c r="B501" s="8"/>
      <c r="C501" s="12"/>
    </row>
    <row r="502" spans="1:3">
      <c r="A502" s="8"/>
      <c r="B502" s="8"/>
      <c r="C502" s="12"/>
    </row>
    <row r="503" spans="1:3">
      <c r="A503" s="8"/>
      <c r="B503" s="8"/>
      <c r="C503" s="12"/>
    </row>
    <row r="504" spans="1:3">
      <c r="A504" s="8"/>
      <c r="B504" s="8"/>
      <c r="C504" s="12"/>
    </row>
    <row r="505" spans="1:3">
      <c r="A505" s="8"/>
      <c r="B505" s="8"/>
      <c r="C505" s="12"/>
    </row>
    <row r="506" spans="1:3">
      <c r="A506" s="8"/>
      <c r="B506" s="8"/>
      <c r="C506" s="12"/>
    </row>
    <row r="507" spans="1:3">
      <c r="A507" s="8"/>
      <c r="B507" s="8"/>
      <c r="C507" s="12"/>
    </row>
    <row r="508" spans="1:3">
      <c r="A508" s="8"/>
      <c r="B508" s="8"/>
      <c r="C508" s="12"/>
    </row>
    <row r="509" spans="1:3">
      <c r="A509" s="8"/>
      <c r="B509" s="8"/>
      <c r="C509" s="12"/>
    </row>
    <row r="510" spans="1:3">
      <c r="A510" s="8"/>
      <c r="B510" s="8"/>
      <c r="C510" s="12"/>
    </row>
    <row r="511" spans="1:3">
      <c r="A511" s="8"/>
      <c r="B511" s="8"/>
      <c r="C511" s="12"/>
    </row>
    <row r="512" spans="1:3">
      <c r="A512" s="8"/>
      <c r="B512" s="8"/>
      <c r="C512" s="12"/>
    </row>
    <row r="513" spans="1:3">
      <c r="A513" s="8"/>
      <c r="B513" s="8"/>
      <c r="C513" s="12"/>
    </row>
    <row r="514" spans="1:3">
      <c r="A514" s="8"/>
      <c r="B514" s="8"/>
      <c r="C514" s="12"/>
    </row>
    <row r="515" spans="1:3">
      <c r="A515" s="8"/>
      <c r="B515" s="8"/>
      <c r="C515" s="12"/>
    </row>
    <row r="516" spans="1:3">
      <c r="A516" s="8"/>
      <c r="B516" s="8"/>
      <c r="C516" s="12"/>
    </row>
    <row r="517" spans="1:3">
      <c r="A517" s="8"/>
      <c r="B517" s="8"/>
      <c r="C517" s="12"/>
    </row>
    <row r="518" spans="1:3">
      <c r="A518" s="8"/>
      <c r="B518" s="8"/>
      <c r="C518" s="12"/>
    </row>
    <row r="519" spans="1:3">
      <c r="A519" s="8"/>
      <c r="B519" s="8"/>
      <c r="C519" s="12"/>
    </row>
    <row r="520" spans="1:3">
      <c r="A520" s="8"/>
      <c r="B520" s="8"/>
      <c r="C520" s="12"/>
    </row>
    <row r="521" spans="1:3">
      <c r="A521" s="8"/>
      <c r="B521" s="8"/>
      <c r="C521" s="12"/>
    </row>
    <row r="522" spans="1:3">
      <c r="A522" s="8"/>
      <c r="B522" s="8"/>
      <c r="C522" s="12"/>
    </row>
    <row r="523" spans="1:3">
      <c r="A523" s="8"/>
      <c r="B523" s="8"/>
      <c r="C523" s="12"/>
    </row>
    <row r="524" spans="1:3">
      <c r="A524" s="8"/>
      <c r="B524" s="8"/>
      <c r="C524" s="12"/>
    </row>
    <row r="525" spans="1:3">
      <c r="A525" s="8"/>
      <c r="B525" s="8"/>
      <c r="C525" s="12"/>
    </row>
    <row r="526" spans="1:3">
      <c r="A526" s="8"/>
      <c r="B526" s="8"/>
      <c r="C526" s="12"/>
    </row>
    <row r="527" spans="1:3">
      <c r="A527" s="8"/>
      <c r="B527" s="8"/>
      <c r="C527" s="12"/>
    </row>
    <row r="528" spans="1:3">
      <c r="A528" s="8"/>
      <c r="B528" s="8"/>
      <c r="C528" s="12"/>
    </row>
    <row r="529" spans="1:3">
      <c r="A529" s="8"/>
      <c r="B529" s="8"/>
      <c r="C529" s="12"/>
    </row>
    <row r="530" spans="1:3">
      <c r="A530" s="8"/>
      <c r="B530" s="8"/>
      <c r="C530" s="12"/>
    </row>
    <row r="531" spans="1:3">
      <c r="A531" s="8"/>
      <c r="B531" s="8"/>
      <c r="C531" s="12"/>
    </row>
    <row r="532" spans="1:3">
      <c r="A532" s="8"/>
      <c r="B532" s="8"/>
      <c r="C532" s="12"/>
    </row>
    <row r="533" spans="1:3">
      <c r="A533" s="8"/>
      <c r="B533" s="8"/>
      <c r="C533" s="12"/>
    </row>
    <row r="534" spans="1:3">
      <c r="A534" s="8"/>
      <c r="B534" s="8"/>
      <c r="C534" s="12"/>
    </row>
    <row r="535" spans="1:3">
      <c r="A535" s="8"/>
      <c r="B535" s="8"/>
      <c r="C535" s="12"/>
    </row>
    <row r="536" spans="1:3">
      <c r="A536" s="8"/>
      <c r="B536" s="8"/>
      <c r="C536" s="12"/>
    </row>
    <row r="537" spans="1:3">
      <c r="A537" s="8"/>
      <c r="B537" s="8"/>
      <c r="C537" s="12"/>
    </row>
    <row r="538" spans="1:3">
      <c r="A538" s="8"/>
      <c r="B538" s="8"/>
      <c r="C538" s="12"/>
    </row>
    <row r="539" spans="1:3">
      <c r="A539" s="8"/>
      <c r="B539" s="8"/>
      <c r="C539" s="12"/>
    </row>
    <row r="540" spans="1:3">
      <c r="A540" s="8"/>
      <c r="B540" s="8"/>
      <c r="C540" s="12"/>
    </row>
    <row r="541" spans="1:3">
      <c r="A541" s="8"/>
      <c r="B541" s="8"/>
      <c r="C541" s="12"/>
    </row>
    <row r="542" spans="1:3">
      <c r="A542" s="8"/>
      <c r="B542" s="8"/>
      <c r="C542" s="12"/>
    </row>
    <row r="543" spans="1:3">
      <c r="A543" s="8"/>
      <c r="B543" s="8"/>
      <c r="C543" s="12"/>
    </row>
    <row r="544" spans="1:3">
      <c r="A544" s="8"/>
      <c r="B544" s="8"/>
      <c r="C544" s="12"/>
    </row>
    <row r="545" spans="1:3">
      <c r="A545" s="8"/>
      <c r="B545" s="8"/>
      <c r="C545" s="12"/>
    </row>
    <row r="546" spans="1:3">
      <c r="A546" s="8"/>
      <c r="B546" s="8"/>
      <c r="C546" s="12"/>
    </row>
    <row r="547" spans="1:3">
      <c r="A547" s="8"/>
      <c r="B547" s="8"/>
      <c r="C547" s="12"/>
    </row>
    <row r="548" spans="1:3">
      <c r="A548" s="8"/>
      <c r="B548" s="8"/>
      <c r="C548" s="12"/>
    </row>
    <row r="549" spans="1:3">
      <c r="A549" s="8"/>
      <c r="B549" s="8"/>
      <c r="C549" s="12"/>
    </row>
    <row r="550" spans="1:3">
      <c r="A550" s="8"/>
      <c r="B550" s="8"/>
      <c r="C550" s="12"/>
    </row>
    <row r="551" spans="1:3">
      <c r="A551" s="8"/>
      <c r="B551" s="8"/>
      <c r="C551" s="12"/>
    </row>
    <row r="552" spans="1:3">
      <c r="A552" s="8"/>
      <c r="B552" s="8"/>
      <c r="C552" s="12"/>
    </row>
    <row r="553" spans="1:3">
      <c r="A553" s="8"/>
      <c r="B553" s="8"/>
      <c r="C553" s="12"/>
    </row>
    <row r="554" spans="1:3">
      <c r="A554" s="8"/>
      <c r="B554" s="8"/>
      <c r="C554" s="12"/>
    </row>
    <row r="555" spans="1:3">
      <c r="A555" s="8"/>
      <c r="B555" s="8"/>
      <c r="C555" s="12"/>
    </row>
    <row r="556" spans="1:3">
      <c r="A556" s="8"/>
      <c r="B556" s="8"/>
      <c r="C556" s="12"/>
    </row>
    <row r="557" spans="1:3">
      <c r="A557" s="8"/>
      <c r="B557" s="8"/>
      <c r="C557" s="12"/>
    </row>
    <row r="558" spans="1:3">
      <c r="A558" s="8"/>
      <c r="B558" s="8"/>
      <c r="C558" s="12"/>
    </row>
    <row r="559" spans="1:3">
      <c r="A559" s="8"/>
      <c r="B559" s="8"/>
      <c r="C559" s="12"/>
    </row>
    <row r="560" spans="1:3">
      <c r="A560" s="8"/>
      <c r="B560" s="8"/>
      <c r="C560" s="12"/>
    </row>
    <row r="561" spans="1:3">
      <c r="A561" s="8"/>
      <c r="B561" s="8"/>
      <c r="C561" s="12"/>
    </row>
    <row r="562" spans="1:3">
      <c r="A562" s="8"/>
      <c r="B562" s="8"/>
      <c r="C562" s="12"/>
    </row>
    <row r="563" spans="1:3">
      <c r="A563" s="8"/>
      <c r="B563" s="8"/>
      <c r="C563" s="12"/>
    </row>
    <row r="564" spans="1:3">
      <c r="A564" s="8"/>
      <c r="B564" s="8"/>
      <c r="C564" s="12"/>
    </row>
    <row r="565" spans="1:3">
      <c r="A565" s="8"/>
      <c r="B565" s="8"/>
      <c r="C565" s="12"/>
    </row>
    <row r="566" spans="1:3">
      <c r="A566" s="8"/>
      <c r="B566" s="8"/>
      <c r="C566" s="12"/>
    </row>
    <row r="567" spans="1:3">
      <c r="A567" s="8"/>
      <c r="B567" s="8"/>
      <c r="C567" s="12"/>
    </row>
    <row r="568" spans="1:3">
      <c r="A568" s="8"/>
      <c r="B568" s="8"/>
      <c r="C568" s="12"/>
    </row>
    <row r="569" spans="1:3">
      <c r="A569" s="8"/>
      <c r="B569" s="8"/>
      <c r="C569" s="12"/>
    </row>
    <row r="570" spans="1:3">
      <c r="A570" s="8"/>
      <c r="B570" s="8"/>
      <c r="C570" s="12"/>
    </row>
    <row r="571" spans="1:3">
      <c r="A571" s="8"/>
      <c r="B571" s="8"/>
      <c r="C571" s="12"/>
    </row>
    <row r="572" spans="1:3">
      <c r="A572" s="8"/>
      <c r="B572" s="8"/>
      <c r="C572" s="12"/>
    </row>
    <row r="573" spans="1:3">
      <c r="A573" s="8"/>
      <c r="B573" s="8"/>
      <c r="C573" s="12"/>
    </row>
    <row r="574" spans="1:3">
      <c r="A574" s="8"/>
      <c r="B574" s="8"/>
      <c r="C574" s="12"/>
    </row>
    <row r="575" spans="1:3">
      <c r="A575" s="8"/>
      <c r="B575" s="8"/>
      <c r="C575" s="12"/>
    </row>
    <row r="576" spans="1:3">
      <c r="A576" s="8"/>
      <c r="B576" s="8"/>
      <c r="C576" s="12"/>
    </row>
    <row r="577" spans="1:3">
      <c r="A577" s="8"/>
      <c r="B577" s="8"/>
      <c r="C577" s="12"/>
    </row>
    <row r="578" spans="1:3">
      <c r="A578" s="8"/>
      <c r="B578" s="8"/>
      <c r="C578" s="12"/>
    </row>
    <row r="579" spans="1:3">
      <c r="A579" s="8"/>
      <c r="B579" s="8"/>
      <c r="C579" s="12"/>
    </row>
    <row r="580" spans="1:3">
      <c r="A580" s="8"/>
      <c r="B580" s="8"/>
      <c r="C580" s="12"/>
    </row>
    <row r="581" spans="1:3">
      <c r="A581" s="8"/>
      <c r="B581" s="8"/>
      <c r="C581" s="12"/>
    </row>
    <row r="582" spans="1:3">
      <c r="A582" s="8"/>
      <c r="B582" s="8"/>
      <c r="C582" s="12"/>
    </row>
    <row r="583" spans="1:3">
      <c r="A583" s="8"/>
      <c r="B583" s="8"/>
      <c r="C583" s="12"/>
    </row>
    <row r="584" spans="1:3">
      <c r="A584" s="8"/>
      <c r="B584" s="8"/>
      <c r="C584" s="12"/>
    </row>
    <row r="585" spans="1:3">
      <c r="A585" s="8"/>
      <c r="B585" s="8"/>
      <c r="C585" s="12"/>
    </row>
    <row r="586" spans="1:3">
      <c r="A586" s="8"/>
      <c r="B586" s="8"/>
      <c r="C586" s="12"/>
    </row>
    <row r="587" spans="1:3">
      <c r="A587" s="8"/>
      <c r="B587" s="8"/>
      <c r="C587" s="12"/>
    </row>
    <row r="588" spans="1:3">
      <c r="A588" s="8"/>
      <c r="B588" s="8"/>
      <c r="C588" s="12"/>
    </row>
    <row r="589" spans="1:3">
      <c r="A589" s="8"/>
      <c r="B589" s="8"/>
      <c r="C589" s="12"/>
    </row>
    <row r="590" spans="1:3">
      <c r="A590" s="8"/>
      <c r="B590" s="8"/>
      <c r="C590" s="12"/>
    </row>
    <row r="591" spans="1:3">
      <c r="A591" s="8"/>
      <c r="B591" s="8"/>
      <c r="C591" s="12"/>
    </row>
    <row r="592" spans="1:3">
      <c r="A592" s="8"/>
      <c r="B592" s="8"/>
      <c r="C592" s="12"/>
    </row>
    <row r="593" spans="1:3">
      <c r="A593" s="8"/>
      <c r="B593" s="8"/>
      <c r="C593" s="12"/>
    </row>
    <row r="594" spans="1:3">
      <c r="A594" s="8"/>
      <c r="B594" s="8"/>
      <c r="C594" s="12"/>
    </row>
    <row r="595" spans="1:3">
      <c r="A595" s="8"/>
      <c r="B595" s="8"/>
      <c r="C595" s="12"/>
    </row>
    <row r="596" spans="1:3">
      <c r="A596" s="8"/>
      <c r="B596" s="8"/>
      <c r="C596" s="12"/>
    </row>
    <row r="597" spans="1:3">
      <c r="A597" s="8"/>
      <c r="B597" s="8"/>
      <c r="C597" s="12"/>
    </row>
    <row r="598" spans="1:3">
      <c r="A598" s="8"/>
      <c r="B598" s="8"/>
      <c r="C598" s="12"/>
    </row>
    <row r="599" spans="1:3">
      <c r="A599" s="8"/>
      <c r="B599" s="8"/>
      <c r="C599" s="12"/>
    </row>
    <row r="600" spans="1:3">
      <c r="A600" s="8"/>
      <c r="B600" s="8"/>
      <c r="C600" s="12"/>
    </row>
    <row r="601" spans="1:3">
      <c r="A601" s="8"/>
      <c r="B601" s="8"/>
      <c r="C601" s="12"/>
    </row>
    <row r="602" spans="1:3">
      <c r="A602" s="8"/>
      <c r="B602" s="8"/>
      <c r="C602" s="12"/>
    </row>
    <row r="603" spans="1:3">
      <c r="A603" s="8"/>
      <c r="B603" s="8"/>
      <c r="C603" s="12"/>
    </row>
    <row r="604" spans="1:3">
      <c r="A604" s="8"/>
      <c r="B604" s="8"/>
      <c r="C604" s="12"/>
    </row>
    <row r="605" spans="1:3">
      <c r="A605" s="8"/>
      <c r="B605" s="8"/>
      <c r="C605" s="12"/>
    </row>
    <row r="606" spans="1:3">
      <c r="A606" s="8"/>
      <c r="B606" s="8"/>
      <c r="C606" s="12"/>
    </row>
    <row r="607" spans="1:3">
      <c r="A607" s="8"/>
      <c r="B607" s="8"/>
      <c r="C607" s="12"/>
    </row>
    <row r="608" spans="1:3">
      <c r="A608" s="8"/>
      <c r="B608" s="8"/>
      <c r="C608" s="12"/>
    </row>
    <row r="609" spans="1:3">
      <c r="A609" s="8"/>
      <c r="B609" s="8"/>
      <c r="C609" s="12"/>
    </row>
    <row r="610" spans="1:3">
      <c r="A610" s="8"/>
      <c r="B610" s="8"/>
      <c r="C610" s="12"/>
    </row>
    <row r="611" spans="1:3">
      <c r="A611" s="8"/>
      <c r="B611" s="8"/>
      <c r="C611" s="12"/>
    </row>
    <row r="612" spans="1:3">
      <c r="A612" s="8"/>
      <c r="B612" s="8"/>
      <c r="C612" s="12"/>
    </row>
    <row r="613" spans="1:3">
      <c r="A613" s="8"/>
      <c r="B613" s="8"/>
      <c r="C613" s="12"/>
    </row>
    <row r="614" spans="1:3">
      <c r="A614" s="8"/>
      <c r="B614" s="8"/>
      <c r="C614" s="12"/>
    </row>
    <row r="615" spans="1:3">
      <c r="A615" s="8"/>
      <c r="B615" s="8"/>
      <c r="C615" s="12"/>
    </row>
    <row r="616" spans="1:3">
      <c r="A616" s="8"/>
      <c r="B616" s="8"/>
      <c r="C616" s="12"/>
    </row>
    <row r="617" spans="1:3">
      <c r="A617" s="8"/>
      <c r="B617" s="8"/>
      <c r="C617" s="12"/>
    </row>
    <row r="618" spans="1:3">
      <c r="A618" s="8"/>
      <c r="B618" s="8"/>
      <c r="C618" s="12"/>
    </row>
    <row r="619" spans="1:3">
      <c r="A619" s="8"/>
      <c r="B619" s="8"/>
      <c r="C619" s="12"/>
    </row>
    <row r="620" spans="1:3">
      <c r="A620" s="8"/>
      <c r="B620" s="8"/>
      <c r="C620" s="12"/>
    </row>
    <row r="621" spans="1:3">
      <c r="A621" s="8"/>
      <c r="B621" s="8"/>
      <c r="C621" s="12"/>
    </row>
    <row r="622" spans="1:3">
      <c r="A622" s="8"/>
      <c r="B622" s="8"/>
      <c r="C622" s="12"/>
    </row>
    <row r="623" spans="1:3">
      <c r="A623" s="8"/>
      <c r="B623" s="8"/>
      <c r="C623" s="12"/>
    </row>
    <row r="624" spans="1:3">
      <c r="A624" s="8"/>
      <c r="B624" s="8"/>
      <c r="C624" s="12"/>
    </row>
    <row r="625" spans="1:3">
      <c r="A625" s="8"/>
      <c r="B625" s="8"/>
      <c r="C625" s="12"/>
    </row>
    <row r="626" spans="1:3">
      <c r="A626" s="8"/>
      <c r="B626" s="8"/>
      <c r="C626" s="12"/>
    </row>
    <row r="627" spans="1:3">
      <c r="A627" s="8"/>
      <c r="B627" s="8"/>
      <c r="C627" s="12"/>
    </row>
    <row r="628" spans="1:3">
      <c r="A628" s="8"/>
      <c r="B628" s="8"/>
      <c r="C628" s="12"/>
    </row>
    <row r="629" spans="1:3">
      <c r="A629" s="8"/>
      <c r="B629" s="8"/>
      <c r="C629" s="12"/>
    </row>
    <row r="630" spans="1:3">
      <c r="A630" s="8"/>
      <c r="B630" s="8"/>
      <c r="C630" s="12"/>
    </row>
    <row r="631" spans="1:3">
      <c r="A631" s="8"/>
      <c r="B631" s="8"/>
      <c r="C631" s="12"/>
    </row>
    <row r="632" spans="1:3">
      <c r="A632" s="8"/>
      <c r="B632" s="8"/>
      <c r="C632" s="12"/>
    </row>
    <row r="633" spans="1:3">
      <c r="A633" s="8"/>
      <c r="B633" s="8"/>
      <c r="C633" s="12"/>
    </row>
    <row r="634" spans="1:3">
      <c r="A634" s="8"/>
      <c r="B634" s="8"/>
      <c r="C634" s="12"/>
    </row>
    <row r="635" spans="1:3">
      <c r="A635" s="8"/>
      <c r="B635" s="8"/>
      <c r="C635" s="12"/>
    </row>
    <row r="636" spans="1:3">
      <c r="A636" s="8"/>
      <c r="B636" s="8"/>
      <c r="C636" s="12"/>
    </row>
    <row r="637" spans="1:3">
      <c r="A637" s="8"/>
      <c r="B637" s="8"/>
      <c r="C637" s="12"/>
    </row>
    <row r="638" spans="1:3">
      <c r="A638" s="8"/>
      <c r="B638" s="8"/>
      <c r="C638" s="12"/>
    </row>
    <row r="639" spans="1:3">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A3" sqref="A3:D3"/>
    </sheetView>
  </sheetViews>
  <sheetFormatPr defaultColWidth="9.140625" defaultRowHeight="12.75"/>
  <cols>
    <col min="1" max="1" width="4.85546875" style="19" customWidth="1"/>
    <col min="2" max="2" width="41.42578125" style="19" customWidth="1"/>
    <col min="3" max="3" width="25.7109375" style="22" customWidth="1"/>
    <col min="4" max="4" width="25.7109375" style="19" customWidth="1"/>
    <col min="5" max="16384" width="9.140625" style="19"/>
  </cols>
  <sheetData>
    <row r="1" spans="1:4" ht="24.75" customHeight="1">
      <c r="A1" s="624" t="s">
        <v>1450</v>
      </c>
      <c r="B1" s="607"/>
      <c r="C1" s="1389" t="s">
        <v>777</v>
      </c>
      <c r="D1" s="1390"/>
    </row>
    <row r="2" spans="1:4" ht="15" customHeight="1">
      <c r="A2" s="176" t="s">
        <v>1460</v>
      </c>
      <c r="B2" s="314"/>
      <c r="C2" s="2117"/>
      <c r="D2" s="2118"/>
    </row>
    <row r="3" spans="1:4" ht="13.5" thickBot="1">
      <c r="A3" s="2030"/>
      <c r="B3" s="2031"/>
      <c r="C3" s="2031"/>
      <c r="D3" s="1096"/>
    </row>
    <row r="4" spans="1:4" ht="40.5" customHeight="1" thickBot="1">
      <c r="A4" s="1368" t="s">
        <v>627</v>
      </c>
      <c r="B4" s="1549"/>
      <c r="C4" s="1368" t="s">
        <v>1494</v>
      </c>
      <c r="D4" s="1370"/>
    </row>
    <row r="5" spans="1:4" ht="15" customHeight="1" thickBot="1">
      <c r="A5" s="129" t="s">
        <v>572</v>
      </c>
      <c r="B5" s="315"/>
      <c r="C5" s="315" t="s">
        <v>5</v>
      </c>
      <c r="D5" s="825"/>
    </row>
    <row r="6" spans="1:4" ht="13.5" thickBot="1">
      <c r="A6" s="2004" t="s">
        <v>2396</v>
      </c>
      <c r="B6" s="2005"/>
      <c r="C6" s="2005"/>
      <c r="D6" s="2006"/>
    </row>
    <row r="7" spans="1:4" ht="31.5" customHeight="1" thickBot="1">
      <c r="A7" s="2004" t="s">
        <v>2397</v>
      </c>
      <c r="B7" s="2005"/>
      <c r="C7" s="2005"/>
      <c r="D7" s="2006"/>
    </row>
    <row r="8" spans="1:4" ht="13.5" thickBot="1">
      <c r="A8" s="2004" t="s">
        <v>2398</v>
      </c>
      <c r="B8" s="2005"/>
      <c r="C8" s="2005"/>
      <c r="D8" s="2006"/>
    </row>
    <row r="9" spans="1:4" ht="13.5" thickBot="1">
      <c r="A9" s="2004" t="s">
        <v>2165</v>
      </c>
      <c r="B9" s="2005"/>
      <c r="C9" s="2005"/>
      <c r="D9" s="2006"/>
    </row>
    <row r="10" spans="1:4" ht="13.5" thickBot="1">
      <c r="A10" s="2004" t="s">
        <v>2385</v>
      </c>
      <c r="B10" s="2005"/>
      <c r="C10" s="2005"/>
      <c r="D10" s="2006"/>
    </row>
    <row r="11" spans="1:4" ht="31.5" customHeight="1" thickBot="1">
      <c r="A11" s="2004" t="s">
        <v>2356</v>
      </c>
      <c r="B11" s="2005"/>
      <c r="C11" s="2005"/>
      <c r="D11" s="2006"/>
    </row>
    <row r="12" spans="1:4" ht="13.5" thickBot="1">
      <c r="A12" s="639"/>
      <c r="B12" s="640"/>
      <c r="C12" s="694"/>
      <c r="D12" s="685"/>
    </row>
    <row r="13" spans="1:4" ht="13.5" thickBot="1">
      <c r="A13" s="1977" t="s">
        <v>1458</v>
      </c>
      <c r="B13" s="1944"/>
      <c r="C13" s="685" t="s">
        <v>816</v>
      </c>
      <c r="D13" s="685" t="s">
        <v>817</v>
      </c>
    </row>
    <row r="14" spans="1:4" ht="15.75" customHeight="1">
      <c r="A14" s="2120"/>
      <c r="B14" s="2121"/>
      <c r="C14" s="1556" t="s">
        <v>1040</v>
      </c>
      <c r="D14" s="1556" t="s">
        <v>997</v>
      </c>
    </row>
    <row r="15" spans="1:4" ht="13.5" thickBot="1">
      <c r="A15" s="2041"/>
      <c r="B15" s="1946"/>
      <c r="C15" s="1557"/>
      <c r="D15" s="1557"/>
    </row>
    <row r="16" spans="1:4" ht="13.5" thickBot="1">
      <c r="A16" s="936">
        <v>1</v>
      </c>
      <c r="B16" s="671" t="s">
        <v>1451</v>
      </c>
      <c r="C16" s="671"/>
      <c r="D16" s="671"/>
    </row>
    <row r="17" spans="1:9" ht="26.25" thickBot="1">
      <c r="A17" s="936">
        <v>2</v>
      </c>
      <c r="B17" s="671" t="s">
        <v>1452</v>
      </c>
      <c r="C17" s="669"/>
      <c r="D17" s="671"/>
    </row>
    <row r="18" spans="1:9" ht="26.25" thickBot="1">
      <c r="A18" s="936">
        <v>3</v>
      </c>
      <c r="B18" s="671" t="s">
        <v>1453</v>
      </c>
      <c r="C18" s="669"/>
      <c r="D18" s="671"/>
    </row>
    <row r="19" spans="1:9" ht="26.25" thickBot="1">
      <c r="A19" s="936">
        <v>4</v>
      </c>
      <c r="B19" s="671" t="s">
        <v>1454</v>
      </c>
      <c r="C19" s="671"/>
      <c r="D19" s="671"/>
    </row>
    <row r="20" spans="1:9" ht="13.5" thickBot="1">
      <c r="A20" s="936" t="s">
        <v>1455</v>
      </c>
      <c r="B20" s="671" t="s">
        <v>1456</v>
      </c>
      <c r="C20" s="671"/>
      <c r="D20" s="671"/>
    </row>
    <row r="21" spans="1:9" ht="26.25" thickBot="1">
      <c r="A21" s="925">
        <v>5</v>
      </c>
      <c r="B21" s="608" t="s">
        <v>1457</v>
      </c>
      <c r="C21" s="608"/>
      <c r="D21" s="608"/>
    </row>
    <row r="22" spans="1:9">
      <c r="A22" s="924"/>
      <c r="B22" s="640"/>
      <c r="C22" s="640"/>
      <c r="D22" s="640"/>
    </row>
    <row r="23" spans="1:9" ht="145.5" customHeight="1">
      <c r="A23" s="2111" t="s">
        <v>1461</v>
      </c>
      <c r="B23" s="2111"/>
      <c r="C23" s="2111"/>
      <c r="D23" s="2111"/>
      <c r="E23" s="968"/>
      <c r="F23" s="968"/>
      <c r="G23" s="968"/>
      <c r="H23" s="968"/>
      <c r="I23" s="968"/>
    </row>
    <row r="24" spans="1:9" ht="22.5" customHeight="1">
      <c r="A24" s="1959" t="s">
        <v>957</v>
      </c>
      <c r="B24" s="1959"/>
      <c r="C24" s="1959"/>
      <c r="D24" s="1959"/>
    </row>
    <row r="25" spans="1:9" ht="57" customHeight="1">
      <c r="A25" s="1918" t="s">
        <v>2399</v>
      </c>
      <c r="B25" s="1918"/>
      <c r="C25" s="1918"/>
      <c r="D25" s="1918"/>
    </row>
    <row r="26" spans="1:9" ht="29.25" customHeight="1">
      <c r="A26" s="1918" t="s">
        <v>2400</v>
      </c>
      <c r="B26" s="1918"/>
      <c r="C26" s="1918"/>
      <c r="D26" s="1918"/>
    </row>
    <row r="27" spans="1:9" ht="57" customHeight="1">
      <c r="A27" s="1918" t="s">
        <v>2401</v>
      </c>
      <c r="B27" s="1918"/>
      <c r="C27" s="1918"/>
      <c r="D27" s="1918"/>
    </row>
    <row r="28" spans="1:9" ht="42" customHeight="1">
      <c r="A28" s="1918" t="s">
        <v>2402</v>
      </c>
      <c r="B28" s="1918"/>
      <c r="C28" s="1918"/>
      <c r="D28" s="1918"/>
    </row>
    <row r="29" spans="1:9" ht="31.5" customHeight="1">
      <c r="A29" s="1918" t="s">
        <v>2403</v>
      </c>
      <c r="B29" s="1918"/>
      <c r="C29" s="1918"/>
      <c r="D29" s="1918"/>
    </row>
    <row r="30" spans="1:9" ht="57" customHeight="1">
      <c r="A30" s="1918" t="s">
        <v>2404</v>
      </c>
      <c r="B30" s="1918"/>
      <c r="C30" s="1918"/>
      <c r="D30" s="1918"/>
    </row>
    <row r="31" spans="1:9" ht="27.75" customHeight="1" thickBot="1">
      <c r="A31" s="2119" t="s">
        <v>2405</v>
      </c>
      <c r="B31" s="2119"/>
      <c r="C31" s="2119"/>
      <c r="D31" s="2119"/>
    </row>
    <row r="32" spans="1:9">
      <c r="A32" s="6"/>
      <c r="B32" s="6"/>
      <c r="C32" s="2"/>
    </row>
    <row r="33" spans="1:3">
      <c r="A33" s="6"/>
      <c r="B33" s="6"/>
      <c r="C33" s="2"/>
    </row>
    <row r="34" spans="1:3">
      <c r="A34" s="6"/>
      <c r="B34" s="6"/>
      <c r="C34" s="2"/>
    </row>
    <row r="35" spans="1:3">
      <c r="A35" s="6"/>
      <c r="B35" s="6"/>
      <c r="C35" s="2"/>
    </row>
    <row r="36" spans="1:3">
      <c r="A36" s="6"/>
      <c r="B36" s="6"/>
      <c r="C36" s="2"/>
    </row>
    <row r="37" spans="1:3">
      <c r="A37" s="6"/>
      <c r="B37" s="6"/>
      <c r="C37" s="2"/>
    </row>
    <row r="38" spans="1:3">
      <c r="A38" s="6"/>
      <c r="B38" s="6"/>
      <c r="C38" s="2"/>
    </row>
    <row r="39" spans="1:3">
      <c r="A39" s="6"/>
      <c r="B39" s="6"/>
      <c r="C39" s="2"/>
    </row>
    <row r="40" spans="1:3">
      <c r="A40" s="6"/>
      <c r="B40" s="6"/>
      <c r="C40" s="2"/>
    </row>
    <row r="41" spans="1:3">
      <c r="A41" s="6"/>
      <c r="B41" s="6"/>
      <c r="C41" s="2"/>
    </row>
    <row r="42" spans="1:3">
      <c r="A42" s="6"/>
      <c r="B42" s="6"/>
      <c r="C42" s="2"/>
    </row>
    <row r="43" spans="1:3">
      <c r="A43" s="6"/>
      <c r="B43" s="6"/>
      <c r="C43" s="2"/>
    </row>
    <row r="44" spans="1:3">
      <c r="A44" s="6"/>
      <c r="B44" s="6"/>
      <c r="C44" s="2"/>
    </row>
    <row r="45" spans="1:3">
      <c r="A45" s="6"/>
      <c r="B45" s="6"/>
      <c r="C45" s="2"/>
    </row>
    <row r="46" spans="1:3">
      <c r="A46" s="6"/>
      <c r="B46" s="6"/>
      <c r="C46" s="2"/>
    </row>
    <row r="47" spans="1:3">
      <c r="A47" s="6"/>
      <c r="B47" s="6"/>
      <c r="C47" s="2"/>
    </row>
    <row r="48" spans="1:3">
      <c r="A48" s="6"/>
      <c r="B48" s="6"/>
      <c r="C48" s="2"/>
    </row>
    <row r="49" spans="1:3">
      <c r="A49" s="6"/>
      <c r="B49" s="6"/>
      <c r="C49" s="2"/>
    </row>
    <row r="50" spans="1:3">
      <c r="A50" s="6"/>
      <c r="B50" s="6"/>
      <c r="C50" s="2"/>
    </row>
    <row r="51" spans="1:3">
      <c r="A51" s="6"/>
      <c r="B51" s="6"/>
      <c r="C51" s="2"/>
    </row>
    <row r="52" spans="1:3">
      <c r="A52" s="6"/>
      <c r="B52" s="6"/>
      <c r="C52" s="2"/>
    </row>
    <row r="53" spans="1:3">
      <c r="A53" s="6"/>
      <c r="B53" s="6"/>
      <c r="C53" s="2"/>
    </row>
    <row r="54" spans="1:3">
      <c r="A54" s="6"/>
      <c r="B54" s="6"/>
      <c r="C54" s="2"/>
    </row>
    <row r="55" spans="1:3">
      <c r="A55" s="6"/>
      <c r="B55" s="6"/>
      <c r="C55" s="2"/>
    </row>
    <row r="56" spans="1:3">
      <c r="A56" s="6"/>
      <c r="B56" s="6"/>
      <c r="C56" s="2"/>
    </row>
    <row r="57" spans="1:3">
      <c r="A57" s="6"/>
      <c r="B57" s="6"/>
      <c r="C57" s="2"/>
    </row>
    <row r="58" spans="1:3">
      <c r="A58" s="6"/>
      <c r="B58" s="6"/>
      <c r="C58" s="2"/>
    </row>
    <row r="59" spans="1:3">
      <c r="A59" s="6"/>
      <c r="B59" s="6"/>
      <c r="C59" s="2"/>
    </row>
    <row r="60" spans="1:3">
      <c r="A60" s="6"/>
      <c r="B60" s="6"/>
      <c r="C60" s="2"/>
    </row>
    <row r="61" spans="1:3">
      <c r="A61" s="6"/>
      <c r="B61" s="6"/>
      <c r="C61" s="2"/>
    </row>
    <row r="62" spans="1:3">
      <c r="A62" s="6"/>
      <c r="B62" s="6"/>
      <c r="C62" s="2"/>
    </row>
    <row r="63" spans="1:3">
      <c r="A63" s="6"/>
      <c r="B63" s="6"/>
      <c r="C63" s="2"/>
    </row>
    <row r="64" spans="1:3">
      <c r="A64" s="6"/>
      <c r="B64" s="6"/>
      <c r="C64" s="2"/>
    </row>
    <row r="65" spans="1:3">
      <c r="A65" s="6"/>
      <c r="B65" s="6"/>
      <c r="C65" s="2"/>
    </row>
    <row r="66" spans="1:3">
      <c r="A66" s="6"/>
      <c r="B66" s="6"/>
      <c r="C66" s="2"/>
    </row>
    <row r="67" spans="1:3">
      <c r="A67" s="6"/>
      <c r="B67" s="6"/>
      <c r="C67" s="2"/>
    </row>
    <row r="68" spans="1:3">
      <c r="A68" s="6"/>
      <c r="B68" s="6"/>
      <c r="C68" s="2"/>
    </row>
    <row r="69" spans="1:3">
      <c r="A69" s="6"/>
      <c r="B69" s="6"/>
      <c r="C69" s="2"/>
    </row>
    <row r="70" spans="1:3">
      <c r="A70" s="6"/>
      <c r="B70" s="6"/>
      <c r="C70" s="2"/>
    </row>
    <row r="71" spans="1:3">
      <c r="A71" s="6"/>
      <c r="B71" s="6"/>
      <c r="C71" s="2"/>
    </row>
    <row r="72" spans="1:3">
      <c r="A72" s="6"/>
      <c r="B72" s="6"/>
      <c r="C72" s="2"/>
    </row>
    <row r="73" spans="1:3">
      <c r="A73" s="6"/>
      <c r="B73" s="6"/>
      <c r="C73" s="2"/>
    </row>
    <row r="74" spans="1:3">
      <c r="A74" s="6"/>
      <c r="B74" s="6"/>
      <c r="C74" s="2"/>
    </row>
    <row r="75" spans="1:3">
      <c r="A75" s="6"/>
      <c r="B75" s="6"/>
      <c r="C75" s="2"/>
    </row>
    <row r="76" spans="1:3">
      <c r="A76" s="6"/>
      <c r="B76" s="6"/>
      <c r="C76" s="2"/>
    </row>
    <row r="77" spans="1:3">
      <c r="A77" s="6"/>
      <c r="B77" s="6"/>
      <c r="C77" s="2"/>
    </row>
    <row r="78" spans="1:3">
      <c r="A78" s="6"/>
      <c r="B78" s="6"/>
      <c r="C78" s="2"/>
    </row>
    <row r="79" spans="1:3">
      <c r="A79" s="6"/>
      <c r="B79" s="6"/>
      <c r="C79" s="2"/>
    </row>
    <row r="80" spans="1:3">
      <c r="A80" s="6"/>
      <c r="B80" s="6"/>
      <c r="C80" s="2"/>
    </row>
    <row r="81" spans="1:3">
      <c r="A81" s="6"/>
      <c r="B81" s="6"/>
      <c r="C81" s="2"/>
    </row>
    <row r="82" spans="1:3">
      <c r="A82" s="6"/>
      <c r="B82" s="6"/>
      <c r="C82" s="2"/>
    </row>
    <row r="83" spans="1:3">
      <c r="A83" s="6"/>
      <c r="B83" s="6"/>
      <c r="C83" s="2"/>
    </row>
    <row r="84" spans="1:3">
      <c r="A84" s="6"/>
      <c r="B84" s="6"/>
      <c r="C84" s="2"/>
    </row>
    <row r="85" spans="1:3">
      <c r="A85" s="6"/>
      <c r="B85" s="6"/>
      <c r="C85" s="2"/>
    </row>
    <row r="86" spans="1:3">
      <c r="A86" s="6"/>
      <c r="B86" s="6"/>
      <c r="C86" s="2"/>
    </row>
    <row r="87" spans="1:3">
      <c r="A87" s="6"/>
      <c r="B87" s="6"/>
      <c r="C87" s="2"/>
    </row>
    <row r="88" spans="1:3">
      <c r="A88" s="6"/>
      <c r="B88" s="6"/>
      <c r="C88" s="2"/>
    </row>
    <row r="89" spans="1:3">
      <c r="A89" s="6"/>
      <c r="B89" s="6"/>
      <c r="C89" s="2"/>
    </row>
    <row r="90" spans="1:3">
      <c r="A90" s="6"/>
      <c r="B90" s="6"/>
      <c r="C90" s="2"/>
    </row>
    <row r="91" spans="1:3">
      <c r="A91" s="6"/>
      <c r="B91" s="6"/>
      <c r="C91" s="2"/>
    </row>
    <row r="92" spans="1:3">
      <c r="A92" s="6"/>
      <c r="B92" s="6"/>
      <c r="C92" s="2"/>
    </row>
    <row r="93" spans="1:3">
      <c r="A93" s="6"/>
      <c r="B93" s="6"/>
      <c r="C93" s="2"/>
    </row>
    <row r="94" spans="1:3">
      <c r="A94" s="6"/>
      <c r="B94" s="6"/>
      <c r="C94" s="2"/>
    </row>
    <row r="95" spans="1:3">
      <c r="A95" s="6"/>
      <c r="B95" s="6"/>
      <c r="C95" s="2"/>
    </row>
    <row r="96" spans="1:3">
      <c r="A96" s="6"/>
      <c r="B96" s="6"/>
      <c r="C96" s="2"/>
    </row>
    <row r="97" spans="1:3">
      <c r="A97" s="6"/>
      <c r="B97" s="6"/>
      <c r="C97" s="2"/>
    </row>
    <row r="98" spans="1:3">
      <c r="A98" s="6"/>
      <c r="B98" s="6"/>
      <c r="C98" s="2"/>
    </row>
    <row r="99" spans="1:3">
      <c r="A99" s="6"/>
      <c r="B99" s="6"/>
      <c r="C99" s="2"/>
    </row>
    <row r="100" spans="1:3">
      <c r="A100" s="6"/>
      <c r="B100" s="6"/>
      <c r="C100" s="2"/>
    </row>
    <row r="101" spans="1:3">
      <c r="A101" s="6"/>
      <c r="B101" s="6"/>
      <c r="C101" s="2"/>
    </row>
    <row r="102" spans="1:3">
      <c r="A102" s="6"/>
      <c r="B102" s="6"/>
      <c r="C102" s="2"/>
    </row>
    <row r="103" spans="1:3">
      <c r="A103" s="6"/>
      <c r="B103" s="6"/>
      <c r="C103" s="2"/>
    </row>
    <row r="104" spans="1:3">
      <c r="A104" s="6"/>
      <c r="B104" s="6"/>
      <c r="C104" s="2"/>
    </row>
    <row r="105" spans="1:3">
      <c r="A105" s="6"/>
      <c r="B105" s="6"/>
      <c r="C105" s="2"/>
    </row>
    <row r="106" spans="1:3">
      <c r="A106" s="6"/>
      <c r="B106" s="6"/>
      <c r="C106" s="2"/>
    </row>
    <row r="107" spans="1:3">
      <c r="A107" s="6"/>
      <c r="B107" s="6"/>
      <c r="C107" s="2"/>
    </row>
    <row r="108" spans="1:3">
      <c r="A108" s="6"/>
      <c r="B108" s="6"/>
      <c r="C108" s="2"/>
    </row>
    <row r="109" spans="1:3">
      <c r="A109" s="6"/>
      <c r="B109" s="6"/>
      <c r="C109" s="2"/>
    </row>
    <row r="110" spans="1:3">
      <c r="A110" s="6"/>
      <c r="B110" s="6"/>
      <c r="C110" s="2"/>
    </row>
    <row r="111" spans="1:3">
      <c r="A111" s="6"/>
      <c r="B111" s="6"/>
      <c r="C111" s="2"/>
    </row>
    <row r="112" spans="1:3">
      <c r="A112" s="6"/>
      <c r="B112" s="6"/>
      <c r="C112" s="2"/>
    </row>
    <row r="113" spans="1:3">
      <c r="A113" s="6"/>
      <c r="B113" s="6"/>
      <c r="C113" s="2"/>
    </row>
    <row r="114" spans="1:3">
      <c r="A114" s="6"/>
      <c r="B114" s="6"/>
      <c r="C114" s="2"/>
    </row>
    <row r="115" spans="1:3">
      <c r="A115" s="6"/>
      <c r="B115" s="6"/>
      <c r="C115" s="2"/>
    </row>
    <row r="116" spans="1:3">
      <c r="A116" s="6"/>
      <c r="B116" s="6"/>
      <c r="C116" s="2"/>
    </row>
    <row r="117" spans="1:3">
      <c r="A117" s="6"/>
      <c r="B117" s="6"/>
      <c r="C117" s="2"/>
    </row>
    <row r="118" spans="1:3">
      <c r="A118" s="6"/>
      <c r="B118" s="6"/>
      <c r="C118" s="2"/>
    </row>
    <row r="119" spans="1:3">
      <c r="A119" s="6"/>
      <c r="B119" s="6"/>
      <c r="C119" s="2"/>
    </row>
    <row r="120" spans="1:3">
      <c r="A120" s="6"/>
      <c r="B120" s="6"/>
      <c r="C120" s="2"/>
    </row>
    <row r="121" spans="1:3">
      <c r="A121" s="6"/>
      <c r="B121" s="6"/>
      <c r="C121" s="2"/>
    </row>
    <row r="122" spans="1:3">
      <c r="A122" s="6"/>
      <c r="B122" s="6"/>
      <c r="C122" s="2"/>
    </row>
    <row r="123" spans="1:3">
      <c r="A123" s="6"/>
      <c r="B123" s="6"/>
      <c r="C123" s="2"/>
    </row>
    <row r="124" spans="1:3">
      <c r="A124" s="6"/>
      <c r="B124" s="6"/>
      <c r="C124" s="2"/>
    </row>
    <row r="125" spans="1:3">
      <c r="A125" s="6"/>
      <c r="B125" s="6"/>
      <c r="C125" s="2"/>
    </row>
    <row r="126" spans="1:3">
      <c r="A126" s="6"/>
      <c r="B126" s="6"/>
      <c r="C126" s="2"/>
    </row>
    <row r="127" spans="1:3">
      <c r="A127" s="6"/>
      <c r="B127" s="6"/>
      <c r="C127" s="2"/>
    </row>
    <row r="128" spans="1:3">
      <c r="A128" s="6"/>
      <c r="B128" s="6"/>
      <c r="C128" s="2"/>
    </row>
    <row r="129" spans="1:3">
      <c r="A129" s="6"/>
      <c r="B129" s="6"/>
      <c r="C129" s="2"/>
    </row>
    <row r="130" spans="1:3">
      <c r="A130" s="6"/>
      <c r="B130" s="6"/>
      <c r="C130" s="2"/>
    </row>
    <row r="131" spans="1:3">
      <c r="A131" s="6"/>
      <c r="B131" s="6"/>
      <c r="C131" s="2"/>
    </row>
    <row r="132" spans="1:3">
      <c r="A132" s="6"/>
      <c r="B132" s="6"/>
      <c r="C132" s="2"/>
    </row>
    <row r="133" spans="1:3">
      <c r="A133" s="6"/>
      <c r="B133" s="6"/>
      <c r="C133" s="2"/>
    </row>
    <row r="134" spans="1:3">
      <c r="A134" s="6"/>
      <c r="B134" s="6"/>
      <c r="C134" s="2"/>
    </row>
    <row r="135" spans="1:3">
      <c r="A135" s="6"/>
      <c r="B135" s="6"/>
      <c r="C135" s="2"/>
    </row>
    <row r="136" spans="1:3">
      <c r="A136" s="6"/>
      <c r="B136" s="6"/>
      <c r="C136" s="2"/>
    </row>
    <row r="137" spans="1:3">
      <c r="A137" s="6"/>
      <c r="B137" s="6"/>
      <c r="C137" s="2"/>
    </row>
    <row r="138" spans="1:3">
      <c r="A138" s="6"/>
      <c r="B138" s="6"/>
      <c r="C138" s="2"/>
    </row>
    <row r="139" spans="1:3">
      <c r="A139" s="6"/>
      <c r="B139" s="6"/>
      <c r="C139" s="2"/>
    </row>
    <row r="140" spans="1:3">
      <c r="A140" s="6"/>
      <c r="B140" s="6"/>
      <c r="C140" s="2"/>
    </row>
    <row r="141" spans="1:3">
      <c r="A141" s="6"/>
      <c r="B141" s="6"/>
      <c r="C141" s="2"/>
    </row>
    <row r="142" spans="1:3">
      <c r="A142" s="6"/>
      <c r="B142" s="6"/>
      <c r="C142" s="2"/>
    </row>
    <row r="143" spans="1:3">
      <c r="A143" s="6"/>
      <c r="B143" s="6"/>
      <c r="C143" s="2"/>
    </row>
    <row r="144" spans="1:3">
      <c r="A144" s="6"/>
      <c r="B144" s="6"/>
      <c r="C144" s="2"/>
    </row>
    <row r="145" spans="1:3">
      <c r="A145" s="6"/>
      <c r="B145" s="6"/>
      <c r="C145" s="2"/>
    </row>
    <row r="146" spans="1:3">
      <c r="A146" s="6"/>
      <c r="B146" s="6"/>
      <c r="C146" s="2"/>
    </row>
    <row r="147" spans="1:3">
      <c r="A147" s="6"/>
      <c r="B147" s="6"/>
      <c r="C147" s="2"/>
    </row>
    <row r="148" spans="1:3">
      <c r="A148" s="6"/>
      <c r="B148" s="6"/>
      <c r="C148" s="2"/>
    </row>
    <row r="149" spans="1:3">
      <c r="A149" s="6"/>
      <c r="B149" s="6"/>
      <c r="C149" s="2"/>
    </row>
    <row r="150" spans="1:3">
      <c r="A150" s="6"/>
      <c r="B150" s="6"/>
      <c r="C150" s="2"/>
    </row>
    <row r="151" spans="1:3">
      <c r="A151" s="6"/>
      <c r="B151" s="6"/>
      <c r="C151" s="2"/>
    </row>
    <row r="152" spans="1:3">
      <c r="A152" s="6"/>
      <c r="B152" s="6"/>
      <c r="C152" s="2"/>
    </row>
    <row r="153" spans="1:3">
      <c r="A153" s="6"/>
      <c r="B153" s="6"/>
      <c r="C153" s="2"/>
    </row>
    <row r="154" spans="1:3">
      <c r="A154" s="6"/>
      <c r="B154" s="6"/>
      <c r="C154" s="2"/>
    </row>
    <row r="155" spans="1:3">
      <c r="A155" s="6"/>
      <c r="B155" s="6"/>
      <c r="C155" s="2"/>
    </row>
    <row r="156" spans="1:3">
      <c r="A156" s="6"/>
      <c r="B156" s="6"/>
      <c r="C156" s="2"/>
    </row>
    <row r="157" spans="1:3">
      <c r="A157" s="6"/>
      <c r="B157" s="6"/>
      <c r="C157" s="2"/>
    </row>
    <row r="158" spans="1:3">
      <c r="A158" s="6"/>
      <c r="B158" s="6"/>
      <c r="C158" s="2"/>
    </row>
    <row r="159" spans="1:3">
      <c r="A159" s="6"/>
      <c r="B159" s="6"/>
      <c r="C159" s="2"/>
    </row>
    <row r="160" spans="1:3">
      <c r="A160" s="6"/>
      <c r="B160" s="6"/>
      <c r="C160" s="2"/>
    </row>
    <row r="161" spans="1:3">
      <c r="A161" s="6"/>
      <c r="B161" s="6"/>
      <c r="C161" s="2"/>
    </row>
    <row r="162" spans="1:3">
      <c r="A162" s="6"/>
      <c r="B162" s="6"/>
      <c r="C162" s="2"/>
    </row>
    <row r="163" spans="1:3">
      <c r="A163" s="6"/>
      <c r="B163" s="6"/>
      <c r="C163" s="2"/>
    </row>
    <row r="164" spans="1:3">
      <c r="A164" s="6"/>
      <c r="B164" s="6"/>
      <c r="C164" s="2"/>
    </row>
    <row r="165" spans="1:3">
      <c r="A165" s="6"/>
      <c r="B165" s="6"/>
      <c r="C165" s="2"/>
    </row>
    <row r="166" spans="1:3">
      <c r="A166" s="6"/>
      <c r="B166" s="6"/>
      <c r="C166" s="2"/>
    </row>
    <row r="167" spans="1:3">
      <c r="A167" s="6"/>
      <c r="B167" s="6"/>
      <c r="C167" s="2"/>
    </row>
    <row r="168" spans="1:3">
      <c r="A168" s="6"/>
      <c r="B168" s="6"/>
      <c r="C168" s="2"/>
    </row>
    <row r="169" spans="1:3">
      <c r="A169" s="6"/>
      <c r="B169" s="6"/>
      <c r="C169" s="2"/>
    </row>
    <row r="170" spans="1:3">
      <c r="A170" s="6"/>
      <c r="B170" s="6"/>
      <c r="C170" s="2"/>
    </row>
    <row r="171" spans="1:3">
      <c r="A171" s="6"/>
      <c r="B171" s="6"/>
      <c r="C171" s="2"/>
    </row>
    <row r="172" spans="1:3">
      <c r="A172" s="6"/>
      <c r="B172" s="6"/>
      <c r="C172" s="2"/>
    </row>
    <row r="173" spans="1:3">
      <c r="A173" s="6"/>
      <c r="B173" s="6"/>
      <c r="C173" s="2"/>
    </row>
    <row r="174" spans="1:3">
      <c r="A174" s="6"/>
      <c r="B174" s="6"/>
      <c r="C174" s="2"/>
    </row>
    <row r="175" spans="1:3">
      <c r="A175" s="6"/>
      <c r="B175" s="6"/>
      <c r="C175" s="2"/>
    </row>
    <row r="176" spans="1:3">
      <c r="A176" s="6"/>
      <c r="B176" s="6"/>
      <c r="C176" s="2"/>
    </row>
    <row r="177" spans="1:3">
      <c r="A177" s="6"/>
      <c r="B177" s="6"/>
      <c r="C177" s="2"/>
    </row>
    <row r="178" spans="1:3">
      <c r="A178" s="6"/>
      <c r="B178" s="6"/>
      <c r="C178" s="2"/>
    </row>
    <row r="179" spans="1:3">
      <c r="A179" s="6"/>
      <c r="B179" s="6"/>
      <c r="C179" s="2"/>
    </row>
    <row r="180" spans="1:3">
      <c r="A180" s="6"/>
      <c r="B180" s="6"/>
      <c r="C180" s="2"/>
    </row>
    <row r="181" spans="1:3">
      <c r="A181" s="6"/>
      <c r="B181" s="6"/>
      <c r="C181" s="2"/>
    </row>
    <row r="182" spans="1:3">
      <c r="A182" s="6"/>
      <c r="B182" s="6"/>
      <c r="C182" s="2"/>
    </row>
    <row r="183" spans="1:3">
      <c r="A183" s="6"/>
      <c r="B183" s="6"/>
      <c r="C183" s="2"/>
    </row>
    <row r="184" spans="1:3">
      <c r="A184" s="6"/>
      <c r="B184" s="6"/>
      <c r="C184" s="2"/>
    </row>
    <row r="185" spans="1:3">
      <c r="A185" s="6"/>
      <c r="B185" s="6"/>
      <c r="C185" s="2"/>
    </row>
    <row r="186" spans="1:3">
      <c r="A186" s="6"/>
      <c r="B186" s="6"/>
      <c r="C186" s="2"/>
    </row>
    <row r="187" spans="1:3">
      <c r="A187" s="6"/>
      <c r="B187" s="6"/>
      <c r="C187" s="2"/>
    </row>
    <row r="188" spans="1:3">
      <c r="A188" s="6"/>
      <c r="B188" s="6"/>
      <c r="C188" s="2"/>
    </row>
    <row r="189" spans="1:3">
      <c r="A189" s="6"/>
      <c r="B189" s="6"/>
      <c r="C189" s="2"/>
    </row>
    <row r="190" spans="1:3">
      <c r="A190" s="6"/>
      <c r="B190" s="6"/>
      <c r="C190" s="2"/>
    </row>
    <row r="191" spans="1:3">
      <c r="A191" s="6"/>
      <c r="B191" s="6"/>
      <c r="C191" s="2"/>
    </row>
    <row r="192" spans="1:3">
      <c r="A192" s="6"/>
      <c r="B192" s="6"/>
      <c r="C192" s="2"/>
    </row>
    <row r="193" spans="1:3">
      <c r="A193" s="6"/>
      <c r="B193" s="6"/>
      <c r="C193" s="2"/>
    </row>
    <row r="194" spans="1:3">
      <c r="A194" s="6"/>
      <c r="B194" s="6"/>
      <c r="C194" s="2"/>
    </row>
    <row r="195" spans="1:3">
      <c r="A195" s="6"/>
      <c r="B195" s="6"/>
      <c r="C195" s="2"/>
    </row>
    <row r="196" spans="1:3">
      <c r="A196" s="6"/>
      <c r="B196" s="6"/>
      <c r="C196" s="2"/>
    </row>
    <row r="197" spans="1:3">
      <c r="A197" s="6"/>
      <c r="B197" s="6"/>
      <c r="C197" s="2"/>
    </row>
    <row r="198" spans="1:3">
      <c r="A198" s="6"/>
      <c r="B198" s="6"/>
      <c r="C198" s="2"/>
    </row>
    <row r="199" spans="1:3">
      <c r="A199" s="6"/>
      <c r="B199" s="6"/>
      <c r="C199" s="2"/>
    </row>
    <row r="200" spans="1:3">
      <c r="A200" s="6"/>
      <c r="B200" s="6"/>
      <c r="C200" s="2"/>
    </row>
    <row r="201" spans="1:3">
      <c r="A201" s="6"/>
      <c r="B201" s="6"/>
      <c r="C201" s="2"/>
    </row>
    <row r="202" spans="1:3">
      <c r="A202" s="6"/>
      <c r="B202" s="6"/>
      <c r="C202" s="2"/>
    </row>
    <row r="203" spans="1:3">
      <c r="A203" s="6"/>
      <c r="B203" s="6"/>
      <c r="C203" s="2"/>
    </row>
    <row r="204" spans="1:3">
      <c r="A204" s="6"/>
      <c r="B204" s="6"/>
      <c r="C204" s="2"/>
    </row>
    <row r="205" spans="1:3">
      <c r="A205" s="6"/>
      <c r="B205" s="6"/>
      <c r="C205" s="2"/>
    </row>
    <row r="206" spans="1:3">
      <c r="A206" s="6"/>
      <c r="B206" s="6"/>
      <c r="C206" s="2"/>
    </row>
    <row r="207" spans="1:3">
      <c r="A207" s="6"/>
      <c r="B207" s="6"/>
      <c r="C207" s="2"/>
    </row>
    <row r="208" spans="1:3">
      <c r="A208" s="6"/>
      <c r="B208" s="6"/>
      <c r="C208" s="2"/>
    </row>
    <row r="209" spans="1:3">
      <c r="A209" s="6"/>
      <c r="B209" s="6"/>
      <c r="C209" s="2"/>
    </row>
    <row r="210" spans="1:3">
      <c r="A210" s="6"/>
      <c r="B210" s="6"/>
      <c r="C210" s="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row r="277" spans="1:3">
      <c r="A277" s="8"/>
      <c r="B277" s="8"/>
      <c r="C277" s="12"/>
    </row>
    <row r="278" spans="1:3">
      <c r="A278" s="8"/>
      <c r="B278" s="8"/>
      <c r="C278" s="12"/>
    </row>
    <row r="279" spans="1:3">
      <c r="A279" s="8"/>
      <c r="B279" s="8"/>
      <c r="C279" s="12"/>
    </row>
    <row r="280" spans="1:3">
      <c r="A280" s="8"/>
      <c r="B280" s="8"/>
      <c r="C280" s="12"/>
    </row>
    <row r="281" spans="1:3">
      <c r="A281" s="8"/>
      <c r="B281" s="8"/>
      <c r="C281" s="12"/>
    </row>
    <row r="282" spans="1:3">
      <c r="A282" s="8"/>
      <c r="B282" s="8"/>
      <c r="C282" s="12"/>
    </row>
    <row r="283" spans="1:3">
      <c r="A283" s="8"/>
      <c r="B283" s="8"/>
      <c r="C283" s="12"/>
    </row>
    <row r="284" spans="1:3">
      <c r="A284" s="8"/>
      <c r="B284" s="8"/>
      <c r="C284" s="12"/>
    </row>
    <row r="285" spans="1:3">
      <c r="A285" s="8"/>
      <c r="B285" s="8"/>
      <c r="C285" s="12"/>
    </row>
    <row r="286" spans="1:3">
      <c r="A286" s="8"/>
      <c r="B286" s="8"/>
      <c r="C286" s="12"/>
    </row>
    <row r="287" spans="1:3">
      <c r="A287" s="8"/>
      <c r="B287" s="8"/>
      <c r="C287" s="12"/>
    </row>
    <row r="288" spans="1:3">
      <c r="A288" s="8"/>
      <c r="B288" s="8"/>
      <c r="C288" s="12"/>
    </row>
    <row r="289" spans="1:3">
      <c r="A289" s="8"/>
      <c r="B289" s="8"/>
      <c r="C289" s="12"/>
    </row>
    <row r="290" spans="1:3">
      <c r="A290" s="8"/>
      <c r="B290" s="8"/>
      <c r="C290" s="12"/>
    </row>
    <row r="291" spans="1:3">
      <c r="A291" s="8"/>
      <c r="B291" s="8"/>
      <c r="C291" s="12"/>
    </row>
    <row r="292" spans="1:3">
      <c r="A292" s="8"/>
      <c r="B292" s="8"/>
      <c r="C292" s="12"/>
    </row>
    <row r="293" spans="1:3">
      <c r="A293" s="8"/>
      <c r="B293" s="8"/>
      <c r="C293" s="12"/>
    </row>
    <row r="294" spans="1:3">
      <c r="A294" s="8"/>
      <c r="B294" s="8"/>
      <c r="C294" s="12"/>
    </row>
    <row r="295" spans="1:3">
      <c r="A295" s="8"/>
      <c r="B295" s="8"/>
      <c r="C295" s="12"/>
    </row>
    <row r="296" spans="1:3">
      <c r="A296" s="8"/>
      <c r="B296" s="8"/>
      <c r="C296" s="12"/>
    </row>
    <row r="297" spans="1:3">
      <c r="A297" s="8"/>
      <c r="B297" s="8"/>
      <c r="C297" s="12"/>
    </row>
    <row r="298" spans="1:3">
      <c r="A298" s="8"/>
      <c r="B298" s="8"/>
      <c r="C298" s="12"/>
    </row>
    <row r="299" spans="1:3">
      <c r="A299" s="8"/>
      <c r="B299" s="8"/>
      <c r="C299" s="12"/>
    </row>
    <row r="300" spans="1:3">
      <c r="A300" s="8"/>
      <c r="B300" s="8"/>
      <c r="C300" s="12"/>
    </row>
    <row r="301" spans="1:3">
      <c r="A301" s="8"/>
      <c r="B301" s="8"/>
      <c r="C301" s="12"/>
    </row>
    <row r="302" spans="1:3">
      <c r="A302" s="8"/>
      <c r="B302" s="8"/>
      <c r="C302" s="12"/>
    </row>
    <row r="303" spans="1:3">
      <c r="A303" s="8"/>
      <c r="B303" s="8"/>
      <c r="C303" s="12"/>
    </row>
    <row r="304" spans="1:3">
      <c r="A304" s="8"/>
      <c r="B304" s="8"/>
      <c r="C304" s="12"/>
    </row>
    <row r="305" spans="1:3">
      <c r="A305" s="8"/>
      <c r="B305" s="8"/>
      <c r="C305" s="12"/>
    </row>
    <row r="306" spans="1:3">
      <c r="A306" s="8"/>
      <c r="B306" s="8"/>
      <c r="C306" s="12"/>
    </row>
    <row r="307" spans="1:3">
      <c r="A307" s="8"/>
      <c r="B307" s="8"/>
      <c r="C307" s="12"/>
    </row>
    <row r="308" spans="1:3">
      <c r="A308" s="8"/>
      <c r="B308" s="8"/>
      <c r="C308" s="12"/>
    </row>
    <row r="309" spans="1:3">
      <c r="A309" s="8"/>
      <c r="B309" s="8"/>
      <c r="C309" s="12"/>
    </row>
    <row r="310" spans="1:3">
      <c r="A310" s="8"/>
      <c r="B310" s="8"/>
      <c r="C310" s="12"/>
    </row>
    <row r="311" spans="1:3">
      <c r="A311" s="8"/>
      <c r="B311" s="8"/>
      <c r="C311" s="12"/>
    </row>
    <row r="312" spans="1:3">
      <c r="A312" s="8"/>
      <c r="B312" s="8"/>
      <c r="C312" s="12"/>
    </row>
    <row r="313" spans="1:3">
      <c r="A313" s="8"/>
      <c r="B313" s="8"/>
      <c r="C313" s="12"/>
    </row>
    <row r="314" spans="1:3">
      <c r="A314" s="8"/>
      <c r="B314" s="8"/>
      <c r="C314" s="12"/>
    </row>
    <row r="315" spans="1:3">
      <c r="A315" s="8"/>
      <c r="B315" s="8"/>
      <c r="C315" s="12"/>
    </row>
    <row r="316" spans="1:3">
      <c r="A316" s="8"/>
      <c r="B316" s="8"/>
      <c r="C316" s="12"/>
    </row>
    <row r="317" spans="1:3">
      <c r="A317" s="8"/>
      <c r="B317" s="8"/>
      <c r="C317" s="12"/>
    </row>
    <row r="318" spans="1:3">
      <c r="A318" s="8"/>
      <c r="B318" s="8"/>
      <c r="C318" s="12"/>
    </row>
    <row r="319" spans="1:3">
      <c r="A319" s="8"/>
      <c r="B319" s="8"/>
      <c r="C319" s="12"/>
    </row>
    <row r="320" spans="1:3">
      <c r="A320" s="8"/>
      <c r="B320" s="8"/>
      <c r="C320" s="12"/>
    </row>
    <row r="321" spans="1:3">
      <c r="A321" s="8"/>
      <c r="B321" s="8"/>
      <c r="C321" s="12"/>
    </row>
    <row r="322" spans="1:3">
      <c r="A322" s="8"/>
      <c r="B322" s="8"/>
      <c r="C322" s="12"/>
    </row>
    <row r="323" spans="1:3">
      <c r="A323" s="8"/>
      <c r="B323" s="8"/>
      <c r="C323" s="12"/>
    </row>
    <row r="324" spans="1:3">
      <c r="A324" s="8"/>
      <c r="B324" s="8"/>
      <c r="C324" s="12"/>
    </row>
    <row r="325" spans="1:3">
      <c r="A325" s="8"/>
      <c r="B325" s="8"/>
      <c r="C325" s="12"/>
    </row>
    <row r="326" spans="1:3">
      <c r="A326" s="8"/>
      <c r="B326" s="8"/>
      <c r="C326" s="12"/>
    </row>
    <row r="327" spans="1:3">
      <c r="A327" s="8"/>
      <c r="B327" s="8"/>
      <c r="C327" s="12"/>
    </row>
    <row r="328" spans="1:3">
      <c r="A328" s="8"/>
      <c r="B328" s="8"/>
      <c r="C328" s="12"/>
    </row>
    <row r="329" spans="1:3">
      <c r="A329" s="8"/>
      <c r="B329" s="8"/>
      <c r="C329" s="12"/>
    </row>
    <row r="330" spans="1:3">
      <c r="A330" s="8"/>
      <c r="B330" s="8"/>
      <c r="C330" s="12"/>
    </row>
    <row r="331" spans="1:3">
      <c r="A331" s="8"/>
      <c r="B331" s="8"/>
      <c r="C331" s="12"/>
    </row>
    <row r="332" spans="1:3">
      <c r="A332" s="8"/>
      <c r="B332" s="8"/>
      <c r="C332" s="12"/>
    </row>
    <row r="333" spans="1:3">
      <c r="A333" s="8"/>
      <c r="B333" s="8"/>
      <c r="C333" s="12"/>
    </row>
    <row r="334" spans="1:3">
      <c r="A334" s="8"/>
      <c r="B334" s="8"/>
      <c r="C334" s="12"/>
    </row>
    <row r="335" spans="1:3">
      <c r="A335" s="8"/>
      <c r="B335" s="8"/>
      <c r="C335" s="12"/>
    </row>
    <row r="336" spans="1:3">
      <c r="A336" s="8"/>
      <c r="B336" s="8"/>
      <c r="C336" s="12"/>
    </row>
    <row r="337" spans="1:3">
      <c r="A337" s="8"/>
      <c r="B337" s="8"/>
      <c r="C337" s="12"/>
    </row>
    <row r="338" spans="1:3">
      <c r="A338" s="8"/>
      <c r="B338" s="8"/>
      <c r="C338" s="12"/>
    </row>
    <row r="339" spans="1:3">
      <c r="A339" s="8"/>
      <c r="B339" s="8"/>
      <c r="C339" s="12"/>
    </row>
    <row r="340" spans="1:3">
      <c r="A340" s="8"/>
      <c r="B340" s="8"/>
      <c r="C340" s="12"/>
    </row>
    <row r="341" spans="1:3">
      <c r="A341" s="8"/>
      <c r="B341" s="8"/>
      <c r="C341" s="12"/>
    </row>
    <row r="342" spans="1:3">
      <c r="A342" s="8"/>
      <c r="B342" s="8"/>
      <c r="C342" s="12"/>
    </row>
    <row r="343" spans="1:3">
      <c r="A343" s="8"/>
      <c r="B343" s="8"/>
      <c r="C343" s="12"/>
    </row>
    <row r="344" spans="1:3">
      <c r="A344" s="8"/>
      <c r="B344" s="8"/>
      <c r="C344" s="12"/>
    </row>
    <row r="345" spans="1:3">
      <c r="A345" s="8"/>
      <c r="B345" s="8"/>
      <c r="C345" s="12"/>
    </row>
    <row r="346" spans="1:3">
      <c r="A346" s="8"/>
      <c r="B346" s="8"/>
      <c r="C346" s="12"/>
    </row>
    <row r="347" spans="1:3">
      <c r="A347" s="8"/>
      <c r="B347" s="8"/>
      <c r="C347" s="12"/>
    </row>
    <row r="348" spans="1:3">
      <c r="A348" s="8"/>
      <c r="B348" s="8"/>
      <c r="C348" s="12"/>
    </row>
    <row r="349" spans="1:3">
      <c r="A349" s="8"/>
      <c r="B349" s="8"/>
      <c r="C349" s="12"/>
    </row>
    <row r="350" spans="1:3">
      <c r="A350" s="8"/>
      <c r="B350" s="8"/>
      <c r="C350" s="12"/>
    </row>
    <row r="351" spans="1:3">
      <c r="A351" s="8"/>
      <c r="B351" s="8"/>
      <c r="C351" s="12"/>
    </row>
    <row r="352" spans="1:3">
      <c r="A352" s="8"/>
      <c r="B352" s="8"/>
      <c r="C352" s="12"/>
    </row>
    <row r="353" spans="1:3">
      <c r="A353" s="8"/>
      <c r="B353" s="8"/>
      <c r="C353" s="12"/>
    </row>
    <row r="354" spans="1:3">
      <c r="A354" s="8"/>
      <c r="B354" s="8"/>
      <c r="C354" s="12"/>
    </row>
    <row r="355" spans="1:3">
      <c r="A355" s="8"/>
      <c r="B355" s="8"/>
      <c r="C355" s="12"/>
    </row>
    <row r="356" spans="1:3">
      <c r="A356" s="8"/>
      <c r="B356" s="8"/>
      <c r="C356" s="12"/>
    </row>
    <row r="357" spans="1:3">
      <c r="A357" s="8"/>
      <c r="B357" s="8"/>
      <c r="C357" s="12"/>
    </row>
    <row r="358" spans="1:3">
      <c r="A358" s="8"/>
      <c r="B358" s="8"/>
      <c r="C358" s="12"/>
    </row>
    <row r="359" spans="1:3">
      <c r="A359" s="8"/>
      <c r="B359" s="8"/>
      <c r="C359" s="12"/>
    </row>
    <row r="360" spans="1:3">
      <c r="A360" s="8"/>
      <c r="B360" s="8"/>
      <c r="C360" s="12"/>
    </row>
    <row r="361" spans="1:3">
      <c r="A361" s="8"/>
      <c r="B361" s="8"/>
      <c r="C361" s="12"/>
    </row>
    <row r="362" spans="1:3">
      <c r="A362" s="8"/>
      <c r="B362" s="8"/>
      <c r="C362" s="12"/>
    </row>
    <row r="363" spans="1:3">
      <c r="A363" s="8"/>
      <c r="B363" s="8"/>
      <c r="C363" s="12"/>
    </row>
    <row r="364" spans="1:3">
      <c r="A364" s="8"/>
      <c r="B364" s="8"/>
      <c r="C364" s="12"/>
    </row>
    <row r="365" spans="1:3">
      <c r="A365" s="8"/>
      <c r="B365" s="8"/>
      <c r="C365" s="12"/>
    </row>
    <row r="366" spans="1:3">
      <c r="A366" s="8"/>
      <c r="B366" s="8"/>
      <c r="C366" s="12"/>
    </row>
    <row r="367" spans="1:3">
      <c r="A367" s="8"/>
      <c r="B367" s="8"/>
      <c r="C367" s="12"/>
    </row>
    <row r="368" spans="1:3">
      <c r="A368" s="8"/>
      <c r="B368" s="8"/>
      <c r="C368" s="12"/>
    </row>
    <row r="369" spans="1:3">
      <c r="A369" s="8"/>
      <c r="B369" s="8"/>
      <c r="C369" s="12"/>
    </row>
    <row r="370" spans="1:3">
      <c r="A370" s="8"/>
      <c r="B370" s="8"/>
      <c r="C370" s="12"/>
    </row>
    <row r="371" spans="1:3">
      <c r="A371" s="8"/>
      <c r="B371" s="8"/>
      <c r="C371" s="12"/>
    </row>
    <row r="372" spans="1:3">
      <c r="A372" s="8"/>
      <c r="B372" s="8"/>
      <c r="C372" s="12"/>
    </row>
    <row r="373" spans="1:3">
      <c r="A373" s="8"/>
      <c r="B373" s="8"/>
      <c r="C373" s="12"/>
    </row>
    <row r="374" spans="1:3">
      <c r="A374" s="8"/>
      <c r="B374" s="8"/>
      <c r="C374" s="12"/>
    </row>
    <row r="375" spans="1:3">
      <c r="A375" s="8"/>
      <c r="B375" s="8"/>
      <c r="C375" s="12"/>
    </row>
    <row r="376" spans="1:3">
      <c r="A376" s="8"/>
      <c r="B376" s="8"/>
      <c r="C376" s="12"/>
    </row>
    <row r="377" spans="1:3">
      <c r="A377" s="8"/>
      <c r="B377" s="8"/>
      <c r="C377" s="12"/>
    </row>
    <row r="378" spans="1:3">
      <c r="A378" s="8"/>
      <c r="B378" s="8"/>
      <c r="C378" s="12"/>
    </row>
    <row r="379" spans="1:3">
      <c r="A379" s="8"/>
      <c r="B379" s="8"/>
      <c r="C379" s="12"/>
    </row>
    <row r="380" spans="1:3">
      <c r="A380" s="8"/>
      <c r="B380" s="8"/>
      <c r="C380" s="12"/>
    </row>
    <row r="381" spans="1:3">
      <c r="A381" s="8"/>
      <c r="B381" s="8"/>
      <c r="C381" s="12"/>
    </row>
    <row r="382" spans="1:3">
      <c r="A382" s="8"/>
      <c r="B382" s="8"/>
      <c r="C382" s="12"/>
    </row>
    <row r="383" spans="1:3">
      <c r="A383" s="8"/>
      <c r="B383" s="8"/>
      <c r="C383" s="12"/>
    </row>
    <row r="384" spans="1:3">
      <c r="A384" s="8"/>
      <c r="B384" s="8"/>
      <c r="C384" s="12"/>
    </row>
    <row r="385" spans="1:3">
      <c r="A385" s="8"/>
      <c r="B385" s="8"/>
      <c r="C385" s="12"/>
    </row>
    <row r="386" spans="1:3">
      <c r="A386" s="8"/>
      <c r="B386" s="8"/>
      <c r="C386" s="12"/>
    </row>
    <row r="387" spans="1:3">
      <c r="A387" s="8"/>
      <c r="B387" s="8"/>
      <c r="C387" s="12"/>
    </row>
    <row r="388" spans="1:3">
      <c r="A388" s="8"/>
      <c r="B388" s="8"/>
      <c r="C388" s="12"/>
    </row>
    <row r="389" spans="1:3">
      <c r="A389" s="8"/>
      <c r="B389" s="8"/>
      <c r="C389" s="12"/>
    </row>
    <row r="390" spans="1:3">
      <c r="A390" s="8"/>
      <c r="B390" s="8"/>
      <c r="C390" s="12"/>
    </row>
    <row r="391" spans="1:3">
      <c r="A391" s="8"/>
      <c r="B391" s="8"/>
      <c r="C391" s="12"/>
    </row>
    <row r="392" spans="1:3">
      <c r="A392" s="8"/>
      <c r="B392" s="8"/>
      <c r="C392" s="12"/>
    </row>
    <row r="393" spans="1:3">
      <c r="A393" s="8"/>
      <c r="B393" s="8"/>
      <c r="C393" s="12"/>
    </row>
    <row r="394" spans="1:3">
      <c r="A394" s="8"/>
      <c r="B394" s="8"/>
      <c r="C394" s="12"/>
    </row>
    <row r="395" spans="1:3">
      <c r="A395" s="8"/>
      <c r="B395" s="8"/>
      <c r="C395" s="12"/>
    </row>
    <row r="396" spans="1:3">
      <c r="A396" s="8"/>
      <c r="B396" s="8"/>
      <c r="C396" s="12"/>
    </row>
    <row r="397" spans="1:3">
      <c r="A397" s="8"/>
      <c r="B397" s="8"/>
      <c r="C397" s="12"/>
    </row>
    <row r="398" spans="1:3">
      <c r="A398" s="8"/>
      <c r="B398" s="8"/>
      <c r="C398" s="12"/>
    </row>
    <row r="399" spans="1:3">
      <c r="A399" s="8"/>
      <c r="B399" s="8"/>
      <c r="C399" s="12"/>
    </row>
    <row r="400" spans="1:3">
      <c r="A400" s="8"/>
      <c r="B400" s="8"/>
      <c r="C400" s="12"/>
    </row>
    <row r="401" spans="1:3">
      <c r="A401" s="8"/>
      <c r="B401" s="8"/>
      <c r="C401" s="12"/>
    </row>
    <row r="402" spans="1:3">
      <c r="A402" s="8"/>
      <c r="B402" s="8"/>
      <c r="C402" s="12"/>
    </row>
    <row r="403" spans="1:3">
      <c r="A403" s="8"/>
      <c r="B403" s="8"/>
      <c r="C403" s="12"/>
    </row>
    <row r="404" spans="1:3">
      <c r="A404" s="8"/>
      <c r="B404" s="8"/>
      <c r="C404" s="12"/>
    </row>
    <row r="405" spans="1:3">
      <c r="A405" s="8"/>
      <c r="B405" s="8"/>
      <c r="C405" s="12"/>
    </row>
    <row r="406" spans="1:3">
      <c r="A406" s="8"/>
      <c r="B406" s="8"/>
      <c r="C406" s="12"/>
    </row>
    <row r="407" spans="1:3">
      <c r="A407" s="8"/>
      <c r="B407" s="8"/>
      <c r="C407" s="12"/>
    </row>
    <row r="408" spans="1:3">
      <c r="A408" s="8"/>
      <c r="B408" s="8"/>
      <c r="C408" s="12"/>
    </row>
    <row r="409" spans="1:3">
      <c r="A409" s="8"/>
      <c r="B409" s="8"/>
      <c r="C409" s="12"/>
    </row>
    <row r="410" spans="1:3">
      <c r="A410" s="8"/>
      <c r="B410" s="8"/>
      <c r="C410" s="12"/>
    </row>
    <row r="411" spans="1:3">
      <c r="A411" s="8"/>
      <c r="B411" s="8"/>
      <c r="C411" s="12"/>
    </row>
    <row r="412" spans="1:3">
      <c r="A412" s="8"/>
      <c r="B412" s="8"/>
      <c r="C412" s="12"/>
    </row>
    <row r="413" spans="1:3">
      <c r="A413" s="8"/>
      <c r="B413" s="8"/>
      <c r="C413" s="12"/>
    </row>
    <row r="414" spans="1:3">
      <c r="A414" s="8"/>
      <c r="B414" s="8"/>
      <c r="C414" s="12"/>
    </row>
    <row r="415" spans="1:3">
      <c r="A415" s="8"/>
      <c r="B415" s="8"/>
      <c r="C415" s="12"/>
    </row>
    <row r="416" spans="1:3">
      <c r="A416" s="8"/>
      <c r="B416" s="8"/>
      <c r="C416" s="12"/>
    </row>
    <row r="417" spans="1:3">
      <c r="A417" s="8"/>
      <c r="B417" s="8"/>
      <c r="C417" s="12"/>
    </row>
    <row r="418" spans="1:3">
      <c r="A418" s="8"/>
      <c r="B418" s="8"/>
      <c r="C418" s="12"/>
    </row>
    <row r="419" spans="1:3">
      <c r="A419" s="8"/>
      <c r="B419" s="8"/>
      <c r="C419" s="12"/>
    </row>
    <row r="420" spans="1:3">
      <c r="A420" s="8"/>
      <c r="B420" s="8"/>
      <c r="C420" s="12"/>
    </row>
    <row r="421" spans="1:3">
      <c r="A421" s="8"/>
      <c r="B421" s="8"/>
      <c r="C421" s="12"/>
    </row>
    <row r="422" spans="1:3">
      <c r="A422" s="8"/>
      <c r="B422" s="8"/>
      <c r="C422" s="12"/>
    </row>
    <row r="423" spans="1:3">
      <c r="A423" s="8"/>
      <c r="B423" s="8"/>
      <c r="C423" s="12"/>
    </row>
    <row r="424" spans="1:3">
      <c r="A424" s="8"/>
      <c r="B424" s="8"/>
      <c r="C424" s="12"/>
    </row>
    <row r="425" spans="1:3">
      <c r="A425" s="8"/>
      <c r="B425" s="8"/>
      <c r="C425" s="12"/>
    </row>
    <row r="426" spans="1:3">
      <c r="A426" s="8"/>
      <c r="B426" s="8"/>
      <c r="C426" s="12"/>
    </row>
    <row r="427" spans="1:3">
      <c r="A427" s="8"/>
      <c r="B427" s="8"/>
      <c r="C427" s="12"/>
    </row>
    <row r="428" spans="1:3">
      <c r="A428" s="8"/>
      <c r="B428" s="8"/>
      <c r="C428" s="12"/>
    </row>
    <row r="429" spans="1:3">
      <c r="A429" s="8"/>
      <c r="B429" s="8"/>
      <c r="C429" s="12"/>
    </row>
    <row r="430" spans="1:3">
      <c r="A430" s="8"/>
      <c r="B430" s="8"/>
      <c r="C430" s="12"/>
    </row>
    <row r="431" spans="1:3">
      <c r="A431" s="8"/>
      <c r="B431" s="8"/>
      <c r="C431" s="12"/>
    </row>
    <row r="432" spans="1:3">
      <c r="A432" s="8"/>
      <c r="B432" s="8"/>
      <c r="C432" s="12"/>
    </row>
    <row r="433" spans="1:3">
      <c r="A433" s="8"/>
      <c r="B433" s="8"/>
      <c r="C433" s="12"/>
    </row>
    <row r="434" spans="1:3">
      <c r="A434" s="8"/>
      <c r="B434" s="8"/>
      <c r="C434" s="12"/>
    </row>
    <row r="435" spans="1:3">
      <c r="A435" s="8"/>
      <c r="B435" s="8"/>
      <c r="C435" s="12"/>
    </row>
    <row r="436" spans="1:3">
      <c r="A436" s="8"/>
      <c r="B436" s="8"/>
      <c r="C436" s="12"/>
    </row>
    <row r="437" spans="1:3">
      <c r="A437" s="8"/>
      <c r="B437" s="8"/>
      <c r="C437" s="12"/>
    </row>
    <row r="438" spans="1:3">
      <c r="A438" s="8"/>
      <c r="B438" s="8"/>
      <c r="C438" s="12"/>
    </row>
    <row r="439" spans="1:3">
      <c r="A439" s="8"/>
      <c r="B439" s="8"/>
      <c r="C439" s="12"/>
    </row>
    <row r="440" spans="1:3">
      <c r="A440" s="8"/>
      <c r="B440" s="8"/>
      <c r="C440" s="12"/>
    </row>
    <row r="441" spans="1:3">
      <c r="A441" s="8"/>
      <c r="B441" s="8"/>
      <c r="C441" s="12"/>
    </row>
    <row r="442" spans="1:3">
      <c r="A442" s="8"/>
      <c r="B442" s="8"/>
      <c r="C442" s="12"/>
    </row>
    <row r="443" spans="1:3">
      <c r="A443" s="8"/>
      <c r="B443" s="8"/>
      <c r="C443" s="12"/>
    </row>
    <row r="444" spans="1:3">
      <c r="A444" s="8"/>
      <c r="B444" s="8"/>
      <c r="C444" s="12"/>
    </row>
    <row r="445" spans="1:3">
      <c r="A445" s="8"/>
      <c r="B445" s="8"/>
      <c r="C445" s="12"/>
    </row>
    <row r="446" spans="1:3">
      <c r="A446" s="8"/>
      <c r="B446" s="8"/>
      <c r="C446" s="12"/>
    </row>
    <row r="447" spans="1:3">
      <c r="A447" s="8"/>
      <c r="B447" s="8"/>
      <c r="C447" s="12"/>
    </row>
    <row r="448" spans="1:3">
      <c r="A448" s="8"/>
      <c r="B448" s="8"/>
      <c r="C448" s="12"/>
    </row>
    <row r="449" spans="1:3">
      <c r="A449" s="8"/>
      <c r="B449" s="8"/>
      <c r="C449" s="12"/>
    </row>
    <row r="450" spans="1:3">
      <c r="A450" s="8"/>
      <c r="B450" s="8"/>
      <c r="C450" s="12"/>
    </row>
    <row r="451" spans="1:3">
      <c r="A451" s="8"/>
      <c r="B451" s="8"/>
      <c r="C451" s="12"/>
    </row>
    <row r="452" spans="1:3">
      <c r="A452" s="8"/>
      <c r="B452" s="8"/>
      <c r="C452" s="12"/>
    </row>
    <row r="453" spans="1:3">
      <c r="A453" s="8"/>
      <c r="B453" s="8"/>
      <c r="C453" s="12"/>
    </row>
    <row r="454" spans="1:3">
      <c r="A454" s="8"/>
      <c r="B454" s="8"/>
      <c r="C454" s="12"/>
    </row>
    <row r="455" spans="1:3">
      <c r="A455" s="8"/>
      <c r="B455" s="8"/>
      <c r="C455" s="12"/>
    </row>
    <row r="456" spans="1:3">
      <c r="A456" s="8"/>
      <c r="B456" s="8"/>
      <c r="C456" s="12"/>
    </row>
    <row r="457" spans="1:3">
      <c r="A457" s="8"/>
      <c r="B457" s="8"/>
      <c r="C457" s="12"/>
    </row>
    <row r="458" spans="1:3">
      <c r="A458" s="8"/>
      <c r="B458" s="8"/>
      <c r="C458" s="12"/>
    </row>
    <row r="459" spans="1:3">
      <c r="A459" s="8"/>
      <c r="B459" s="8"/>
      <c r="C459" s="12"/>
    </row>
    <row r="460" spans="1:3">
      <c r="A460" s="8"/>
      <c r="B460" s="8"/>
      <c r="C460" s="12"/>
    </row>
    <row r="461" spans="1:3">
      <c r="A461" s="8"/>
      <c r="B461" s="8"/>
      <c r="C461" s="12"/>
    </row>
    <row r="462" spans="1:3">
      <c r="A462" s="8"/>
      <c r="B462" s="8"/>
      <c r="C462" s="12"/>
    </row>
    <row r="463" spans="1:3">
      <c r="A463" s="8"/>
      <c r="B463" s="8"/>
      <c r="C463" s="12"/>
    </row>
    <row r="464" spans="1:3">
      <c r="A464" s="8"/>
      <c r="B464" s="8"/>
      <c r="C464" s="12"/>
    </row>
    <row r="465" spans="1:3">
      <c r="A465" s="8"/>
      <c r="B465" s="8"/>
      <c r="C465" s="12"/>
    </row>
    <row r="466" spans="1:3">
      <c r="A466" s="8"/>
      <c r="B466" s="8"/>
      <c r="C466" s="12"/>
    </row>
    <row r="467" spans="1:3">
      <c r="A467" s="8"/>
      <c r="B467" s="8"/>
      <c r="C467" s="12"/>
    </row>
    <row r="468" spans="1:3">
      <c r="A468" s="8"/>
      <c r="B468" s="8"/>
      <c r="C468" s="12"/>
    </row>
    <row r="469" spans="1:3">
      <c r="A469" s="8"/>
      <c r="B469" s="8"/>
      <c r="C469" s="12"/>
    </row>
    <row r="470" spans="1:3">
      <c r="A470" s="8"/>
      <c r="B470" s="8"/>
      <c r="C470" s="12"/>
    </row>
    <row r="471" spans="1:3">
      <c r="A471" s="8"/>
      <c r="B471" s="8"/>
      <c r="C471" s="12"/>
    </row>
    <row r="472" spans="1:3">
      <c r="A472" s="8"/>
      <c r="B472" s="8"/>
      <c r="C472" s="12"/>
    </row>
    <row r="473" spans="1:3">
      <c r="A473" s="8"/>
      <c r="B473" s="8"/>
      <c r="C473" s="12"/>
    </row>
    <row r="474" spans="1:3">
      <c r="A474" s="8"/>
      <c r="B474" s="8"/>
      <c r="C474" s="12"/>
    </row>
    <row r="475" spans="1:3">
      <c r="A475" s="8"/>
      <c r="B475" s="8"/>
      <c r="C475" s="12"/>
    </row>
    <row r="476" spans="1:3">
      <c r="A476" s="8"/>
      <c r="B476" s="8"/>
      <c r="C476" s="12"/>
    </row>
    <row r="477" spans="1:3">
      <c r="A477" s="8"/>
      <c r="B477" s="8"/>
      <c r="C477" s="12"/>
    </row>
    <row r="478" spans="1:3">
      <c r="A478" s="8"/>
      <c r="B478" s="8"/>
      <c r="C478" s="12"/>
    </row>
    <row r="479" spans="1:3">
      <c r="A479" s="8"/>
      <c r="B479" s="8"/>
      <c r="C479" s="12"/>
    </row>
    <row r="480" spans="1:3">
      <c r="A480" s="8"/>
      <c r="B480" s="8"/>
      <c r="C480" s="12"/>
    </row>
    <row r="481" spans="1:3">
      <c r="A481" s="8"/>
      <c r="B481" s="8"/>
      <c r="C481" s="12"/>
    </row>
    <row r="482" spans="1:3">
      <c r="A482" s="8"/>
      <c r="B482" s="8"/>
      <c r="C482" s="12"/>
    </row>
    <row r="483" spans="1:3">
      <c r="A483" s="8"/>
      <c r="B483" s="8"/>
      <c r="C483" s="12"/>
    </row>
    <row r="484" spans="1:3">
      <c r="A484" s="8"/>
      <c r="B484" s="8"/>
      <c r="C484" s="12"/>
    </row>
    <row r="485" spans="1:3">
      <c r="A485" s="8"/>
      <c r="B485" s="8"/>
      <c r="C485" s="12"/>
    </row>
    <row r="486" spans="1:3">
      <c r="A486" s="8"/>
      <c r="B486" s="8"/>
      <c r="C486" s="12"/>
    </row>
    <row r="487" spans="1:3">
      <c r="A487" s="8"/>
      <c r="B487" s="8"/>
      <c r="C487" s="12"/>
    </row>
    <row r="488" spans="1:3">
      <c r="A488" s="8"/>
      <c r="B488" s="8"/>
      <c r="C488" s="12"/>
    </row>
    <row r="489" spans="1:3">
      <c r="A489" s="8"/>
      <c r="B489" s="8"/>
      <c r="C489" s="12"/>
    </row>
    <row r="490" spans="1:3">
      <c r="A490" s="8"/>
      <c r="B490" s="8"/>
      <c r="C490" s="12"/>
    </row>
    <row r="491" spans="1:3">
      <c r="A491" s="8"/>
      <c r="B491" s="8"/>
      <c r="C491" s="12"/>
    </row>
    <row r="492" spans="1:3">
      <c r="A492" s="8"/>
      <c r="B492" s="8"/>
      <c r="C492" s="12"/>
    </row>
    <row r="493" spans="1:3">
      <c r="A493" s="8"/>
      <c r="B493" s="8"/>
      <c r="C493" s="12"/>
    </row>
    <row r="494" spans="1:3">
      <c r="A494" s="8"/>
      <c r="B494" s="8"/>
      <c r="C494" s="12"/>
    </row>
    <row r="495" spans="1:3">
      <c r="A495" s="8"/>
      <c r="B495" s="8"/>
      <c r="C495" s="12"/>
    </row>
    <row r="496" spans="1:3">
      <c r="A496" s="8"/>
      <c r="B496" s="8"/>
      <c r="C496" s="12"/>
    </row>
    <row r="497" spans="1:3">
      <c r="A497" s="8"/>
      <c r="B497" s="8"/>
      <c r="C497" s="12"/>
    </row>
    <row r="498" spans="1:3">
      <c r="A498" s="8"/>
      <c r="B498" s="8"/>
      <c r="C498" s="12"/>
    </row>
    <row r="499" spans="1:3">
      <c r="A499" s="8"/>
      <c r="B499" s="8"/>
      <c r="C499" s="12"/>
    </row>
    <row r="500" spans="1:3">
      <c r="A500" s="8"/>
      <c r="B500" s="8"/>
      <c r="C500" s="12"/>
    </row>
    <row r="501" spans="1:3">
      <c r="A501" s="8"/>
      <c r="B501" s="8"/>
      <c r="C501" s="12"/>
    </row>
    <row r="502" spans="1:3">
      <c r="A502" s="8"/>
      <c r="B502" s="8"/>
      <c r="C502" s="12"/>
    </row>
    <row r="503" spans="1:3">
      <c r="A503" s="8"/>
      <c r="B503" s="8"/>
      <c r="C503" s="12"/>
    </row>
    <row r="504" spans="1:3">
      <c r="A504" s="8"/>
      <c r="B504" s="8"/>
      <c r="C504" s="12"/>
    </row>
    <row r="505" spans="1:3">
      <c r="A505" s="8"/>
      <c r="B505" s="8"/>
      <c r="C505" s="12"/>
    </row>
    <row r="506" spans="1:3">
      <c r="A506" s="8"/>
      <c r="B506" s="8"/>
      <c r="C506" s="12"/>
    </row>
    <row r="507" spans="1:3">
      <c r="A507" s="8"/>
      <c r="B507" s="8"/>
      <c r="C507" s="12"/>
    </row>
    <row r="508" spans="1:3">
      <c r="A508" s="8"/>
      <c r="B508" s="8"/>
      <c r="C508" s="12"/>
    </row>
    <row r="509" spans="1:3">
      <c r="A509" s="8"/>
      <c r="B509" s="8"/>
      <c r="C509" s="12"/>
    </row>
    <row r="510" spans="1:3">
      <c r="A510" s="8"/>
      <c r="B510" s="8"/>
      <c r="C510" s="12"/>
    </row>
    <row r="511" spans="1:3">
      <c r="A511" s="8"/>
      <c r="B511" s="8"/>
      <c r="C511" s="12"/>
    </row>
    <row r="512" spans="1:3">
      <c r="A512" s="8"/>
      <c r="B512" s="8"/>
      <c r="C512" s="12"/>
    </row>
    <row r="513" spans="1:3">
      <c r="A513" s="8"/>
      <c r="B513" s="8"/>
      <c r="C513" s="12"/>
    </row>
    <row r="514" spans="1:3">
      <c r="A514" s="8"/>
      <c r="B514" s="8"/>
      <c r="C514" s="12"/>
    </row>
    <row r="515" spans="1:3">
      <c r="A515" s="8"/>
      <c r="B515" s="8"/>
      <c r="C515" s="12"/>
    </row>
    <row r="516" spans="1:3">
      <c r="A516" s="8"/>
      <c r="B516" s="8"/>
      <c r="C516" s="12"/>
    </row>
    <row r="517" spans="1:3">
      <c r="A517" s="8"/>
      <c r="B517" s="8"/>
      <c r="C517" s="12"/>
    </row>
    <row r="518" spans="1:3">
      <c r="A518" s="8"/>
      <c r="B518" s="8"/>
      <c r="C518" s="12"/>
    </row>
    <row r="519" spans="1:3">
      <c r="A519" s="8"/>
      <c r="B519" s="8"/>
      <c r="C519" s="12"/>
    </row>
    <row r="520" spans="1:3">
      <c r="A520" s="8"/>
      <c r="B520" s="8"/>
      <c r="C520" s="12"/>
    </row>
    <row r="521" spans="1:3">
      <c r="A521" s="8"/>
      <c r="B521" s="8"/>
      <c r="C521" s="12"/>
    </row>
    <row r="522" spans="1:3">
      <c r="A522" s="8"/>
      <c r="B522" s="8"/>
      <c r="C522" s="12"/>
    </row>
    <row r="523" spans="1:3">
      <c r="A523" s="8"/>
      <c r="B523" s="8"/>
      <c r="C523" s="12"/>
    </row>
    <row r="524" spans="1:3">
      <c r="A524" s="8"/>
      <c r="B524" s="8"/>
      <c r="C524" s="12"/>
    </row>
    <row r="525" spans="1:3">
      <c r="A525" s="8"/>
      <c r="B525" s="8"/>
      <c r="C525" s="12"/>
    </row>
    <row r="526" spans="1:3">
      <c r="A526" s="8"/>
      <c r="B526" s="8"/>
      <c r="C526" s="12"/>
    </row>
    <row r="527" spans="1:3">
      <c r="A527" s="8"/>
      <c r="B527" s="8"/>
      <c r="C527" s="12"/>
    </row>
    <row r="528" spans="1:3">
      <c r="A528" s="8"/>
      <c r="B528" s="8"/>
      <c r="C528" s="12"/>
    </row>
    <row r="529" spans="1:3">
      <c r="A529" s="8"/>
      <c r="B529" s="8"/>
      <c r="C529" s="12"/>
    </row>
    <row r="530" spans="1:3">
      <c r="A530" s="8"/>
      <c r="B530" s="8"/>
      <c r="C530" s="12"/>
    </row>
    <row r="531" spans="1:3">
      <c r="A531" s="8"/>
      <c r="B531" s="8"/>
      <c r="C531" s="12"/>
    </row>
    <row r="532" spans="1:3">
      <c r="A532" s="8"/>
      <c r="B532" s="8"/>
      <c r="C532" s="12"/>
    </row>
    <row r="533" spans="1:3">
      <c r="A533" s="8"/>
      <c r="B533" s="8"/>
      <c r="C533" s="12"/>
    </row>
    <row r="534" spans="1:3">
      <c r="A534" s="8"/>
      <c r="B534" s="8"/>
      <c r="C534" s="12"/>
    </row>
    <row r="535" spans="1:3">
      <c r="A535" s="8"/>
      <c r="B535" s="8"/>
      <c r="C535" s="12"/>
    </row>
    <row r="536" spans="1:3">
      <c r="A536" s="8"/>
      <c r="B536" s="8"/>
      <c r="C536" s="12"/>
    </row>
    <row r="537" spans="1:3">
      <c r="A537" s="8"/>
      <c r="B537" s="8"/>
      <c r="C537" s="12"/>
    </row>
    <row r="538" spans="1:3">
      <c r="A538" s="8"/>
      <c r="B538" s="8"/>
      <c r="C538" s="12"/>
    </row>
    <row r="539" spans="1:3">
      <c r="A539" s="8"/>
      <c r="B539" s="8"/>
      <c r="C539" s="12"/>
    </row>
    <row r="540" spans="1:3">
      <c r="A540" s="8"/>
      <c r="B540" s="8"/>
      <c r="C540" s="12"/>
    </row>
    <row r="541" spans="1:3">
      <c r="A541" s="8"/>
      <c r="B541" s="8"/>
      <c r="C541" s="12"/>
    </row>
    <row r="542" spans="1:3">
      <c r="A542" s="8"/>
      <c r="B542" s="8"/>
      <c r="C542" s="12"/>
    </row>
    <row r="543" spans="1:3">
      <c r="A543" s="8"/>
      <c r="B543" s="8"/>
      <c r="C543" s="12"/>
    </row>
    <row r="544" spans="1:3">
      <c r="A544" s="8"/>
      <c r="B544" s="8"/>
      <c r="C544" s="12"/>
    </row>
    <row r="545" spans="1:3">
      <c r="A545" s="8"/>
      <c r="B545" s="8"/>
      <c r="C545" s="12"/>
    </row>
    <row r="546" spans="1:3">
      <c r="A546" s="8"/>
      <c r="B546" s="8"/>
      <c r="C546" s="12"/>
    </row>
    <row r="547" spans="1:3">
      <c r="A547" s="8"/>
      <c r="B547" s="8"/>
      <c r="C547" s="12"/>
    </row>
    <row r="548" spans="1:3">
      <c r="A548" s="8"/>
      <c r="B548" s="8"/>
      <c r="C548" s="12"/>
    </row>
    <row r="549" spans="1:3">
      <c r="A549" s="8"/>
      <c r="B549" s="8"/>
      <c r="C549" s="12"/>
    </row>
    <row r="550" spans="1:3">
      <c r="A550" s="8"/>
      <c r="B550" s="8"/>
      <c r="C550" s="12"/>
    </row>
    <row r="551" spans="1:3">
      <c r="A551" s="8"/>
      <c r="B551" s="8"/>
      <c r="C551" s="12"/>
    </row>
    <row r="552" spans="1:3">
      <c r="A552" s="8"/>
      <c r="B552" s="8"/>
      <c r="C552" s="12"/>
    </row>
    <row r="553" spans="1:3">
      <c r="A553" s="8"/>
      <c r="B553" s="8"/>
      <c r="C553" s="12"/>
    </row>
    <row r="554" spans="1:3">
      <c r="A554" s="8"/>
      <c r="B554" s="8"/>
      <c r="C554" s="12"/>
    </row>
    <row r="555" spans="1:3">
      <c r="A555" s="8"/>
      <c r="B555" s="8"/>
      <c r="C555" s="12"/>
    </row>
    <row r="556" spans="1:3">
      <c r="A556" s="8"/>
      <c r="B556" s="8"/>
      <c r="C556" s="12"/>
    </row>
    <row r="557" spans="1:3">
      <c r="A557" s="8"/>
      <c r="B557" s="8"/>
      <c r="C557" s="12"/>
    </row>
    <row r="558" spans="1:3">
      <c r="A558" s="8"/>
      <c r="B558" s="8"/>
      <c r="C558" s="12"/>
    </row>
    <row r="559" spans="1:3">
      <c r="A559" s="8"/>
      <c r="B559" s="8"/>
      <c r="C559" s="12"/>
    </row>
    <row r="560" spans="1:3">
      <c r="A560" s="8"/>
      <c r="B560" s="8"/>
      <c r="C560" s="12"/>
    </row>
    <row r="561" spans="1:3">
      <c r="A561" s="8"/>
      <c r="B561" s="8"/>
      <c r="C561" s="12"/>
    </row>
    <row r="562" spans="1:3">
      <c r="A562" s="8"/>
      <c r="B562" s="8"/>
      <c r="C562" s="12"/>
    </row>
    <row r="563" spans="1:3">
      <c r="A563" s="8"/>
      <c r="B563" s="8"/>
      <c r="C563" s="12"/>
    </row>
    <row r="564" spans="1:3">
      <c r="A564" s="8"/>
      <c r="B564" s="8"/>
      <c r="C564" s="12"/>
    </row>
    <row r="565" spans="1:3">
      <c r="A565" s="8"/>
      <c r="B565" s="8"/>
      <c r="C565" s="12"/>
    </row>
    <row r="566" spans="1:3">
      <c r="A566" s="8"/>
      <c r="B566" s="8"/>
      <c r="C566" s="12"/>
    </row>
    <row r="567" spans="1:3">
      <c r="A567" s="8"/>
      <c r="B567" s="8"/>
      <c r="C567" s="12"/>
    </row>
    <row r="568" spans="1:3">
      <c r="A568" s="8"/>
      <c r="B568" s="8"/>
      <c r="C568" s="12"/>
    </row>
    <row r="569" spans="1:3">
      <c r="A569" s="8"/>
      <c r="B569" s="8"/>
      <c r="C569" s="12"/>
    </row>
    <row r="570" spans="1:3">
      <c r="A570" s="8"/>
      <c r="B570" s="8"/>
      <c r="C570" s="12"/>
    </row>
    <row r="571" spans="1:3">
      <c r="A571" s="8"/>
      <c r="B571" s="8"/>
      <c r="C571" s="12"/>
    </row>
    <row r="572" spans="1:3">
      <c r="A572" s="8"/>
      <c r="B572" s="8"/>
      <c r="C572" s="12"/>
    </row>
    <row r="573" spans="1:3">
      <c r="A573" s="8"/>
      <c r="B573" s="8"/>
      <c r="C573" s="12"/>
    </row>
    <row r="574" spans="1:3">
      <c r="A574" s="8"/>
      <c r="B574" s="8"/>
      <c r="C574" s="12"/>
    </row>
    <row r="575" spans="1:3">
      <c r="A575" s="8"/>
      <c r="B575" s="8"/>
      <c r="C575" s="12"/>
    </row>
    <row r="576" spans="1:3">
      <c r="A576" s="8"/>
      <c r="B576" s="8"/>
      <c r="C576" s="12"/>
    </row>
    <row r="577" spans="1:3">
      <c r="A577" s="8"/>
      <c r="B577" s="8"/>
      <c r="C577" s="12"/>
    </row>
    <row r="578" spans="1:3">
      <c r="A578" s="8"/>
      <c r="B578" s="8"/>
      <c r="C578" s="12"/>
    </row>
    <row r="579" spans="1:3">
      <c r="A579" s="8"/>
      <c r="B579" s="8"/>
      <c r="C579" s="12"/>
    </row>
    <row r="580" spans="1:3">
      <c r="A580" s="8"/>
      <c r="B580" s="8"/>
      <c r="C580" s="12"/>
    </row>
    <row r="581" spans="1:3">
      <c r="A581" s="8"/>
      <c r="B581" s="8"/>
      <c r="C581" s="12"/>
    </row>
    <row r="582" spans="1:3">
      <c r="A582" s="8"/>
      <c r="B582" s="8"/>
      <c r="C582" s="12"/>
    </row>
    <row r="583" spans="1:3">
      <c r="A583" s="8"/>
      <c r="B583" s="8"/>
      <c r="C583" s="12"/>
    </row>
    <row r="584" spans="1:3">
      <c r="A584" s="8"/>
      <c r="B584" s="8"/>
      <c r="C584" s="12"/>
    </row>
    <row r="585" spans="1:3">
      <c r="A585" s="8"/>
      <c r="B585" s="8"/>
      <c r="C585" s="12"/>
    </row>
    <row r="586" spans="1:3">
      <c r="A586" s="8"/>
      <c r="B586" s="8"/>
      <c r="C586" s="12"/>
    </row>
    <row r="587" spans="1:3">
      <c r="A587" s="8"/>
      <c r="B587" s="8"/>
      <c r="C587" s="12"/>
    </row>
    <row r="588" spans="1:3">
      <c r="A588" s="8"/>
      <c r="B588" s="8"/>
      <c r="C588" s="12"/>
    </row>
    <row r="589" spans="1:3">
      <c r="A589" s="8"/>
      <c r="B589" s="8"/>
      <c r="C589" s="12"/>
    </row>
    <row r="590" spans="1:3">
      <c r="A590" s="8"/>
      <c r="B590" s="8"/>
      <c r="C590" s="12"/>
    </row>
    <row r="591" spans="1:3">
      <c r="A591" s="8"/>
      <c r="B591" s="8"/>
      <c r="C591" s="12"/>
    </row>
    <row r="592" spans="1:3">
      <c r="A592" s="8"/>
      <c r="B592" s="8"/>
      <c r="C592" s="12"/>
    </row>
    <row r="593" spans="1:3">
      <c r="A593" s="8"/>
      <c r="B593" s="8"/>
      <c r="C593" s="12"/>
    </row>
    <row r="594" spans="1:3">
      <c r="A594" s="8"/>
      <c r="B594" s="8"/>
      <c r="C594" s="12"/>
    </row>
    <row r="595" spans="1:3">
      <c r="A595" s="8"/>
      <c r="B595" s="8"/>
      <c r="C595" s="12"/>
    </row>
    <row r="596" spans="1:3">
      <c r="A596" s="8"/>
      <c r="B596" s="8"/>
      <c r="C596" s="12"/>
    </row>
    <row r="597" spans="1:3">
      <c r="A597" s="8"/>
      <c r="B597" s="8"/>
      <c r="C597" s="12"/>
    </row>
    <row r="598" spans="1:3">
      <c r="A598" s="8"/>
      <c r="B598" s="8"/>
      <c r="C598" s="12"/>
    </row>
    <row r="599" spans="1:3">
      <c r="A599" s="8"/>
      <c r="B599" s="8"/>
      <c r="C599" s="12"/>
    </row>
    <row r="600" spans="1:3">
      <c r="A600" s="8"/>
      <c r="B600" s="8"/>
      <c r="C600" s="12"/>
    </row>
    <row r="601" spans="1:3">
      <c r="A601" s="8"/>
      <c r="B601" s="8"/>
      <c r="C601" s="12"/>
    </row>
    <row r="602" spans="1:3">
      <c r="A602" s="8"/>
      <c r="B602" s="8"/>
      <c r="C602" s="12"/>
    </row>
    <row r="603" spans="1:3">
      <c r="A603" s="8"/>
      <c r="B603" s="8"/>
      <c r="C603" s="12"/>
    </row>
    <row r="604" spans="1:3">
      <c r="A604" s="8"/>
      <c r="B604" s="8"/>
      <c r="C604" s="12"/>
    </row>
    <row r="605" spans="1:3">
      <c r="A605" s="8"/>
      <c r="B605" s="8"/>
      <c r="C605" s="12"/>
    </row>
    <row r="606" spans="1:3">
      <c r="A606" s="8"/>
      <c r="B606" s="8"/>
      <c r="C606" s="12"/>
    </row>
    <row r="607" spans="1:3">
      <c r="A607" s="8"/>
      <c r="B607" s="8"/>
      <c r="C607" s="12"/>
    </row>
    <row r="608" spans="1:3">
      <c r="A608" s="8"/>
      <c r="B608" s="8"/>
      <c r="C608" s="12"/>
    </row>
    <row r="609" spans="1:3">
      <c r="A609" s="8"/>
      <c r="B609" s="8"/>
      <c r="C609" s="12"/>
    </row>
    <row r="610" spans="1:3">
      <c r="A610" s="8"/>
      <c r="B610" s="8"/>
      <c r="C610" s="12"/>
    </row>
    <row r="611" spans="1:3">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A3" sqref="A3:D3"/>
    </sheetView>
  </sheetViews>
  <sheetFormatPr defaultColWidth="9.140625" defaultRowHeight="12.75"/>
  <cols>
    <col min="1" max="1" width="4" style="19" customWidth="1"/>
    <col min="2" max="2" width="41.42578125" style="19" customWidth="1"/>
    <col min="3" max="3" width="25.7109375" style="22" customWidth="1"/>
    <col min="4" max="4" width="25.7109375" style="19" customWidth="1"/>
    <col min="5" max="16384" width="9.140625" style="19"/>
  </cols>
  <sheetData>
    <row r="1" spans="1:4" ht="24.75" customHeight="1">
      <c r="A1" s="624" t="s">
        <v>1464</v>
      </c>
      <c r="B1" s="607"/>
      <c r="C1" s="1389" t="s">
        <v>777</v>
      </c>
      <c r="D1" s="1390"/>
    </row>
    <row r="2" spans="1:4" ht="15" customHeight="1">
      <c r="A2" s="176" t="s">
        <v>1462</v>
      </c>
      <c r="B2" s="314"/>
      <c r="C2" s="2117"/>
      <c r="D2" s="2118"/>
    </row>
    <row r="3" spans="1:4" ht="13.5" thickBot="1">
      <c r="A3" s="2030"/>
      <c r="B3" s="2031"/>
      <c r="C3" s="2031"/>
      <c r="D3" s="1096"/>
    </row>
    <row r="4" spans="1:4" ht="40.5" customHeight="1" thickBot="1">
      <c r="A4" s="1368" t="s">
        <v>627</v>
      </c>
      <c r="B4" s="1549"/>
      <c r="C4" s="1368" t="s">
        <v>1495</v>
      </c>
      <c r="D4" s="1370"/>
    </row>
    <row r="5" spans="1:4" ht="15" customHeight="1" thickBot="1">
      <c r="A5" s="129" t="s">
        <v>572</v>
      </c>
      <c r="B5" s="315"/>
      <c r="C5" s="315" t="s">
        <v>5</v>
      </c>
      <c r="D5" s="825"/>
    </row>
    <row r="6" spans="1:4" ht="44.25" customHeight="1" thickBot="1">
      <c r="A6" s="2004" t="s">
        <v>2406</v>
      </c>
      <c r="B6" s="2005"/>
      <c r="C6" s="2005"/>
      <c r="D6" s="2006"/>
    </row>
    <row r="7" spans="1:4" ht="13.5" thickBot="1">
      <c r="A7" s="2004" t="s">
        <v>2407</v>
      </c>
      <c r="B7" s="2005"/>
      <c r="C7" s="2005"/>
      <c r="D7" s="2006"/>
    </row>
    <row r="8" spans="1:4" ht="13.5" thickBot="1">
      <c r="A8" s="2004" t="s">
        <v>2408</v>
      </c>
      <c r="B8" s="2005"/>
      <c r="C8" s="2005"/>
      <c r="D8" s="2006"/>
    </row>
    <row r="9" spans="1:4" ht="13.5" thickBot="1">
      <c r="A9" s="2004" t="s">
        <v>2165</v>
      </c>
      <c r="B9" s="2005"/>
      <c r="C9" s="2005"/>
      <c r="D9" s="2006"/>
    </row>
    <row r="10" spans="1:4" ht="30" customHeight="1" thickBot="1">
      <c r="A10" s="2004" t="s">
        <v>2409</v>
      </c>
      <c r="B10" s="2005"/>
      <c r="C10" s="2005"/>
      <c r="D10" s="2006"/>
    </row>
    <row r="11" spans="1:4" ht="31.5" customHeight="1" thickBot="1">
      <c r="A11" s="2004" t="s">
        <v>2298</v>
      </c>
      <c r="B11" s="2005"/>
      <c r="C11" s="2005"/>
      <c r="D11" s="2006"/>
    </row>
    <row r="12" spans="1:4" ht="13.5" thickBot="1">
      <c r="A12" s="969"/>
      <c r="B12" s="970"/>
      <c r="C12" s="694"/>
      <c r="D12" s="685"/>
    </row>
    <row r="13" spans="1:4" ht="13.5" thickBot="1">
      <c r="A13" s="1977" t="s">
        <v>1478</v>
      </c>
      <c r="B13" s="1944"/>
      <c r="C13" s="685" t="s">
        <v>816</v>
      </c>
      <c r="D13" s="685" t="s">
        <v>817</v>
      </c>
    </row>
    <row r="14" spans="1:4" ht="26.25" thickBot="1">
      <c r="A14" s="2041"/>
      <c r="B14" s="1946"/>
      <c r="C14" s="685" t="s">
        <v>1440</v>
      </c>
      <c r="D14" s="685" t="s">
        <v>997</v>
      </c>
    </row>
    <row r="15" spans="1:4" ht="26.25" thickBot="1">
      <c r="A15" s="946">
        <v>1</v>
      </c>
      <c r="B15" s="926" t="s">
        <v>1465</v>
      </c>
      <c r="C15" s="971"/>
      <c r="D15" s="688"/>
    </row>
    <row r="16" spans="1:4" ht="51.75" thickBot="1">
      <c r="A16" s="900">
        <v>2</v>
      </c>
      <c r="B16" s="671" t="s">
        <v>1466</v>
      </c>
      <c r="C16" s="688"/>
      <c r="D16" s="688"/>
    </row>
    <row r="17" spans="1:4" ht="13.5" thickBot="1">
      <c r="A17" s="900">
        <v>3</v>
      </c>
      <c r="B17" s="671" t="s">
        <v>1467</v>
      </c>
      <c r="C17" s="688"/>
      <c r="D17" s="688"/>
    </row>
    <row r="18" spans="1:4" ht="13.5" thickBot="1">
      <c r="A18" s="900">
        <v>4</v>
      </c>
      <c r="B18" s="671" t="s">
        <v>1468</v>
      </c>
      <c r="C18" s="688"/>
      <c r="D18" s="688"/>
    </row>
    <row r="19" spans="1:4" ht="13.5" thickBot="1">
      <c r="A19" s="900">
        <v>5</v>
      </c>
      <c r="B19" s="671" t="s">
        <v>1469</v>
      </c>
      <c r="C19" s="688"/>
      <c r="D19" s="688"/>
    </row>
    <row r="20" spans="1:4" ht="26.25" thickBot="1">
      <c r="A20" s="900">
        <v>6</v>
      </c>
      <c r="B20" s="671" t="s">
        <v>1470</v>
      </c>
      <c r="C20" s="688"/>
      <c r="D20" s="688"/>
    </row>
    <row r="21" spans="1:4" ht="13.5" thickBot="1">
      <c r="A21" s="900">
        <v>7</v>
      </c>
      <c r="B21" s="671" t="s">
        <v>1471</v>
      </c>
      <c r="C21" s="688"/>
      <c r="D21" s="971"/>
    </row>
    <row r="22" spans="1:4" ht="13.5" thickBot="1">
      <c r="A22" s="900">
        <v>8</v>
      </c>
      <c r="B22" s="671" t="s">
        <v>1472</v>
      </c>
      <c r="C22" s="688"/>
      <c r="D22" s="688"/>
    </row>
    <row r="23" spans="1:4" ht="26.25" thickBot="1">
      <c r="A23" s="900">
        <v>9</v>
      </c>
      <c r="B23" s="671" t="s">
        <v>1473</v>
      </c>
      <c r="C23" s="688"/>
      <c r="D23" s="688"/>
    </row>
    <row r="24" spans="1:4" ht="26.25" thickBot="1">
      <c r="A24" s="900">
        <v>10</v>
      </c>
      <c r="B24" s="671" t="s">
        <v>1474</v>
      </c>
      <c r="C24" s="971"/>
      <c r="D24" s="688"/>
    </row>
    <row r="25" spans="1:4" ht="13.5" thickBot="1">
      <c r="A25" s="946">
        <v>11</v>
      </c>
      <c r="B25" s="972" t="s">
        <v>1475</v>
      </c>
      <c r="C25" s="971"/>
      <c r="D25" s="688"/>
    </row>
    <row r="26" spans="1:4" ht="51.75" thickBot="1">
      <c r="A26" s="900">
        <v>12</v>
      </c>
      <c r="B26" s="671" t="s">
        <v>1476</v>
      </c>
      <c r="C26" s="688"/>
      <c r="D26" s="688"/>
    </row>
    <row r="27" spans="1:4" ht="13.5" thickBot="1">
      <c r="A27" s="900">
        <v>13</v>
      </c>
      <c r="B27" s="671" t="s">
        <v>1467</v>
      </c>
      <c r="C27" s="688"/>
      <c r="D27" s="688"/>
    </row>
    <row r="28" spans="1:4" ht="13.5" thickBot="1">
      <c r="A28" s="900">
        <v>14</v>
      </c>
      <c r="B28" s="671" t="s">
        <v>1468</v>
      </c>
      <c r="C28" s="688"/>
      <c r="D28" s="688"/>
    </row>
    <row r="29" spans="1:4" ht="13.5" thickBot="1">
      <c r="A29" s="900">
        <v>15</v>
      </c>
      <c r="B29" s="671" t="s">
        <v>1469</v>
      </c>
      <c r="C29" s="688"/>
      <c r="D29" s="688"/>
    </row>
    <row r="30" spans="1:4" ht="26.25" thickBot="1">
      <c r="A30" s="900">
        <v>16</v>
      </c>
      <c r="B30" s="671" t="s">
        <v>1470</v>
      </c>
      <c r="C30" s="688"/>
      <c r="D30" s="688"/>
    </row>
    <row r="31" spans="1:4" ht="13.5" thickBot="1">
      <c r="A31" s="900">
        <v>17</v>
      </c>
      <c r="B31" s="671" t="s">
        <v>1471</v>
      </c>
      <c r="C31" s="688"/>
      <c r="D31" s="973"/>
    </row>
    <row r="32" spans="1:4" ht="13.5" thickBot="1">
      <c r="A32" s="900">
        <v>18</v>
      </c>
      <c r="B32" s="671" t="s">
        <v>1472</v>
      </c>
      <c r="C32" s="688"/>
      <c r="D32" s="688"/>
    </row>
    <row r="33" spans="1:4" ht="26.25" thickBot="1">
      <c r="A33" s="900">
        <v>19</v>
      </c>
      <c r="B33" s="671" t="s">
        <v>1473</v>
      </c>
      <c r="C33" s="688"/>
      <c r="D33" s="688"/>
    </row>
    <row r="34" spans="1:4" ht="26.25" thickBot="1">
      <c r="A34" s="900">
        <v>20</v>
      </c>
      <c r="B34" s="671" t="s">
        <v>1477</v>
      </c>
      <c r="C34" s="688"/>
      <c r="D34" s="688"/>
    </row>
    <row r="35" spans="1:4">
      <c r="A35" s="6"/>
      <c r="B35" s="6"/>
      <c r="C35" s="2"/>
    </row>
    <row r="36" spans="1:4" ht="134.25" customHeight="1">
      <c r="A36" s="2111" t="s">
        <v>1463</v>
      </c>
      <c r="B36" s="2111"/>
      <c r="C36" s="2111"/>
      <c r="D36" s="2111"/>
    </row>
    <row r="37" spans="1:4" ht="15" customHeight="1">
      <c r="A37" s="2122" t="s">
        <v>957</v>
      </c>
      <c r="B37" s="2122"/>
      <c r="C37" s="2122"/>
      <c r="D37" s="2122"/>
    </row>
    <row r="38" spans="1:4" ht="99.75" customHeight="1">
      <c r="A38" s="1546" t="s">
        <v>2410</v>
      </c>
      <c r="B38" s="1546"/>
      <c r="C38" s="1546"/>
      <c r="D38" s="1546"/>
    </row>
    <row r="39" spans="1:4" ht="79.5" customHeight="1">
      <c r="A39" s="1546" t="s">
        <v>2411</v>
      </c>
      <c r="B39" s="1546"/>
      <c r="C39" s="1546"/>
      <c r="D39" s="1546"/>
    </row>
    <row r="40" spans="1:4" ht="25.5" customHeight="1">
      <c r="A40" s="1546" t="s">
        <v>2412</v>
      </c>
      <c r="B40" s="1546"/>
      <c r="C40" s="1546"/>
      <c r="D40" s="1546"/>
    </row>
    <row r="41" spans="1:4" ht="117" customHeight="1">
      <c r="A41" s="1546" t="s">
        <v>2413</v>
      </c>
      <c r="B41" s="1546"/>
      <c r="C41" s="1546"/>
      <c r="D41" s="1546"/>
    </row>
    <row r="42" spans="1:4" ht="27" customHeight="1">
      <c r="A42" s="1546" t="s">
        <v>2414</v>
      </c>
      <c r="B42" s="1546"/>
      <c r="C42" s="1546"/>
      <c r="D42" s="1546"/>
    </row>
    <row r="43" spans="1:4" ht="54.75" customHeight="1">
      <c r="A43" s="1546" t="s">
        <v>2415</v>
      </c>
      <c r="B43" s="1546"/>
      <c r="C43" s="1546"/>
      <c r="D43" s="1546"/>
    </row>
    <row r="44" spans="1:4" ht="15.75" customHeight="1">
      <c r="A44" s="1546" t="s">
        <v>2416</v>
      </c>
      <c r="B44" s="1546"/>
      <c r="C44" s="1546"/>
      <c r="D44" s="1546"/>
    </row>
    <row r="45" spans="1:4" ht="18" customHeight="1">
      <c r="A45" s="1546" t="s">
        <v>2417</v>
      </c>
      <c r="B45" s="1546"/>
      <c r="C45" s="1546"/>
      <c r="D45" s="1546"/>
    </row>
    <row r="46" spans="1:4" ht="27.75" customHeight="1">
      <c r="A46" s="1546" t="s">
        <v>2418</v>
      </c>
      <c r="B46" s="1546"/>
      <c r="C46" s="1546"/>
      <c r="D46" s="1546"/>
    </row>
    <row r="47" spans="1:4">
      <c r="A47" s="6"/>
      <c r="B47" s="6"/>
      <c r="C47" s="2"/>
    </row>
    <row r="48" spans="1:4">
      <c r="A48" s="6"/>
      <c r="B48" s="6"/>
      <c r="C48" s="2"/>
    </row>
    <row r="49" spans="1:3">
      <c r="A49" s="6"/>
      <c r="B49" s="6"/>
      <c r="C49" s="2"/>
    </row>
    <row r="50" spans="1:3">
      <c r="A50" s="6"/>
      <c r="B50" s="6"/>
      <c r="C50" s="2"/>
    </row>
    <row r="51" spans="1:3">
      <c r="A51" s="6"/>
      <c r="B51" s="6"/>
      <c r="C51" s="2"/>
    </row>
    <row r="52" spans="1:3">
      <c r="A52" s="6"/>
      <c r="B52" s="6"/>
      <c r="C52" s="2"/>
    </row>
    <row r="53" spans="1:3">
      <c r="A53" s="6"/>
      <c r="B53" s="6"/>
      <c r="C53" s="2"/>
    </row>
    <row r="54" spans="1:3">
      <c r="A54" s="6"/>
      <c r="B54" s="6"/>
      <c r="C54" s="2"/>
    </row>
    <row r="55" spans="1:3">
      <c r="A55" s="6"/>
      <c r="B55" s="6"/>
      <c r="C55" s="2"/>
    </row>
    <row r="56" spans="1:3">
      <c r="A56" s="6"/>
      <c r="B56" s="6"/>
      <c r="C56" s="2"/>
    </row>
    <row r="57" spans="1:3">
      <c r="A57" s="6"/>
      <c r="B57" s="6"/>
      <c r="C57" s="2"/>
    </row>
    <row r="58" spans="1:3">
      <c r="A58" s="6"/>
      <c r="B58" s="6"/>
      <c r="C58" s="2"/>
    </row>
    <row r="59" spans="1:3">
      <c r="A59" s="6"/>
      <c r="B59" s="6"/>
      <c r="C59" s="2"/>
    </row>
    <row r="60" spans="1:3">
      <c r="A60" s="6"/>
      <c r="B60" s="6"/>
      <c r="C60" s="2"/>
    </row>
    <row r="61" spans="1:3">
      <c r="A61" s="6"/>
      <c r="B61" s="6"/>
      <c r="C61" s="2"/>
    </row>
    <row r="62" spans="1:3">
      <c r="A62" s="6"/>
      <c r="B62" s="6"/>
      <c r="C62" s="2"/>
    </row>
    <row r="63" spans="1:3">
      <c r="A63" s="6"/>
      <c r="B63" s="6"/>
      <c r="C63" s="2"/>
    </row>
    <row r="64" spans="1:3">
      <c r="A64" s="6"/>
      <c r="B64" s="6"/>
      <c r="C64" s="2"/>
    </row>
    <row r="65" spans="1:3">
      <c r="A65" s="6"/>
      <c r="B65" s="6"/>
      <c r="C65" s="2"/>
    </row>
    <row r="66" spans="1:3">
      <c r="A66" s="6"/>
      <c r="B66" s="6"/>
      <c r="C66" s="2"/>
    </row>
    <row r="67" spans="1:3">
      <c r="A67" s="6"/>
      <c r="B67" s="6"/>
      <c r="C67" s="2"/>
    </row>
    <row r="68" spans="1:3">
      <c r="A68" s="6"/>
      <c r="B68" s="6"/>
      <c r="C68" s="2"/>
    </row>
    <row r="69" spans="1:3">
      <c r="A69" s="6"/>
      <c r="B69" s="6"/>
      <c r="C69" s="2"/>
    </row>
    <row r="70" spans="1:3">
      <c r="A70" s="6"/>
      <c r="B70" s="6"/>
      <c r="C70" s="2"/>
    </row>
    <row r="71" spans="1:3">
      <c r="A71" s="6"/>
      <c r="B71" s="6"/>
      <c r="C71" s="2"/>
    </row>
    <row r="72" spans="1:3">
      <c r="A72" s="6"/>
      <c r="B72" s="6"/>
      <c r="C72" s="2"/>
    </row>
    <row r="73" spans="1:3">
      <c r="A73" s="6"/>
      <c r="B73" s="6"/>
      <c r="C73" s="2"/>
    </row>
    <row r="74" spans="1:3">
      <c r="A74" s="6"/>
      <c r="B74" s="6"/>
      <c r="C74" s="2"/>
    </row>
    <row r="75" spans="1:3">
      <c r="A75" s="6"/>
      <c r="B75" s="6"/>
      <c r="C75" s="2"/>
    </row>
    <row r="76" spans="1:3">
      <c r="A76" s="6"/>
      <c r="B76" s="6"/>
      <c r="C76" s="2"/>
    </row>
    <row r="77" spans="1:3">
      <c r="A77" s="6"/>
      <c r="B77" s="6"/>
      <c r="C77" s="2"/>
    </row>
    <row r="78" spans="1:3">
      <c r="A78" s="6"/>
      <c r="B78" s="6"/>
      <c r="C78" s="2"/>
    </row>
    <row r="79" spans="1:3">
      <c r="A79" s="6"/>
      <c r="B79" s="6"/>
      <c r="C79" s="2"/>
    </row>
    <row r="80" spans="1:3">
      <c r="A80" s="6"/>
      <c r="B80" s="6"/>
      <c r="C80" s="2"/>
    </row>
    <row r="81" spans="1:3">
      <c r="A81" s="6"/>
      <c r="B81" s="6"/>
      <c r="C81" s="2"/>
    </row>
    <row r="82" spans="1:3">
      <c r="A82" s="6"/>
      <c r="B82" s="6"/>
      <c r="C82" s="2"/>
    </row>
    <row r="83" spans="1:3">
      <c r="A83" s="6"/>
      <c r="B83" s="6"/>
      <c r="C83" s="2"/>
    </row>
    <row r="84" spans="1:3">
      <c r="A84" s="6"/>
      <c r="B84" s="6"/>
      <c r="C84" s="2"/>
    </row>
    <row r="85" spans="1:3">
      <c r="A85" s="6"/>
      <c r="B85" s="6"/>
      <c r="C85" s="2"/>
    </row>
    <row r="86" spans="1:3">
      <c r="A86" s="6"/>
      <c r="B86" s="6"/>
      <c r="C86" s="2"/>
    </row>
    <row r="87" spans="1:3">
      <c r="A87" s="6"/>
      <c r="B87" s="6"/>
      <c r="C87" s="2"/>
    </row>
    <row r="88" spans="1:3">
      <c r="A88" s="6"/>
      <c r="B88" s="6"/>
      <c r="C88" s="2"/>
    </row>
    <row r="89" spans="1:3">
      <c r="A89" s="6"/>
      <c r="B89" s="6"/>
      <c r="C89" s="2"/>
    </row>
    <row r="90" spans="1:3">
      <c r="A90" s="6"/>
      <c r="B90" s="6"/>
      <c r="C90" s="2"/>
    </row>
    <row r="91" spans="1:3">
      <c r="A91" s="6"/>
      <c r="B91" s="6"/>
      <c r="C91" s="2"/>
    </row>
    <row r="92" spans="1:3">
      <c r="A92" s="6"/>
      <c r="B92" s="6"/>
      <c r="C92" s="2"/>
    </row>
    <row r="93" spans="1:3">
      <c r="A93" s="6"/>
      <c r="B93" s="6"/>
      <c r="C93" s="2"/>
    </row>
    <row r="94" spans="1:3">
      <c r="A94" s="6"/>
      <c r="B94" s="6"/>
      <c r="C94" s="2"/>
    </row>
    <row r="95" spans="1:3">
      <c r="A95" s="6"/>
      <c r="B95" s="6"/>
      <c r="C95" s="2"/>
    </row>
    <row r="96" spans="1:3">
      <c r="A96" s="6"/>
      <c r="B96" s="6"/>
      <c r="C96" s="2"/>
    </row>
    <row r="97" spans="1:3">
      <c r="A97" s="6"/>
      <c r="B97" s="6"/>
      <c r="C97" s="2"/>
    </row>
    <row r="98" spans="1:3">
      <c r="A98" s="6"/>
      <c r="B98" s="6"/>
      <c r="C98" s="2"/>
    </row>
    <row r="99" spans="1:3">
      <c r="A99" s="6"/>
      <c r="B99" s="6"/>
      <c r="C99" s="2"/>
    </row>
    <row r="100" spans="1:3">
      <c r="A100" s="6"/>
      <c r="B100" s="6"/>
      <c r="C100" s="2"/>
    </row>
    <row r="101" spans="1:3">
      <c r="A101" s="6"/>
      <c r="B101" s="6"/>
      <c r="C101" s="2"/>
    </row>
    <row r="102" spans="1:3">
      <c r="A102" s="6"/>
      <c r="B102" s="6"/>
      <c r="C102" s="2"/>
    </row>
    <row r="103" spans="1:3">
      <c r="A103" s="6"/>
      <c r="B103" s="6"/>
      <c r="C103" s="2"/>
    </row>
    <row r="104" spans="1:3">
      <c r="A104" s="6"/>
      <c r="B104" s="6"/>
      <c r="C104" s="2"/>
    </row>
    <row r="105" spans="1:3">
      <c r="A105" s="6"/>
      <c r="B105" s="6"/>
      <c r="C105" s="2"/>
    </row>
    <row r="106" spans="1:3">
      <c r="A106" s="6"/>
      <c r="B106" s="6"/>
      <c r="C106" s="2"/>
    </row>
    <row r="107" spans="1:3">
      <c r="A107" s="6"/>
      <c r="B107" s="6"/>
      <c r="C107" s="2"/>
    </row>
    <row r="108" spans="1:3">
      <c r="A108" s="6"/>
      <c r="B108" s="6"/>
      <c r="C108" s="2"/>
    </row>
    <row r="109" spans="1:3">
      <c r="A109" s="6"/>
      <c r="B109" s="6"/>
      <c r="C109" s="2"/>
    </row>
    <row r="110" spans="1:3">
      <c r="A110" s="6"/>
      <c r="B110" s="6"/>
      <c r="C110" s="2"/>
    </row>
    <row r="111" spans="1:3">
      <c r="A111" s="6"/>
      <c r="B111" s="6"/>
      <c r="C111" s="2"/>
    </row>
    <row r="112" spans="1:3">
      <c r="A112" s="6"/>
      <c r="B112" s="6"/>
      <c r="C112" s="2"/>
    </row>
    <row r="113" spans="1:3">
      <c r="A113" s="6"/>
      <c r="B113" s="6"/>
      <c r="C113" s="2"/>
    </row>
    <row r="114" spans="1:3">
      <c r="A114" s="6"/>
      <c r="B114" s="6"/>
      <c r="C114" s="2"/>
    </row>
    <row r="115" spans="1:3">
      <c r="A115" s="6"/>
      <c r="B115" s="6"/>
      <c r="C115" s="2"/>
    </row>
    <row r="116" spans="1:3">
      <c r="A116" s="6"/>
      <c r="B116" s="6"/>
      <c r="C116" s="2"/>
    </row>
    <row r="117" spans="1:3">
      <c r="A117" s="6"/>
      <c r="B117" s="6"/>
      <c r="C117" s="2"/>
    </row>
    <row r="118" spans="1:3">
      <c r="A118" s="6"/>
      <c r="B118" s="6"/>
      <c r="C118" s="2"/>
    </row>
    <row r="119" spans="1:3">
      <c r="A119" s="6"/>
      <c r="B119" s="6"/>
      <c r="C119" s="2"/>
    </row>
    <row r="120" spans="1:3">
      <c r="A120" s="6"/>
      <c r="B120" s="6"/>
      <c r="C120" s="2"/>
    </row>
    <row r="121" spans="1:3">
      <c r="A121" s="6"/>
      <c r="B121" s="6"/>
      <c r="C121" s="2"/>
    </row>
    <row r="122" spans="1:3">
      <c r="A122" s="6"/>
      <c r="B122" s="6"/>
      <c r="C122" s="2"/>
    </row>
    <row r="123" spans="1:3">
      <c r="A123" s="6"/>
      <c r="B123" s="6"/>
      <c r="C123" s="2"/>
    </row>
    <row r="124" spans="1:3">
      <c r="A124" s="6"/>
      <c r="B124" s="6"/>
      <c r="C124" s="2"/>
    </row>
    <row r="125" spans="1:3">
      <c r="A125" s="6"/>
      <c r="B125" s="6"/>
      <c r="C125" s="2"/>
    </row>
    <row r="126" spans="1:3">
      <c r="A126" s="6"/>
      <c r="B126" s="6"/>
      <c r="C126" s="2"/>
    </row>
    <row r="127" spans="1:3">
      <c r="A127" s="6"/>
      <c r="B127" s="6"/>
      <c r="C127" s="2"/>
    </row>
    <row r="128" spans="1:3">
      <c r="A128" s="6"/>
      <c r="B128" s="6"/>
      <c r="C128" s="2"/>
    </row>
    <row r="129" spans="1:3">
      <c r="A129" s="6"/>
      <c r="B129" s="6"/>
      <c r="C129" s="2"/>
    </row>
    <row r="130" spans="1:3">
      <c r="A130" s="6"/>
      <c r="B130" s="6"/>
      <c r="C130" s="2"/>
    </row>
    <row r="131" spans="1:3">
      <c r="A131" s="6"/>
      <c r="B131" s="6"/>
      <c r="C131" s="2"/>
    </row>
    <row r="132" spans="1:3">
      <c r="A132" s="6"/>
      <c r="B132" s="6"/>
      <c r="C132" s="2"/>
    </row>
    <row r="133" spans="1:3">
      <c r="A133" s="6"/>
      <c r="B133" s="6"/>
      <c r="C133" s="2"/>
    </row>
    <row r="134" spans="1:3">
      <c r="A134" s="6"/>
      <c r="B134" s="6"/>
      <c r="C134" s="2"/>
    </row>
    <row r="135" spans="1:3">
      <c r="A135" s="6"/>
      <c r="B135" s="6"/>
      <c r="C135" s="2"/>
    </row>
    <row r="136" spans="1:3">
      <c r="A136" s="6"/>
      <c r="B136" s="6"/>
      <c r="C136" s="2"/>
    </row>
    <row r="137" spans="1:3">
      <c r="A137" s="6"/>
      <c r="B137" s="6"/>
      <c r="C137" s="2"/>
    </row>
    <row r="138" spans="1:3">
      <c r="A138" s="6"/>
      <c r="B138" s="6"/>
      <c r="C138" s="2"/>
    </row>
    <row r="139" spans="1:3">
      <c r="A139" s="6"/>
      <c r="B139" s="6"/>
      <c r="C139" s="2"/>
    </row>
    <row r="140" spans="1:3">
      <c r="A140" s="6"/>
      <c r="B140" s="6"/>
      <c r="C140" s="2"/>
    </row>
    <row r="141" spans="1:3">
      <c r="A141" s="6"/>
      <c r="B141" s="6"/>
      <c r="C141" s="2"/>
    </row>
    <row r="142" spans="1:3">
      <c r="A142" s="6"/>
      <c r="B142" s="6"/>
      <c r="C142" s="2"/>
    </row>
    <row r="143" spans="1:3">
      <c r="A143" s="6"/>
      <c r="B143" s="6"/>
      <c r="C143" s="2"/>
    </row>
    <row r="144" spans="1:3">
      <c r="A144" s="6"/>
      <c r="B144" s="6"/>
      <c r="C144" s="2"/>
    </row>
    <row r="145" spans="1:3">
      <c r="A145" s="6"/>
      <c r="B145" s="6"/>
      <c r="C145" s="2"/>
    </row>
    <row r="146" spans="1:3">
      <c r="A146" s="6"/>
      <c r="B146" s="6"/>
      <c r="C146" s="2"/>
    </row>
    <row r="147" spans="1:3">
      <c r="A147" s="6"/>
      <c r="B147" s="6"/>
      <c r="C147" s="2"/>
    </row>
    <row r="148" spans="1:3">
      <c r="A148" s="6"/>
      <c r="B148" s="6"/>
      <c r="C148" s="2"/>
    </row>
    <row r="149" spans="1:3">
      <c r="A149" s="6"/>
      <c r="B149" s="6"/>
      <c r="C149" s="2"/>
    </row>
    <row r="150" spans="1:3">
      <c r="A150" s="6"/>
      <c r="B150" s="6"/>
      <c r="C150" s="2"/>
    </row>
    <row r="151" spans="1:3">
      <c r="A151" s="6"/>
      <c r="B151" s="6"/>
      <c r="C151" s="2"/>
    </row>
    <row r="152" spans="1:3">
      <c r="A152" s="6"/>
      <c r="B152" s="6"/>
      <c r="C152" s="2"/>
    </row>
    <row r="153" spans="1:3">
      <c r="A153" s="6"/>
      <c r="B153" s="6"/>
      <c r="C153" s="2"/>
    </row>
    <row r="154" spans="1:3">
      <c r="A154" s="6"/>
      <c r="B154" s="6"/>
      <c r="C154" s="2"/>
    </row>
    <row r="155" spans="1:3">
      <c r="A155" s="6"/>
      <c r="B155" s="6"/>
      <c r="C155" s="2"/>
    </row>
    <row r="156" spans="1:3">
      <c r="A156" s="6"/>
      <c r="B156" s="6"/>
      <c r="C156" s="2"/>
    </row>
    <row r="157" spans="1:3">
      <c r="A157" s="6"/>
      <c r="B157" s="6"/>
      <c r="C157" s="2"/>
    </row>
    <row r="158" spans="1:3">
      <c r="A158" s="6"/>
      <c r="B158" s="6"/>
      <c r="C158" s="2"/>
    </row>
    <row r="159" spans="1:3">
      <c r="A159" s="6"/>
      <c r="B159" s="6"/>
      <c r="C159" s="2"/>
    </row>
    <row r="160" spans="1:3">
      <c r="A160" s="6"/>
      <c r="B160" s="6"/>
      <c r="C160" s="2"/>
    </row>
    <row r="161" spans="1:3">
      <c r="A161" s="6"/>
      <c r="B161" s="6"/>
      <c r="C161" s="2"/>
    </row>
    <row r="162" spans="1:3">
      <c r="A162" s="6"/>
      <c r="B162" s="6"/>
      <c r="C162" s="2"/>
    </row>
    <row r="163" spans="1:3">
      <c r="A163" s="6"/>
      <c r="B163" s="6"/>
      <c r="C163" s="2"/>
    </row>
    <row r="164" spans="1:3">
      <c r="A164" s="6"/>
      <c r="B164" s="6"/>
      <c r="C164" s="2"/>
    </row>
    <row r="165" spans="1:3">
      <c r="A165" s="6"/>
      <c r="B165" s="6"/>
      <c r="C165" s="2"/>
    </row>
    <row r="166" spans="1:3">
      <c r="A166" s="6"/>
      <c r="B166" s="6"/>
      <c r="C166" s="2"/>
    </row>
    <row r="167" spans="1:3">
      <c r="A167" s="6"/>
      <c r="B167" s="6"/>
      <c r="C167" s="2"/>
    </row>
    <row r="168" spans="1:3">
      <c r="A168" s="6"/>
      <c r="B168" s="6"/>
      <c r="C168" s="2"/>
    </row>
    <row r="169" spans="1:3">
      <c r="A169" s="6"/>
      <c r="B169" s="6"/>
      <c r="C169" s="2"/>
    </row>
    <row r="170" spans="1:3">
      <c r="A170" s="6"/>
      <c r="B170" s="6"/>
      <c r="C170" s="2"/>
    </row>
    <row r="171" spans="1:3">
      <c r="A171" s="6"/>
      <c r="B171" s="6"/>
      <c r="C171" s="2"/>
    </row>
    <row r="172" spans="1:3">
      <c r="A172" s="6"/>
      <c r="B172" s="6"/>
      <c r="C172" s="2"/>
    </row>
    <row r="173" spans="1:3">
      <c r="A173" s="6"/>
      <c r="B173" s="6"/>
      <c r="C173" s="2"/>
    </row>
    <row r="174" spans="1:3">
      <c r="A174" s="6"/>
      <c r="B174" s="6"/>
      <c r="C174" s="2"/>
    </row>
    <row r="175" spans="1:3">
      <c r="A175" s="6"/>
      <c r="B175" s="6"/>
      <c r="C175" s="2"/>
    </row>
    <row r="176" spans="1:3">
      <c r="A176" s="6"/>
      <c r="B176" s="6"/>
      <c r="C176" s="2"/>
    </row>
    <row r="177" spans="1:3">
      <c r="A177" s="6"/>
      <c r="B177" s="6"/>
      <c r="C177" s="2"/>
    </row>
    <row r="178" spans="1:3">
      <c r="A178" s="6"/>
      <c r="B178" s="6"/>
      <c r="C178" s="2"/>
    </row>
    <row r="179" spans="1:3">
      <c r="A179" s="6"/>
      <c r="B179" s="6"/>
      <c r="C179" s="2"/>
    </row>
    <row r="180" spans="1:3">
      <c r="A180" s="6"/>
      <c r="B180" s="6"/>
      <c r="C180" s="2"/>
    </row>
    <row r="181" spans="1:3">
      <c r="A181" s="6"/>
      <c r="B181" s="6"/>
      <c r="C181" s="2"/>
    </row>
    <row r="182" spans="1:3">
      <c r="A182" s="6"/>
      <c r="B182" s="6"/>
      <c r="C182" s="2"/>
    </row>
    <row r="183" spans="1:3">
      <c r="A183" s="6"/>
      <c r="B183" s="6"/>
      <c r="C183" s="2"/>
    </row>
    <row r="184" spans="1:3">
      <c r="A184" s="6"/>
      <c r="B184" s="6"/>
      <c r="C184" s="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row r="277" spans="1:3">
      <c r="A277" s="8"/>
      <c r="B277" s="8"/>
      <c r="C277" s="12"/>
    </row>
    <row r="278" spans="1:3">
      <c r="A278" s="8"/>
      <c r="B278" s="8"/>
      <c r="C278" s="12"/>
    </row>
    <row r="279" spans="1:3">
      <c r="A279" s="8"/>
      <c r="B279" s="8"/>
      <c r="C279" s="12"/>
    </row>
    <row r="280" spans="1:3">
      <c r="A280" s="8"/>
      <c r="B280" s="8"/>
      <c r="C280" s="12"/>
    </row>
    <row r="281" spans="1:3">
      <c r="A281" s="8"/>
      <c r="B281" s="8"/>
      <c r="C281" s="12"/>
    </row>
    <row r="282" spans="1:3">
      <c r="A282" s="8"/>
      <c r="B282" s="8"/>
      <c r="C282" s="12"/>
    </row>
    <row r="283" spans="1:3">
      <c r="A283" s="8"/>
      <c r="B283" s="8"/>
      <c r="C283" s="12"/>
    </row>
    <row r="284" spans="1:3">
      <c r="A284" s="8"/>
      <c r="B284" s="8"/>
      <c r="C284" s="12"/>
    </row>
    <row r="285" spans="1:3">
      <c r="A285" s="8"/>
      <c r="B285" s="8"/>
      <c r="C285" s="12"/>
    </row>
    <row r="286" spans="1:3">
      <c r="A286" s="8"/>
      <c r="B286" s="8"/>
      <c r="C286" s="12"/>
    </row>
    <row r="287" spans="1:3">
      <c r="A287" s="8"/>
      <c r="B287" s="8"/>
      <c r="C287" s="12"/>
    </row>
    <row r="288" spans="1:3">
      <c r="A288" s="8"/>
      <c r="B288" s="8"/>
      <c r="C288" s="12"/>
    </row>
    <row r="289" spans="1:3">
      <c r="A289" s="8"/>
      <c r="B289" s="8"/>
      <c r="C289" s="12"/>
    </row>
    <row r="290" spans="1:3">
      <c r="A290" s="8"/>
      <c r="B290" s="8"/>
      <c r="C290" s="12"/>
    </row>
    <row r="291" spans="1:3">
      <c r="A291" s="8"/>
      <c r="B291" s="8"/>
      <c r="C291" s="12"/>
    </row>
    <row r="292" spans="1:3">
      <c r="A292" s="8"/>
      <c r="B292" s="8"/>
      <c r="C292" s="12"/>
    </row>
    <row r="293" spans="1:3">
      <c r="A293" s="8"/>
      <c r="B293" s="8"/>
      <c r="C293" s="12"/>
    </row>
    <row r="294" spans="1:3">
      <c r="A294" s="8"/>
      <c r="B294" s="8"/>
      <c r="C294" s="12"/>
    </row>
    <row r="295" spans="1:3">
      <c r="A295" s="8"/>
      <c r="B295" s="8"/>
      <c r="C295" s="12"/>
    </row>
    <row r="296" spans="1:3">
      <c r="A296" s="8"/>
      <c r="B296" s="8"/>
      <c r="C296" s="12"/>
    </row>
    <row r="297" spans="1:3">
      <c r="A297" s="8"/>
      <c r="B297" s="8"/>
      <c r="C297" s="12"/>
    </row>
    <row r="298" spans="1:3">
      <c r="A298" s="8"/>
      <c r="B298" s="8"/>
      <c r="C298" s="12"/>
    </row>
    <row r="299" spans="1:3">
      <c r="A299" s="8"/>
      <c r="B299" s="8"/>
      <c r="C299" s="12"/>
    </row>
    <row r="300" spans="1:3">
      <c r="A300" s="8"/>
      <c r="B300" s="8"/>
      <c r="C300" s="12"/>
    </row>
    <row r="301" spans="1:3">
      <c r="A301" s="8"/>
      <c r="B301" s="8"/>
      <c r="C301" s="12"/>
    </row>
    <row r="302" spans="1:3">
      <c r="A302" s="8"/>
      <c r="B302" s="8"/>
      <c r="C302" s="12"/>
    </row>
    <row r="303" spans="1:3">
      <c r="A303" s="8"/>
      <c r="B303" s="8"/>
      <c r="C303" s="12"/>
    </row>
    <row r="304" spans="1:3">
      <c r="A304" s="8"/>
      <c r="B304" s="8"/>
      <c r="C304" s="12"/>
    </row>
    <row r="305" spans="1:3">
      <c r="A305" s="8"/>
      <c r="B305" s="8"/>
      <c r="C305" s="12"/>
    </row>
    <row r="306" spans="1:3">
      <c r="A306" s="8"/>
      <c r="B306" s="8"/>
      <c r="C306" s="12"/>
    </row>
    <row r="307" spans="1:3">
      <c r="A307" s="8"/>
      <c r="B307" s="8"/>
      <c r="C307" s="12"/>
    </row>
    <row r="308" spans="1:3">
      <c r="A308" s="8"/>
      <c r="B308" s="8"/>
      <c r="C308" s="12"/>
    </row>
    <row r="309" spans="1:3">
      <c r="A309" s="8"/>
      <c r="B309" s="8"/>
      <c r="C309" s="12"/>
    </row>
    <row r="310" spans="1:3">
      <c r="A310" s="8"/>
      <c r="B310" s="8"/>
      <c r="C310" s="12"/>
    </row>
    <row r="311" spans="1:3">
      <c r="A311" s="8"/>
      <c r="B311" s="8"/>
      <c r="C311" s="12"/>
    </row>
    <row r="312" spans="1:3">
      <c r="A312" s="8"/>
      <c r="B312" s="8"/>
      <c r="C312" s="12"/>
    </row>
    <row r="313" spans="1:3">
      <c r="A313" s="8"/>
      <c r="B313" s="8"/>
      <c r="C313" s="12"/>
    </row>
    <row r="314" spans="1:3">
      <c r="A314" s="8"/>
      <c r="B314" s="8"/>
      <c r="C314" s="12"/>
    </row>
    <row r="315" spans="1:3">
      <c r="A315" s="8"/>
      <c r="B315" s="8"/>
      <c r="C315" s="12"/>
    </row>
    <row r="316" spans="1:3">
      <c r="A316" s="8"/>
      <c r="B316" s="8"/>
      <c r="C316" s="12"/>
    </row>
    <row r="317" spans="1:3">
      <c r="A317" s="8"/>
      <c r="B317" s="8"/>
      <c r="C317" s="12"/>
    </row>
    <row r="318" spans="1:3">
      <c r="A318" s="8"/>
      <c r="B318" s="8"/>
      <c r="C318" s="12"/>
    </row>
    <row r="319" spans="1:3">
      <c r="A319" s="8"/>
      <c r="B319" s="8"/>
      <c r="C319" s="12"/>
    </row>
    <row r="320" spans="1:3">
      <c r="A320" s="8"/>
      <c r="B320" s="8"/>
      <c r="C320" s="12"/>
    </row>
    <row r="321" spans="1:3">
      <c r="A321" s="8"/>
      <c r="B321" s="8"/>
      <c r="C321" s="12"/>
    </row>
    <row r="322" spans="1:3">
      <c r="A322" s="8"/>
      <c r="B322" s="8"/>
      <c r="C322" s="12"/>
    </row>
    <row r="323" spans="1:3">
      <c r="A323" s="8"/>
      <c r="B323" s="8"/>
      <c r="C323" s="12"/>
    </row>
    <row r="324" spans="1:3">
      <c r="A324" s="8"/>
      <c r="B324" s="8"/>
      <c r="C324" s="12"/>
    </row>
    <row r="325" spans="1:3">
      <c r="A325" s="8"/>
      <c r="B325" s="8"/>
      <c r="C325" s="12"/>
    </row>
    <row r="326" spans="1:3">
      <c r="A326" s="8"/>
      <c r="B326" s="8"/>
      <c r="C326" s="12"/>
    </row>
    <row r="327" spans="1:3">
      <c r="A327" s="8"/>
      <c r="B327" s="8"/>
      <c r="C327" s="12"/>
    </row>
    <row r="328" spans="1:3">
      <c r="A328" s="8"/>
      <c r="B328" s="8"/>
      <c r="C328" s="12"/>
    </row>
    <row r="329" spans="1:3">
      <c r="A329" s="8"/>
      <c r="B329" s="8"/>
      <c r="C329" s="12"/>
    </row>
    <row r="330" spans="1:3">
      <c r="A330" s="8"/>
      <c r="B330" s="8"/>
      <c r="C330" s="12"/>
    </row>
    <row r="331" spans="1:3">
      <c r="A331" s="8"/>
      <c r="B331" s="8"/>
      <c r="C331" s="12"/>
    </row>
    <row r="332" spans="1:3">
      <c r="A332" s="8"/>
      <c r="B332" s="8"/>
      <c r="C332" s="12"/>
    </row>
    <row r="333" spans="1:3">
      <c r="A333" s="8"/>
      <c r="B333" s="8"/>
      <c r="C333" s="12"/>
    </row>
    <row r="334" spans="1:3">
      <c r="A334" s="8"/>
      <c r="B334" s="8"/>
      <c r="C334" s="12"/>
    </row>
    <row r="335" spans="1:3">
      <c r="A335" s="8"/>
      <c r="B335" s="8"/>
      <c r="C335" s="12"/>
    </row>
    <row r="336" spans="1:3">
      <c r="A336" s="8"/>
      <c r="B336" s="8"/>
      <c r="C336" s="12"/>
    </row>
    <row r="337" spans="1:3">
      <c r="A337" s="8"/>
      <c r="B337" s="8"/>
      <c r="C337" s="12"/>
    </row>
    <row r="338" spans="1:3">
      <c r="A338" s="8"/>
      <c r="B338" s="8"/>
      <c r="C338" s="12"/>
    </row>
    <row r="339" spans="1:3">
      <c r="A339" s="8"/>
      <c r="B339" s="8"/>
      <c r="C339" s="12"/>
    </row>
    <row r="340" spans="1:3">
      <c r="A340" s="8"/>
      <c r="B340" s="8"/>
      <c r="C340" s="12"/>
    </row>
    <row r="341" spans="1:3">
      <c r="A341" s="8"/>
      <c r="B341" s="8"/>
      <c r="C341" s="12"/>
    </row>
    <row r="342" spans="1:3">
      <c r="A342" s="8"/>
      <c r="B342" s="8"/>
      <c r="C342" s="12"/>
    </row>
    <row r="343" spans="1:3">
      <c r="A343" s="8"/>
      <c r="B343" s="8"/>
      <c r="C343" s="12"/>
    </row>
    <row r="344" spans="1:3">
      <c r="A344" s="8"/>
      <c r="B344" s="8"/>
      <c r="C344" s="12"/>
    </row>
    <row r="345" spans="1:3">
      <c r="A345" s="8"/>
      <c r="B345" s="8"/>
      <c r="C345" s="12"/>
    </row>
    <row r="346" spans="1:3">
      <c r="A346" s="8"/>
      <c r="B346" s="8"/>
      <c r="C346" s="12"/>
    </row>
    <row r="347" spans="1:3">
      <c r="A347" s="8"/>
      <c r="B347" s="8"/>
      <c r="C347" s="12"/>
    </row>
    <row r="348" spans="1:3">
      <c r="A348" s="8"/>
      <c r="B348" s="8"/>
      <c r="C348" s="12"/>
    </row>
    <row r="349" spans="1:3">
      <c r="A349" s="8"/>
      <c r="B349" s="8"/>
      <c r="C349" s="12"/>
    </row>
    <row r="350" spans="1:3">
      <c r="A350" s="8"/>
      <c r="B350" s="8"/>
      <c r="C350" s="12"/>
    </row>
    <row r="351" spans="1:3">
      <c r="A351" s="8"/>
      <c r="B351" s="8"/>
      <c r="C351" s="12"/>
    </row>
    <row r="352" spans="1:3">
      <c r="A352" s="8"/>
      <c r="B352" s="8"/>
      <c r="C352" s="12"/>
    </row>
    <row r="353" spans="1:3">
      <c r="A353" s="8"/>
      <c r="B353" s="8"/>
      <c r="C353" s="12"/>
    </row>
    <row r="354" spans="1:3">
      <c r="A354" s="8"/>
      <c r="B354" s="8"/>
      <c r="C354" s="12"/>
    </row>
    <row r="355" spans="1:3">
      <c r="A355" s="8"/>
      <c r="B355" s="8"/>
      <c r="C355" s="12"/>
    </row>
    <row r="356" spans="1:3">
      <c r="A356" s="8"/>
      <c r="B356" s="8"/>
      <c r="C356" s="12"/>
    </row>
    <row r="357" spans="1:3">
      <c r="A357" s="8"/>
      <c r="B357" s="8"/>
      <c r="C357" s="12"/>
    </row>
    <row r="358" spans="1:3">
      <c r="A358" s="8"/>
      <c r="B358" s="8"/>
      <c r="C358" s="12"/>
    </row>
    <row r="359" spans="1:3">
      <c r="A359" s="8"/>
      <c r="B359" s="8"/>
      <c r="C359" s="12"/>
    </row>
    <row r="360" spans="1:3">
      <c r="A360" s="8"/>
      <c r="B360" s="8"/>
      <c r="C360" s="12"/>
    </row>
    <row r="361" spans="1:3">
      <c r="A361" s="8"/>
      <c r="B361" s="8"/>
      <c r="C361" s="12"/>
    </row>
    <row r="362" spans="1:3">
      <c r="A362" s="8"/>
      <c r="B362" s="8"/>
      <c r="C362" s="12"/>
    </row>
    <row r="363" spans="1:3">
      <c r="A363" s="8"/>
      <c r="B363" s="8"/>
      <c r="C363" s="12"/>
    </row>
    <row r="364" spans="1:3">
      <c r="A364" s="8"/>
      <c r="B364" s="8"/>
      <c r="C364" s="12"/>
    </row>
    <row r="365" spans="1:3">
      <c r="A365" s="8"/>
      <c r="B365" s="8"/>
      <c r="C365" s="12"/>
    </row>
    <row r="366" spans="1:3">
      <c r="A366" s="8"/>
      <c r="B366" s="8"/>
      <c r="C366" s="12"/>
    </row>
    <row r="367" spans="1:3">
      <c r="A367" s="8"/>
      <c r="B367" s="8"/>
      <c r="C367" s="12"/>
    </row>
    <row r="368" spans="1:3">
      <c r="A368" s="8"/>
      <c r="B368" s="8"/>
      <c r="C368" s="12"/>
    </row>
    <row r="369" spans="1:3">
      <c r="A369" s="8"/>
      <c r="B369" s="8"/>
      <c r="C369" s="12"/>
    </row>
    <row r="370" spans="1:3">
      <c r="A370" s="8"/>
      <c r="B370" s="8"/>
      <c r="C370" s="12"/>
    </row>
    <row r="371" spans="1:3">
      <c r="A371" s="8"/>
      <c r="B371" s="8"/>
      <c r="C371" s="12"/>
    </row>
    <row r="372" spans="1:3">
      <c r="A372" s="8"/>
      <c r="B372" s="8"/>
      <c r="C372" s="12"/>
    </row>
    <row r="373" spans="1:3">
      <c r="A373" s="8"/>
      <c r="B373" s="8"/>
      <c r="C373" s="12"/>
    </row>
    <row r="374" spans="1:3">
      <c r="A374" s="8"/>
      <c r="B374" s="8"/>
      <c r="C374" s="12"/>
    </row>
    <row r="375" spans="1:3">
      <c r="A375" s="8"/>
      <c r="B375" s="8"/>
      <c r="C375" s="12"/>
    </row>
    <row r="376" spans="1:3">
      <c r="A376" s="8"/>
      <c r="B376" s="8"/>
      <c r="C376" s="12"/>
    </row>
    <row r="377" spans="1:3">
      <c r="A377" s="8"/>
      <c r="B377" s="8"/>
      <c r="C377" s="12"/>
    </row>
    <row r="378" spans="1:3">
      <c r="A378" s="8"/>
      <c r="B378" s="8"/>
      <c r="C378" s="12"/>
    </row>
    <row r="379" spans="1:3">
      <c r="A379" s="8"/>
      <c r="B379" s="8"/>
      <c r="C379" s="12"/>
    </row>
    <row r="380" spans="1:3">
      <c r="A380" s="8"/>
      <c r="B380" s="8"/>
      <c r="C380" s="12"/>
    </row>
    <row r="381" spans="1:3">
      <c r="A381" s="8"/>
      <c r="B381" s="8"/>
      <c r="C381" s="12"/>
    </row>
    <row r="382" spans="1:3">
      <c r="A382" s="8"/>
      <c r="B382" s="8"/>
      <c r="C382" s="12"/>
    </row>
    <row r="383" spans="1:3">
      <c r="A383" s="8"/>
      <c r="B383" s="8"/>
      <c r="C383" s="12"/>
    </row>
    <row r="384" spans="1:3">
      <c r="A384" s="8"/>
      <c r="B384" s="8"/>
      <c r="C384" s="12"/>
    </row>
    <row r="385" spans="1:3">
      <c r="A385" s="8"/>
      <c r="B385" s="8"/>
      <c r="C385" s="12"/>
    </row>
    <row r="386" spans="1:3">
      <c r="A386" s="8"/>
      <c r="B386" s="8"/>
      <c r="C386" s="12"/>
    </row>
    <row r="387" spans="1:3">
      <c r="A387" s="8"/>
      <c r="B387" s="8"/>
      <c r="C387" s="12"/>
    </row>
    <row r="388" spans="1:3">
      <c r="A388" s="8"/>
      <c r="B388" s="8"/>
      <c r="C388" s="12"/>
    </row>
    <row r="389" spans="1:3">
      <c r="A389" s="8"/>
      <c r="B389" s="8"/>
      <c r="C389" s="12"/>
    </row>
    <row r="390" spans="1:3">
      <c r="A390" s="8"/>
      <c r="B390" s="8"/>
      <c r="C390" s="12"/>
    </row>
    <row r="391" spans="1:3">
      <c r="A391" s="8"/>
      <c r="B391" s="8"/>
      <c r="C391" s="12"/>
    </row>
    <row r="392" spans="1:3">
      <c r="A392" s="8"/>
      <c r="B392" s="8"/>
      <c r="C392" s="12"/>
    </row>
    <row r="393" spans="1:3">
      <c r="A393" s="8"/>
      <c r="B393" s="8"/>
      <c r="C393" s="12"/>
    </row>
    <row r="394" spans="1:3">
      <c r="A394" s="8"/>
      <c r="B394" s="8"/>
      <c r="C394" s="12"/>
    </row>
    <row r="395" spans="1:3">
      <c r="A395" s="8"/>
      <c r="B395" s="8"/>
      <c r="C395" s="12"/>
    </row>
    <row r="396" spans="1:3">
      <c r="A396" s="8"/>
      <c r="B396" s="8"/>
      <c r="C396" s="12"/>
    </row>
    <row r="397" spans="1:3">
      <c r="A397" s="8"/>
      <c r="B397" s="8"/>
      <c r="C397" s="12"/>
    </row>
    <row r="398" spans="1:3">
      <c r="A398" s="8"/>
      <c r="B398" s="8"/>
      <c r="C398" s="12"/>
    </row>
    <row r="399" spans="1:3">
      <c r="A399" s="8"/>
      <c r="B399" s="8"/>
      <c r="C399" s="12"/>
    </row>
    <row r="400" spans="1:3">
      <c r="A400" s="8"/>
      <c r="B400" s="8"/>
      <c r="C400" s="12"/>
    </row>
    <row r="401" spans="1:3">
      <c r="A401" s="8"/>
      <c r="B401" s="8"/>
      <c r="C401" s="12"/>
    </row>
    <row r="402" spans="1:3">
      <c r="A402" s="8"/>
      <c r="B402" s="8"/>
      <c r="C402" s="12"/>
    </row>
    <row r="403" spans="1:3">
      <c r="A403" s="8"/>
      <c r="B403" s="8"/>
      <c r="C403" s="12"/>
    </row>
    <row r="404" spans="1:3">
      <c r="A404" s="8"/>
      <c r="B404" s="8"/>
      <c r="C404" s="12"/>
    </row>
    <row r="405" spans="1:3">
      <c r="A405" s="8"/>
      <c r="B405" s="8"/>
      <c r="C405" s="12"/>
    </row>
    <row r="406" spans="1:3">
      <c r="A406" s="8"/>
      <c r="B406" s="8"/>
      <c r="C406" s="12"/>
    </row>
    <row r="407" spans="1:3">
      <c r="A407" s="8"/>
      <c r="B407" s="8"/>
      <c r="C407" s="12"/>
    </row>
    <row r="408" spans="1:3">
      <c r="A408" s="8"/>
      <c r="B408" s="8"/>
      <c r="C408" s="12"/>
    </row>
    <row r="409" spans="1:3">
      <c r="A409" s="8"/>
      <c r="B409" s="8"/>
      <c r="C409" s="12"/>
    </row>
    <row r="410" spans="1:3">
      <c r="A410" s="8"/>
      <c r="B410" s="8"/>
      <c r="C410" s="12"/>
    </row>
    <row r="411" spans="1:3">
      <c r="A411" s="8"/>
      <c r="B411" s="8"/>
      <c r="C411" s="12"/>
    </row>
    <row r="412" spans="1:3">
      <c r="A412" s="8"/>
      <c r="B412" s="8"/>
      <c r="C412" s="12"/>
    </row>
    <row r="413" spans="1:3">
      <c r="A413" s="8"/>
      <c r="B413" s="8"/>
      <c r="C413" s="12"/>
    </row>
    <row r="414" spans="1:3">
      <c r="A414" s="8"/>
      <c r="B414" s="8"/>
      <c r="C414" s="12"/>
    </row>
    <row r="415" spans="1:3">
      <c r="A415" s="8"/>
      <c r="B415" s="8"/>
      <c r="C415" s="12"/>
    </row>
    <row r="416" spans="1:3">
      <c r="A416" s="8"/>
      <c r="B416" s="8"/>
      <c r="C416" s="12"/>
    </row>
    <row r="417" spans="1:3">
      <c r="A417" s="8"/>
      <c r="B417" s="8"/>
      <c r="C417" s="12"/>
    </row>
    <row r="418" spans="1:3">
      <c r="A418" s="8"/>
      <c r="B418" s="8"/>
      <c r="C418" s="12"/>
    </row>
    <row r="419" spans="1:3">
      <c r="A419" s="8"/>
      <c r="B419" s="8"/>
      <c r="C419" s="12"/>
    </row>
    <row r="420" spans="1:3">
      <c r="A420" s="8"/>
      <c r="B420" s="8"/>
      <c r="C420" s="12"/>
    </row>
    <row r="421" spans="1:3">
      <c r="A421" s="8"/>
      <c r="B421" s="8"/>
      <c r="C421" s="12"/>
    </row>
    <row r="422" spans="1:3">
      <c r="A422" s="8"/>
      <c r="B422" s="8"/>
      <c r="C422" s="12"/>
    </row>
    <row r="423" spans="1:3">
      <c r="A423" s="8"/>
      <c r="B423" s="8"/>
      <c r="C423" s="12"/>
    </row>
    <row r="424" spans="1:3">
      <c r="A424" s="8"/>
      <c r="B424" s="8"/>
      <c r="C424" s="12"/>
    </row>
    <row r="425" spans="1:3">
      <c r="A425" s="8"/>
      <c r="B425" s="8"/>
      <c r="C425" s="12"/>
    </row>
    <row r="426" spans="1:3">
      <c r="A426" s="8"/>
      <c r="B426" s="8"/>
      <c r="C426" s="12"/>
    </row>
    <row r="427" spans="1:3">
      <c r="A427" s="8"/>
      <c r="B427" s="8"/>
      <c r="C427" s="12"/>
    </row>
    <row r="428" spans="1:3">
      <c r="A428" s="8"/>
      <c r="B428" s="8"/>
      <c r="C428" s="12"/>
    </row>
    <row r="429" spans="1:3">
      <c r="A429" s="8"/>
      <c r="B429" s="8"/>
      <c r="C429" s="12"/>
    </row>
    <row r="430" spans="1:3">
      <c r="A430" s="8"/>
      <c r="B430" s="8"/>
      <c r="C430" s="12"/>
    </row>
    <row r="431" spans="1:3">
      <c r="A431" s="8"/>
      <c r="B431" s="8"/>
      <c r="C431" s="12"/>
    </row>
    <row r="432" spans="1:3">
      <c r="A432" s="8"/>
      <c r="B432" s="8"/>
      <c r="C432" s="12"/>
    </row>
    <row r="433" spans="1:3">
      <c r="A433" s="8"/>
      <c r="B433" s="8"/>
      <c r="C433" s="12"/>
    </row>
    <row r="434" spans="1:3">
      <c r="A434" s="8"/>
      <c r="B434" s="8"/>
      <c r="C434" s="12"/>
    </row>
    <row r="435" spans="1:3">
      <c r="A435" s="8"/>
      <c r="B435" s="8"/>
      <c r="C435" s="12"/>
    </row>
    <row r="436" spans="1:3">
      <c r="A436" s="8"/>
      <c r="B436" s="8"/>
      <c r="C436" s="12"/>
    </row>
    <row r="437" spans="1:3">
      <c r="A437" s="8"/>
      <c r="B437" s="8"/>
      <c r="C437" s="12"/>
    </row>
    <row r="438" spans="1:3">
      <c r="A438" s="8"/>
      <c r="B438" s="8"/>
      <c r="C438" s="12"/>
    </row>
    <row r="439" spans="1:3">
      <c r="A439" s="8"/>
      <c r="B439" s="8"/>
      <c r="C439" s="12"/>
    </row>
    <row r="440" spans="1:3">
      <c r="A440" s="8"/>
      <c r="B440" s="8"/>
      <c r="C440" s="12"/>
    </row>
    <row r="441" spans="1:3">
      <c r="A441" s="8"/>
      <c r="B441" s="8"/>
      <c r="C441" s="12"/>
    </row>
    <row r="442" spans="1:3">
      <c r="A442" s="8"/>
      <c r="B442" s="8"/>
      <c r="C442" s="12"/>
    </row>
    <row r="443" spans="1:3">
      <c r="A443" s="8"/>
      <c r="B443" s="8"/>
      <c r="C443" s="12"/>
    </row>
    <row r="444" spans="1:3">
      <c r="A444" s="8"/>
      <c r="B444" s="8"/>
      <c r="C444" s="12"/>
    </row>
    <row r="445" spans="1:3">
      <c r="A445" s="8"/>
      <c r="B445" s="8"/>
      <c r="C445" s="12"/>
    </row>
    <row r="446" spans="1:3">
      <c r="A446" s="8"/>
      <c r="B446" s="8"/>
      <c r="C446" s="12"/>
    </row>
    <row r="447" spans="1:3">
      <c r="A447" s="8"/>
      <c r="B447" s="8"/>
      <c r="C447" s="12"/>
    </row>
    <row r="448" spans="1:3">
      <c r="A448" s="8"/>
      <c r="B448" s="8"/>
      <c r="C448" s="12"/>
    </row>
    <row r="449" spans="1:3">
      <c r="A449" s="8"/>
      <c r="B449" s="8"/>
      <c r="C449" s="12"/>
    </row>
    <row r="450" spans="1:3">
      <c r="A450" s="8"/>
      <c r="B450" s="8"/>
      <c r="C450" s="12"/>
    </row>
    <row r="451" spans="1:3">
      <c r="A451" s="8"/>
      <c r="B451" s="8"/>
      <c r="C451" s="12"/>
    </row>
    <row r="452" spans="1:3">
      <c r="A452" s="8"/>
      <c r="B452" s="8"/>
      <c r="C452" s="12"/>
    </row>
    <row r="453" spans="1:3">
      <c r="A453" s="8"/>
      <c r="B453" s="8"/>
      <c r="C453" s="12"/>
    </row>
    <row r="454" spans="1:3">
      <c r="A454" s="8"/>
      <c r="B454" s="8"/>
      <c r="C454" s="12"/>
    </row>
    <row r="455" spans="1:3">
      <c r="A455" s="8"/>
      <c r="B455" s="8"/>
      <c r="C455" s="12"/>
    </row>
    <row r="456" spans="1:3">
      <c r="A456" s="8"/>
      <c r="B456" s="8"/>
      <c r="C456" s="12"/>
    </row>
    <row r="457" spans="1:3">
      <c r="A457" s="8"/>
      <c r="B457" s="8"/>
      <c r="C457" s="12"/>
    </row>
    <row r="458" spans="1:3">
      <c r="A458" s="8"/>
      <c r="B458" s="8"/>
      <c r="C458" s="12"/>
    </row>
    <row r="459" spans="1:3">
      <c r="A459" s="8"/>
      <c r="B459" s="8"/>
      <c r="C459" s="12"/>
    </row>
    <row r="460" spans="1:3">
      <c r="A460" s="8"/>
      <c r="B460" s="8"/>
      <c r="C460" s="12"/>
    </row>
    <row r="461" spans="1:3">
      <c r="A461" s="8"/>
      <c r="B461" s="8"/>
      <c r="C461" s="12"/>
    </row>
    <row r="462" spans="1:3">
      <c r="A462" s="8"/>
      <c r="B462" s="8"/>
      <c r="C462" s="12"/>
    </row>
    <row r="463" spans="1:3">
      <c r="A463" s="8"/>
      <c r="B463" s="8"/>
      <c r="C463" s="12"/>
    </row>
    <row r="464" spans="1:3">
      <c r="A464" s="8"/>
      <c r="B464" s="8"/>
      <c r="C464" s="12"/>
    </row>
    <row r="465" spans="1:3">
      <c r="A465" s="8"/>
      <c r="B465" s="8"/>
      <c r="C465" s="12"/>
    </row>
    <row r="466" spans="1:3">
      <c r="A466" s="8"/>
      <c r="B466" s="8"/>
      <c r="C466" s="12"/>
    </row>
    <row r="467" spans="1:3">
      <c r="A467" s="8"/>
      <c r="B467" s="8"/>
      <c r="C467" s="12"/>
    </row>
    <row r="468" spans="1:3">
      <c r="A468" s="8"/>
      <c r="B468" s="8"/>
      <c r="C468" s="12"/>
    </row>
    <row r="469" spans="1:3">
      <c r="A469" s="8"/>
      <c r="B469" s="8"/>
      <c r="C469" s="12"/>
    </row>
    <row r="470" spans="1:3">
      <c r="A470" s="8"/>
      <c r="B470" s="8"/>
      <c r="C470" s="12"/>
    </row>
    <row r="471" spans="1:3">
      <c r="A471" s="8"/>
      <c r="B471" s="8"/>
      <c r="C471" s="12"/>
    </row>
    <row r="472" spans="1:3">
      <c r="A472" s="8"/>
      <c r="B472" s="8"/>
      <c r="C472" s="12"/>
    </row>
    <row r="473" spans="1:3">
      <c r="A473" s="8"/>
      <c r="B473" s="8"/>
      <c r="C473" s="12"/>
    </row>
    <row r="474" spans="1:3">
      <c r="A474" s="8"/>
      <c r="B474" s="8"/>
      <c r="C474" s="12"/>
    </row>
    <row r="475" spans="1:3">
      <c r="A475" s="8"/>
      <c r="B475" s="8"/>
      <c r="C475" s="12"/>
    </row>
    <row r="476" spans="1:3">
      <c r="A476" s="8"/>
      <c r="B476" s="8"/>
      <c r="C476" s="12"/>
    </row>
    <row r="477" spans="1:3">
      <c r="A477" s="8"/>
      <c r="B477" s="8"/>
      <c r="C477" s="12"/>
    </row>
    <row r="478" spans="1:3">
      <c r="A478" s="8"/>
      <c r="B478" s="8"/>
      <c r="C478" s="12"/>
    </row>
    <row r="479" spans="1:3">
      <c r="A479" s="8"/>
      <c r="B479" s="8"/>
      <c r="C479" s="12"/>
    </row>
    <row r="480" spans="1:3">
      <c r="A480" s="8"/>
      <c r="B480" s="8"/>
      <c r="C480" s="12"/>
    </row>
    <row r="481" spans="1:3">
      <c r="A481" s="8"/>
      <c r="B481" s="8"/>
      <c r="C481" s="12"/>
    </row>
    <row r="482" spans="1:3">
      <c r="A482" s="8"/>
      <c r="B482" s="8"/>
      <c r="C482" s="12"/>
    </row>
    <row r="483" spans="1:3">
      <c r="A483" s="8"/>
      <c r="B483" s="8"/>
      <c r="C483" s="12"/>
    </row>
    <row r="484" spans="1:3">
      <c r="A484" s="8"/>
      <c r="B484" s="8"/>
      <c r="C484" s="12"/>
    </row>
    <row r="485" spans="1:3">
      <c r="A485" s="8"/>
      <c r="B485" s="8"/>
      <c r="C485" s="12"/>
    </row>
    <row r="486" spans="1:3">
      <c r="A486" s="8"/>
      <c r="B486" s="8"/>
      <c r="C486" s="12"/>
    </row>
    <row r="487" spans="1:3">
      <c r="A487" s="8"/>
      <c r="B487" s="8"/>
      <c r="C487" s="12"/>
    </row>
    <row r="488" spans="1:3">
      <c r="A488" s="8"/>
      <c r="B488" s="8"/>
      <c r="C488" s="12"/>
    </row>
    <row r="489" spans="1:3">
      <c r="A489" s="8"/>
      <c r="B489" s="8"/>
      <c r="C489" s="12"/>
    </row>
    <row r="490" spans="1:3">
      <c r="A490" s="8"/>
      <c r="B490" s="8"/>
      <c r="C490" s="12"/>
    </row>
    <row r="491" spans="1:3">
      <c r="A491" s="8"/>
      <c r="B491" s="8"/>
      <c r="C491" s="12"/>
    </row>
    <row r="492" spans="1:3">
      <c r="A492" s="8"/>
      <c r="B492" s="8"/>
      <c r="C492" s="12"/>
    </row>
    <row r="493" spans="1:3">
      <c r="A493" s="8"/>
      <c r="B493" s="8"/>
      <c r="C493" s="12"/>
    </row>
    <row r="494" spans="1:3">
      <c r="A494" s="8"/>
      <c r="B494" s="8"/>
      <c r="C494" s="12"/>
    </row>
    <row r="495" spans="1:3">
      <c r="A495" s="8"/>
      <c r="B495" s="8"/>
      <c r="C495" s="12"/>
    </row>
    <row r="496" spans="1:3">
      <c r="A496" s="8"/>
      <c r="B496" s="8"/>
      <c r="C496" s="12"/>
    </row>
    <row r="497" spans="1:3">
      <c r="A497" s="8"/>
      <c r="B497" s="8"/>
      <c r="C497" s="12"/>
    </row>
    <row r="498" spans="1:3">
      <c r="A498" s="8"/>
      <c r="B498" s="8"/>
      <c r="C498" s="12"/>
    </row>
    <row r="499" spans="1:3">
      <c r="A499" s="8"/>
      <c r="B499" s="8"/>
      <c r="C499" s="12"/>
    </row>
    <row r="500" spans="1:3">
      <c r="A500" s="8"/>
      <c r="B500" s="8"/>
      <c r="C500" s="12"/>
    </row>
    <row r="501" spans="1:3">
      <c r="A501" s="8"/>
      <c r="B501" s="8"/>
      <c r="C501" s="12"/>
    </row>
    <row r="502" spans="1:3">
      <c r="A502" s="8"/>
      <c r="B502" s="8"/>
      <c r="C502" s="12"/>
    </row>
    <row r="503" spans="1:3">
      <c r="A503" s="8"/>
      <c r="B503" s="8"/>
      <c r="C503" s="12"/>
    </row>
    <row r="504" spans="1:3">
      <c r="A504" s="8"/>
      <c r="B504" s="8"/>
      <c r="C504" s="12"/>
    </row>
    <row r="505" spans="1:3">
      <c r="A505" s="8"/>
      <c r="B505" s="8"/>
      <c r="C505" s="12"/>
    </row>
    <row r="506" spans="1:3">
      <c r="A506" s="8"/>
      <c r="B506" s="8"/>
      <c r="C506" s="12"/>
    </row>
    <row r="507" spans="1:3">
      <c r="A507" s="8"/>
      <c r="B507" s="8"/>
      <c r="C507" s="12"/>
    </row>
    <row r="508" spans="1:3">
      <c r="A508" s="8"/>
      <c r="B508" s="8"/>
      <c r="C508" s="12"/>
    </row>
    <row r="509" spans="1:3">
      <c r="A509" s="8"/>
      <c r="B509" s="8"/>
      <c r="C509" s="12"/>
    </row>
    <row r="510" spans="1:3">
      <c r="A510" s="8"/>
      <c r="B510" s="8"/>
      <c r="C510" s="12"/>
    </row>
    <row r="511" spans="1:3">
      <c r="A511" s="8"/>
      <c r="B511" s="8"/>
      <c r="C511" s="12"/>
    </row>
    <row r="512" spans="1:3">
      <c r="A512" s="8"/>
      <c r="B512" s="8"/>
      <c r="C512" s="12"/>
    </row>
    <row r="513" spans="1:3">
      <c r="A513" s="8"/>
      <c r="B513" s="8"/>
      <c r="C513" s="12"/>
    </row>
    <row r="514" spans="1:3">
      <c r="A514" s="8"/>
      <c r="B514" s="8"/>
      <c r="C514" s="12"/>
    </row>
    <row r="515" spans="1:3">
      <c r="A515" s="8"/>
      <c r="B515" s="8"/>
      <c r="C515" s="12"/>
    </row>
    <row r="516" spans="1:3">
      <c r="A516" s="8"/>
      <c r="B516" s="8"/>
      <c r="C516" s="12"/>
    </row>
    <row r="517" spans="1:3">
      <c r="A517" s="8"/>
      <c r="B517" s="8"/>
      <c r="C517" s="12"/>
    </row>
    <row r="518" spans="1:3">
      <c r="A518" s="8"/>
      <c r="B518" s="8"/>
      <c r="C518" s="12"/>
    </row>
    <row r="519" spans="1:3">
      <c r="A519" s="8"/>
      <c r="B519" s="8"/>
      <c r="C519" s="12"/>
    </row>
    <row r="520" spans="1:3">
      <c r="A520" s="8"/>
      <c r="B520" s="8"/>
      <c r="C520" s="12"/>
    </row>
    <row r="521" spans="1:3">
      <c r="A521" s="8"/>
      <c r="B521" s="8"/>
      <c r="C521" s="12"/>
    </row>
    <row r="522" spans="1:3">
      <c r="A522" s="8"/>
      <c r="B522" s="8"/>
      <c r="C522" s="12"/>
    </row>
    <row r="523" spans="1:3">
      <c r="A523" s="8"/>
      <c r="B523" s="8"/>
      <c r="C523" s="12"/>
    </row>
    <row r="524" spans="1:3">
      <c r="A524" s="8"/>
      <c r="B524" s="8"/>
      <c r="C524" s="12"/>
    </row>
    <row r="525" spans="1:3">
      <c r="A525" s="8"/>
      <c r="B525" s="8"/>
      <c r="C525" s="12"/>
    </row>
    <row r="526" spans="1:3">
      <c r="A526" s="8"/>
      <c r="B526" s="8"/>
      <c r="C526" s="12"/>
    </row>
    <row r="527" spans="1:3">
      <c r="A527" s="8"/>
      <c r="B527" s="8"/>
      <c r="C527" s="12"/>
    </row>
    <row r="528" spans="1:3">
      <c r="A528" s="8"/>
      <c r="B528" s="8"/>
      <c r="C528" s="12"/>
    </row>
    <row r="529" spans="1:3">
      <c r="A529" s="8"/>
      <c r="B529" s="8"/>
      <c r="C529" s="12"/>
    </row>
    <row r="530" spans="1:3">
      <c r="A530" s="8"/>
      <c r="B530" s="8"/>
      <c r="C530" s="12"/>
    </row>
    <row r="531" spans="1:3">
      <c r="A531" s="8"/>
      <c r="B531" s="8"/>
      <c r="C531" s="12"/>
    </row>
    <row r="532" spans="1:3">
      <c r="A532" s="8"/>
      <c r="B532" s="8"/>
      <c r="C532" s="12"/>
    </row>
    <row r="533" spans="1:3">
      <c r="A533" s="8"/>
      <c r="B533" s="8"/>
      <c r="C533" s="12"/>
    </row>
    <row r="534" spans="1:3">
      <c r="A534" s="8"/>
      <c r="B534" s="8"/>
      <c r="C534" s="12"/>
    </row>
    <row r="535" spans="1:3">
      <c r="A535" s="8"/>
      <c r="B535" s="8"/>
      <c r="C535" s="12"/>
    </row>
    <row r="536" spans="1:3">
      <c r="A536" s="8"/>
      <c r="B536" s="8"/>
      <c r="C536" s="12"/>
    </row>
    <row r="537" spans="1:3">
      <c r="A537" s="8"/>
      <c r="B537" s="8"/>
      <c r="C537" s="12"/>
    </row>
    <row r="538" spans="1:3">
      <c r="A538" s="8"/>
      <c r="B538" s="8"/>
      <c r="C538" s="12"/>
    </row>
    <row r="539" spans="1:3">
      <c r="A539" s="8"/>
      <c r="B539" s="8"/>
      <c r="C539" s="12"/>
    </row>
    <row r="540" spans="1:3">
      <c r="A540" s="8"/>
      <c r="B540" s="8"/>
      <c r="C540" s="12"/>
    </row>
    <row r="541" spans="1:3">
      <c r="A541" s="8"/>
      <c r="B541" s="8"/>
      <c r="C541" s="12"/>
    </row>
    <row r="542" spans="1:3">
      <c r="A542" s="8"/>
      <c r="B542" s="8"/>
      <c r="C542" s="12"/>
    </row>
    <row r="543" spans="1:3">
      <c r="A543" s="8"/>
      <c r="B543" s="8"/>
      <c r="C543" s="12"/>
    </row>
    <row r="544" spans="1:3">
      <c r="A544" s="8"/>
      <c r="B544" s="8"/>
      <c r="C544" s="12"/>
    </row>
    <row r="545" spans="1:3">
      <c r="A545" s="8"/>
      <c r="B545" s="8"/>
      <c r="C545" s="12"/>
    </row>
    <row r="546" spans="1:3">
      <c r="A546" s="8"/>
      <c r="B546" s="8"/>
      <c r="C546" s="12"/>
    </row>
    <row r="547" spans="1:3">
      <c r="A547" s="8"/>
      <c r="B547" s="8"/>
      <c r="C547" s="12"/>
    </row>
    <row r="548" spans="1:3">
      <c r="A548" s="8"/>
      <c r="B548" s="8"/>
      <c r="C548" s="12"/>
    </row>
    <row r="549" spans="1:3">
      <c r="A549" s="8"/>
      <c r="B549" s="8"/>
      <c r="C549" s="12"/>
    </row>
    <row r="550" spans="1:3">
      <c r="A550" s="8"/>
      <c r="B550" s="8"/>
      <c r="C550" s="12"/>
    </row>
    <row r="551" spans="1:3">
      <c r="A551" s="8"/>
      <c r="B551" s="8"/>
      <c r="C551" s="12"/>
    </row>
    <row r="552" spans="1:3">
      <c r="A552" s="8"/>
      <c r="B552" s="8"/>
      <c r="C552" s="12"/>
    </row>
    <row r="553" spans="1:3">
      <c r="A553" s="8"/>
      <c r="B553" s="8"/>
      <c r="C553" s="12"/>
    </row>
    <row r="554" spans="1:3">
      <c r="A554" s="8"/>
      <c r="B554" s="8"/>
      <c r="C554" s="12"/>
    </row>
    <row r="555" spans="1:3">
      <c r="A555" s="8"/>
      <c r="B555" s="8"/>
      <c r="C555" s="12"/>
    </row>
    <row r="556" spans="1:3">
      <c r="A556" s="8"/>
      <c r="B556" s="8"/>
      <c r="C556" s="12"/>
    </row>
    <row r="557" spans="1:3">
      <c r="A557" s="8"/>
      <c r="B557" s="8"/>
      <c r="C557" s="12"/>
    </row>
    <row r="558" spans="1:3">
      <c r="A558" s="8"/>
      <c r="B558" s="8"/>
      <c r="C558" s="12"/>
    </row>
    <row r="559" spans="1:3">
      <c r="A559" s="8"/>
      <c r="B559" s="8"/>
      <c r="C559" s="12"/>
    </row>
    <row r="560" spans="1:3">
      <c r="A560" s="8"/>
      <c r="B560" s="8"/>
      <c r="C560" s="12"/>
    </row>
    <row r="561" spans="1:3">
      <c r="A561" s="8"/>
      <c r="B561" s="8"/>
      <c r="C561" s="12"/>
    </row>
    <row r="562" spans="1:3">
      <c r="A562" s="8"/>
      <c r="B562" s="8"/>
      <c r="C562" s="12"/>
    </row>
    <row r="563" spans="1:3">
      <c r="A563" s="8"/>
      <c r="B563" s="8"/>
      <c r="C563" s="12"/>
    </row>
    <row r="564" spans="1:3">
      <c r="A564" s="8"/>
      <c r="B564" s="8"/>
      <c r="C564" s="12"/>
    </row>
    <row r="565" spans="1:3">
      <c r="A565" s="8"/>
      <c r="B565" s="8"/>
      <c r="C565" s="12"/>
    </row>
    <row r="566" spans="1:3">
      <c r="A566" s="8"/>
      <c r="B566" s="8"/>
      <c r="C566" s="12"/>
    </row>
    <row r="567" spans="1:3">
      <c r="A567" s="8"/>
      <c r="B567" s="8"/>
      <c r="C567" s="12"/>
    </row>
    <row r="568" spans="1:3">
      <c r="A568" s="8"/>
      <c r="B568" s="8"/>
      <c r="C568" s="12"/>
    </row>
    <row r="569" spans="1:3">
      <c r="A569" s="8"/>
      <c r="B569" s="8"/>
      <c r="C569" s="12"/>
    </row>
    <row r="570" spans="1:3">
      <c r="A570" s="8"/>
      <c r="B570" s="8"/>
      <c r="C570" s="12"/>
    </row>
    <row r="571" spans="1:3">
      <c r="A571" s="8"/>
      <c r="B571" s="8"/>
      <c r="C571" s="12"/>
    </row>
    <row r="572" spans="1:3">
      <c r="A572" s="8"/>
      <c r="B572" s="8"/>
      <c r="C572" s="12"/>
    </row>
    <row r="573" spans="1:3">
      <c r="A573" s="8"/>
      <c r="B573" s="8"/>
      <c r="C573" s="12"/>
    </row>
    <row r="574" spans="1:3">
      <c r="A574" s="8"/>
      <c r="B574" s="8"/>
      <c r="C574" s="12"/>
    </row>
    <row r="575" spans="1:3">
      <c r="A575" s="8"/>
      <c r="B575" s="8"/>
      <c r="C575" s="12"/>
    </row>
    <row r="576" spans="1:3">
      <c r="A576" s="8"/>
      <c r="B576" s="8"/>
      <c r="C576" s="12"/>
    </row>
    <row r="577" spans="1:3">
      <c r="A577" s="8"/>
      <c r="B577" s="8"/>
      <c r="C577" s="12"/>
    </row>
    <row r="578" spans="1:3">
      <c r="A578" s="8"/>
      <c r="B578" s="8"/>
      <c r="C578" s="12"/>
    </row>
    <row r="579" spans="1:3">
      <c r="A579" s="8"/>
      <c r="B579" s="8"/>
      <c r="C579" s="12"/>
    </row>
    <row r="580" spans="1:3">
      <c r="A580" s="8"/>
      <c r="B580" s="8"/>
      <c r="C580" s="12"/>
    </row>
    <row r="581" spans="1:3">
      <c r="A581" s="8"/>
      <c r="B581" s="8"/>
      <c r="C581" s="12"/>
    </row>
    <row r="582" spans="1:3">
      <c r="A582" s="8"/>
      <c r="B582" s="8"/>
      <c r="C582" s="12"/>
    </row>
    <row r="583" spans="1:3">
      <c r="A583" s="8"/>
      <c r="B583" s="8"/>
      <c r="C583" s="12"/>
    </row>
    <row r="584" spans="1:3">
      <c r="A584" s="8"/>
      <c r="B584" s="8"/>
      <c r="C584" s="12"/>
    </row>
    <row r="585" spans="1:3">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A3" sqref="A3:O3"/>
    </sheetView>
  </sheetViews>
  <sheetFormatPr defaultColWidth="9.140625" defaultRowHeight="12.75"/>
  <cols>
    <col min="1" max="1" width="4.85546875" style="19" customWidth="1"/>
    <col min="2" max="2" width="31.140625" style="19" customWidth="1"/>
    <col min="3" max="3" width="7.7109375" style="22" customWidth="1"/>
    <col min="4" max="15" width="7.7109375" style="19" customWidth="1"/>
    <col min="16" max="16384" width="9.140625" style="19"/>
  </cols>
  <sheetData>
    <row r="1" spans="1:15" ht="23.25" customHeight="1">
      <c r="A1" s="624" t="s">
        <v>1479</v>
      </c>
      <c r="B1" s="607"/>
      <c r="C1" s="1389" t="s">
        <v>777</v>
      </c>
      <c r="D1" s="1389"/>
      <c r="E1" s="1389"/>
      <c r="F1" s="1389"/>
      <c r="G1" s="1389"/>
      <c r="H1" s="1389"/>
      <c r="I1" s="1389"/>
      <c r="J1" s="1389"/>
      <c r="K1" s="1389"/>
      <c r="L1" s="1389"/>
      <c r="M1" s="1389"/>
      <c r="N1" s="1389"/>
      <c r="O1" s="1390"/>
    </row>
    <row r="2" spans="1:15" ht="15" customHeight="1">
      <c r="A2" s="176" t="s">
        <v>1480</v>
      </c>
      <c r="B2" s="314"/>
      <c r="C2" s="2117"/>
      <c r="D2" s="2117"/>
      <c r="E2" s="894"/>
      <c r="F2" s="894"/>
      <c r="G2" s="894"/>
      <c r="H2" s="894"/>
      <c r="I2" s="894"/>
      <c r="J2" s="894"/>
      <c r="K2" s="894"/>
      <c r="L2" s="894"/>
      <c r="M2" s="894"/>
      <c r="N2" s="894"/>
      <c r="O2" s="895"/>
    </row>
    <row r="3" spans="1:15" ht="13.5" thickBot="1">
      <c r="A3" s="2030"/>
      <c r="B3" s="2031"/>
      <c r="C3" s="2031"/>
      <c r="D3" s="1095"/>
      <c r="E3" s="1095"/>
      <c r="F3" s="1095"/>
      <c r="G3" s="1095"/>
      <c r="H3" s="1095"/>
      <c r="I3" s="1095"/>
      <c r="J3" s="1095"/>
      <c r="K3" s="1095"/>
      <c r="L3" s="1095"/>
      <c r="M3" s="1095"/>
      <c r="N3" s="1095"/>
      <c r="O3" s="1096"/>
    </row>
    <row r="4" spans="1:15" ht="40.5" customHeight="1" thickBot="1">
      <c r="A4" s="1368" t="s">
        <v>627</v>
      </c>
      <c r="B4" s="1549"/>
      <c r="C4" s="1368" t="s">
        <v>1496</v>
      </c>
      <c r="D4" s="1370"/>
      <c r="E4" s="1369"/>
      <c r="F4" s="1369"/>
      <c r="G4" s="1369"/>
      <c r="H4" s="1369"/>
      <c r="I4" s="1369"/>
      <c r="J4" s="1369"/>
      <c r="K4" s="1369"/>
      <c r="L4" s="1369"/>
      <c r="M4" s="1369"/>
      <c r="N4" s="1369"/>
      <c r="O4" s="1370"/>
    </row>
    <row r="5" spans="1:15" ht="15" customHeight="1" thickBot="1">
      <c r="A5" s="142" t="s">
        <v>572</v>
      </c>
      <c r="B5" s="315"/>
      <c r="C5" s="316" t="s">
        <v>5</v>
      </c>
      <c r="D5" s="824"/>
      <c r="E5" s="932"/>
      <c r="F5" s="932"/>
      <c r="G5" s="932"/>
      <c r="H5" s="932"/>
      <c r="I5" s="932"/>
      <c r="J5" s="932"/>
      <c r="K5" s="932"/>
      <c r="L5" s="932"/>
      <c r="M5" s="932"/>
      <c r="N5" s="932"/>
      <c r="O5" s="933"/>
    </row>
    <row r="6" spans="1:15" ht="25.5" customHeight="1" thickBot="1">
      <c r="A6" s="2004" t="s">
        <v>2419</v>
      </c>
      <c r="B6" s="2005"/>
      <c r="C6" s="2005"/>
      <c r="D6" s="2005"/>
      <c r="E6" s="2005"/>
      <c r="F6" s="2005"/>
      <c r="G6" s="2005"/>
      <c r="H6" s="2005"/>
      <c r="I6" s="2005"/>
      <c r="J6" s="2005"/>
      <c r="K6" s="2005"/>
      <c r="L6" s="2005"/>
      <c r="M6" s="2005"/>
      <c r="N6" s="2005"/>
      <c r="O6" s="2006"/>
    </row>
    <row r="7" spans="1:15" ht="37.5" customHeight="1">
      <c r="A7" s="2128" t="s">
        <v>2420</v>
      </c>
      <c r="B7" s="2129"/>
      <c r="C7" s="2129"/>
      <c r="D7" s="2129"/>
      <c r="E7" s="2129"/>
      <c r="F7" s="2129"/>
      <c r="G7" s="2129"/>
      <c r="H7" s="2129"/>
      <c r="I7" s="2129"/>
      <c r="J7" s="2129"/>
      <c r="K7" s="2129"/>
      <c r="L7" s="2129"/>
      <c r="M7" s="2129"/>
      <c r="N7" s="2129"/>
      <c r="O7" s="2130"/>
    </row>
    <row r="8" spans="1:15" ht="61.5" customHeight="1" thickBot="1">
      <c r="A8" s="2131" t="s">
        <v>1482</v>
      </c>
      <c r="B8" s="1964"/>
      <c r="C8" s="1964"/>
      <c r="D8" s="1964"/>
      <c r="E8" s="1964"/>
      <c r="F8" s="1964"/>
      <c r="G8" s="1964"/>
      <c r="H8" s="1964"/>
      <c r="I8" s="1964"/>
      <c r="J8" s="1964"/>
      <c r="K8" s="1964"/>
      <c r="L8" s="1964"/>
      <c r="M8" s="1964"/>
      <c r="N8" s="1964"/>
      <c r="O8" s="1965"/>
    </row>
    <row r="9" spans="1:15" ht="13.5" thickBot="1">
      <c r="A9" s="2004" t="s">
        <v>2421</v>
      </c>
      <c r="B9" s="2005"/>
      <c r="C9" s="2005"/>
      <c r="D9" s="2005"/>
      <c r="E9" s="2005"/>
      <c r="F9" s="2005"/>
      <c r="G9" s="2005"/>
      <c r="H9" s="2005"/>
      <c r="I9" s="2005"/>
      <c r="J9" s="2005"/>
      <c r="K9" s="2005"/>
      <c r="L9" s="2005"/>
      <c r="M9" s="2005"/>
      <c r="N9" s="2005"/>
      <c r="O9" s="2006"/>
    </row>
    <row r="10" spans="1:15" ht="13.5" thickBot="1">
      <c r="A10" s="2004" t="s">
        <v>2254</v>
      </c>
      <c r="B10" s="2005"/>
      <c r="C10" s="2005"/>
      <c r="D10" s="2005"/>
      <c r="E10" s="2005"/>
      <c r="F10" s="2005"/>
      <c r="G10" s="2005"/>
      <c r="H10" s="2005"/>
      <c r="I10" s="2005"/>
      <c r="J10" s="2005"/>
      <c r="K10" s="2005"/>
      <c r="L10" s="2005"/>
      <c r="M10" s="2005"/>
      <c r="N10" s="2005"/>
      <c r="O10" s="2006"/>
    </row>
    <row r="11" spans="1:15" ht="13.5" thickBot="1">
      <c r="A11" s="2004" t="s">
        <v>2385</v>
      </c>
      <c r="B11" s="2005"/>
      <c r="C11" s="2005"/>
      <c r="D11" s="2005"/>
      <c r="E11" s="2005"/>
      <c r="F11" s="2005"/>
      <c r="G11" s="2005"/>
      <c r="H11" s="2005"/>
      <c r="I11" s="2005"/>
      <c r="J11" s="2005"/>
      <c r="K11" s="2005"/>
      <c r="L11" s="2005"/>
      <c r="M11" s="2005"/>
      <c r="N11" s="2005"/>
      <c r="O11" s="2006"/>
    </row>
    <row r="12" spans="1:15" ht="13.5" thickBot="1">
      <c r="A12" s="1977"/>
      <c r="B12" s="1943"/>
      <c r="C12" s="1943"/>
      <c r="D12" s="1943"/>
      <c r="E12" s="1943"/>
      <c r="F12" s="1943"/>
      <c r="G12" s="1943"/>
      <c r="H12" s="1943"/>
      <c r="I12" s="1943"/>
      <c r="J12" s="1943"/>
      <c r="K12" s="1943"/>
      <c r="L12" s="1943"/>
      <c r="M12" s="1943"/>
      <c r="N12" s="1943"/>
      <c r="O12" s="1944"/>
    </row>
    <row r="13" spans="1:15" ht="24" customHeight="1" thickBot="1">
      <c r="A13" s="1823" t="s">
        <v>1936</v>
      </c>
      <c r="B13" s="1825"/>
      <c r="C13" s="2123" t="s">
        <v>1039</v>
      </c>
      <c r="D13" s="2124"/>
      <c r="E13" s="2124"/>
      <c r="F13" s="2124"/>
      <c r="G13" s="2124"/>
      <c r="H13" s="2124"/>
      <c r="I13" s="2124"/>
      <c r="J13" s="2124"/>
      <c r="K13" s="2124"/>
      <c r="L13" s="2124"/>
      <c r="M13" s="2125"/>
      <c r="N13" s="2126" t="s">
        <v>417</v>
      </c>
      <c r="O13" s="2126" t="s">
        <v>2316</v>
      </c>
    </row>
    <row r="14" spans="1:15" ht="26.25" customHeight="1" thickBot="1">
      <c r="A14" s="2048" t="s">
        <v>1303</v>
      </c>
      <c r="B14" s="2049"/>
      <c r="C14" s="975">
        <v>0</v>
      </c>
      <c r="D14" s="975">
        <v>0.02</v>
      </c>
      <c r="E14" s="975">
        <v>0.04</v>
      </c>
      <c r="F14" s="975">
        <v>0.1</v>
      </c>
      <c r="G14" s="975">
        <v>0.2</v>
      </c>
      <c r="H14" s="975">
        <v>0.5</v>
      </c>
      <c r="I14" s="975">
        <v>0.7</v>
      </c>
      <c r="J14" s="975">
        <v>0.75</v>
      </c>
      <c r="K14" s="975">
        <v>1</v>
      </c>
      <c r="L14" s="975">
        <v>1.5</v>
      </c>
      <c r="M14" s="976" t="s">
        <v>1320</v>
      </c>
      <c r="N14" s="2127"/>
      <c r="O14" s="2127"/>
    </row>
    <row r="15" spans="1:15" ht="13.5" thickBot="1">
      <c r="A15" s="900">
        <v>1</v>
      </c>
      <c r="B15" s="688" t="s">
        <v>1322</v>
      </c>
      <c r="C15" s="671"/>
      <c r="D15" s="671"/>
      <c r="E15" s="671"/>
      <c r="F15" s="671"/>
      <c r="G15" s="671"/>
      <c r="H15" s="671"/>
      <c r="I15" s="671"/>
      <c r="J15" s="671"/>
      <c r="K15" s="671"/>
      <c r="L15" s="671"/>
      <c r="M15" s="671"/>
      <c r="N15" s="671"/>
      <c r="O15" s="671"/>
    </row>
    <row r="16" spans="1:15" ht="13.5" thickBot="1">
      <c r="A16" s="900">
        <v>2</v>
      </c>
      <c r="B16" s="688" t="s">
        <v>1096</v>
      </c>
      <c r="C16" s="671"/>
      <c r="D16" s="671"/>
      <c r="E16" s="671"/>
      <c r="F16" s="671"/>
      <c r="G16" s="671"/>
      <c r="H16" s="671"/>
      <c r="I16" s="671"/>
      <c r="J16" s="671"/>
      <c r="K16" s="671"/>
      <c r="L16" s="671"/>
      <c r="M16" s="671"/>
      <c r="N16" s="671"/>
      <c r="O16" s="671"/>
    </row>
    <row r="17" spans="1:15" ht="13.5" thickBot="1">
      <c r="A17" s="900">
        <v>3</v>
      </c>
      <c r="B17" s="688" t="s">
        <v>1097</v>
      </c>
      <c r="C17" s="671"/>
      <c r="D17" s="671"/>
      <c r="E17" s="671"/>
      <c r="F17" s="671"/>
      <c r="G17" s="671"/>
      <c r="H17" s="671"/>
      <c r="I17" s="671"/>
      <c r="J17" s="671"/>
      <c r="K17" s="671"/>
      <c r="L17" s="671"/>
      <c r="M17" s="671"/>
      <c r="N17" s="671"/>
      <c r="O17" s="671"/>
    </row>
    <row r="18" spans="1:15" ht="13.5" thickBot="1">
      <c r="A18" s="900">
        <v>4</v>
      </c>
      <c r="B18" s="688" t="s">
        <v>1305</v>
      </c>
      <c r="C18" s="671"/>
      <c r="D18" s="671"/>
      <c r="E18" s="671"/>
      <c r="F18" s="671"/>
      <c r="G18" s="671"/>
      <c r="H18" s="671"/>
      <c r="I18" s="671"/>
      <c r="J18" s="671"/>
      <c r="K18" s="671"/>
      <c r="L18" s="671"/>
      <c r="M18" s="671"/>
      <c r="N18" s="671"/>
      <c r="O18" s="671"/>
    </row>
    <row r="19" spans="1:15" ht="13.5" thickBot="1">
      <c r="A19" s="900">
        <v>5</v>
      </c>
      <c r="B19" s="688" t="s">
        <v>1099</v>
      </c>
      <c r="C19" s="671"/>
      <c r="D19" s="671"/>
      <c r="E19" s="671"/>
      <c r="F19" s="671"/>
      <c r="G19" s="671"/>
      <c r="H19" s="671"/>
      <c r="I19" s="671"/>
      <c r="J19" s="671"/>
      <c r="K19" s="671"/>
      <c r="L19" s="671"/>
      <c r="M19" s="671"/>
      <c r="N19" s="671"/>
      <c r="O19" s="671"/>
    </row>
    <row r="20" spans="1:15" ht="13.5" thickBot="1">
      <c r="A20" s="900">
        <v>6</v>
      </c>
      <c r="B20" s="688" t="s">
        <v>488</v>
      </c>
      <c r="C20" s="671"/>
      <c r="D20" s="671"/>
      <c r="E20" s="671"/>
      <c r="F20" s="671"/>
      <c r="G20" s="671"/>
      <c r="H20" s="671"/>
      <c r="I20" s="671"/>
      <c r="J20" s="671"/>
      <c r="K20" s="671"/>
      <c r="L20" s="671"/>
      <c r="M20" s="671"/>
      <c r="N20" s="671"/>
      <c r="O20" s="671"/>
    </row>
    <row r="21" spans="1:15" ht="13.5" thickBot="1">
      <c r="A21" s="900">
        <v>7</v>
      </c>
      <c r="B21" s="688" t="s">
        <v>493</v>
      </c>
      <c r="C21" s="671"/>
      <c r="D21" s="671"/>
      <c r="E21" s="671"/>
      <c r="F21" s="671"/>
      <c r="G21" s="671"/>
      <c r="H21" s="671"/>
      <c r="I21" s="671"/>
      <c r="J21" s="671"/>
      <c r="K21" s="671"/>
      <c r="L21" s="671"/>
      <c r="M21" s="671"/>
      <c r="N21" s="671"/>
      <c r="O21" s="671"/>
    </row>
    <row r="22" spans="1:15" ht="13.5" thickBot="1">
      <c r="A22" s="900">
        <v>8</v>
      </c>
      <c r="B22" s="688" t="s">
        <v>1089</v>
      </c>
      <c r="C22" s="671"/>
      <c r="D22" s="671"/>
      <c r="E22" s="671"/>
      <c r="F22" s="671"/>
      <c r="G22" s="671"/>
      <c r="H22" s="671"/>
      <c r="I22" s="671"/>
      <c r="J22" s="671"/>
      <c r="K22" s="671"/>
      <c r="L22" s="671"/>
      <c r="M22" s="671"/>
      <c r="N22" s="671"/>
      <c r="O22" s="671"/>
    </row>
    <row r="23" spans="1:15" ht="26.25" thickBot="1">
      <c r="A23" s="900">
        <v>9</v>
      </c>
      <c r="B23" s="671" t="s">
        <v>2010</v>
      </c>
      <c r="C23" s="671"/>
      <c r="D23" s="671"/>
      <c r="E23" s="671"/>
      <c r="F23" s="671"/>
      <c r="G23" s="671"/>
      <c r="H23" s="671"/>
      <c r="I23" s="671"/>
      <c r="J23" s="671"/>
      <c r="K23" s="671"/>
      <c r="L23" s="671"/>
      <c r="M23" s="671"/>
      <c r="N23" s="671"/>
      <c r="O23" s="671"/>
    </row>
    <row r="24" spans="1:15" ht="13.5" thickBot="1">
      <c r="A24" s="900">
        <v>10</v>
      </c>
      <c r="B24" s="688" t="s">
        <v>1309</v>
      </c>
      <c r="C24" s="671"/>
      <c r="D24" s="671"/>
      <c r="E24" s="671"/>
      <c r="F24" s="671"/>
      <c r="G24" s="671"/>
      <c r="H24" s="671"/>
      <c r="I24" s="671"/>
      <c r="J24" s="671"/>
      <c r="K24" s="671"/>
      <c r="L24" s="671"/>
      <c r="M24" s="671"/>
      <c r="N24" s="671"/>
      <c r="O24" s="671"/>
    </row>
    <row r="25" spans="1:15" ht="13.5" thickBot="1">
      <c r="A25" s="900">
        <v>11</v>
      </c>
      <c r="B25" s="688" t="s">
        <v>417</v>
      </c>
      <c r="C25" s="671"/>
      <c r="D25" s="671"/>
      <c r="E25" s="671"/>
      <c r="F25" s="671"/>
      <c r="G25" s="671"/>
      <c r="H25" s="671"/>
      <c r="I25" s="671"/>
      <c r="J25" s="671"/>
      <c r="K25" s="671"/>
      <c r="L25" s="671"/>
      <c r="M25" s="671"/>
      <c r="N25" s="671"/>
      <c r="O25" s="671"/>
    </row>
    <row r="26" spans="1:15">
      <c r="A26" s="6"/>
      <c r="B26" s="2"/>
      <c r="C26" s="19"/>
    </row>
    <row r="27" spans="1:15" ht="117.75" customHeight="1">
      <c r="A27" s="2111" t="s">
        <v>1481</v>
      </c>
      <c r="B27" s="2111"/>
      <c r="C27" s="2111"/>
      <c r="D27" s="2111"/>
      <c r="E27" s="2111"/>
      <c r="F27" s="2111"/>
      <c r="G27" s="2111"/>
      <c r="H27" s="2111"/>
      <c r="I27" s="2111"/>
      <c r="J27" s="2111"/>
      <c r="K27" s="2111"/>
      <c r="L27" s="2111"/>
      <c r="M27" s="2111"/>
      <c r="N27" s="2111"/>
      <c r="O27" s="2111"/>
    </row>
    <row r="28" spans="1:15">
      <c r="A28" s="942" t="s">
        <v>957</v>
      </c>
      <c r="B28" s="6"/>
      <c r="C28" s="2"/>
    </row>
    <row r="29" spans="1:15" ht="43.5" customHeight="1">
      <c r="A29" s="1546" t="s">
        <v>2422</v>
      </c>
      <c r="B29" s="1546"/>
      <c r="C29" s="1546"/>
      <c r="D29" s="1546"/>
      <c r="E29" s="1546"/>
      <c r="F29" s="1546"/>
      <c r="G29" s="1546"/>
      <c r="H29" s="1546"/>
      <c r="I29" s="1546"/>
      <c r="J29" s="1546"/>
      <c r="K29" s="1546"/>
      <c r="L29" s="1546"/>
      <c r="M29" s="1546"/>
      <c r="N29" s="1546"/>
      <c r="O29" s="1546"/>
    </row>
    <row r="30" spans="1:15" ht="15.75" customHeight="1">
      <c r="A30" s="1546" t="s">
        <v>2312</v>
      </c>
      <c r="B30" s="1546"/>
      <c r="C30" s="1546"/>
      <c r="D30" s="1546"/>
      <c r="E30" s="1546"/>
      <c r="F30" s="1546"/>
      <c r="G30" s="1546"/>
      <c r="H30" s="1546"/>
      <c r="I30" s="1546"/>
      <c r="J30" s="1546"/>
      <c r="K30" s="1546"/>
      <c r="L30" s="1546"/>
      <c r="M30" s="1546"/>
      <c r="N30" s="1546"/>
      <c r="O30" s="1546"/>
    </row>
    <row r="31" spans="1:15" ht="91.5" customHeight="1">
      <c r="A31" s="1546" t="s">
        <v>2423</v>
      </c>
      <c r="B31" s="1546"/>
      <c r="C31" s="1546"/>
      <c r="D31" s="1546"/>
      <c r="E31" s="1546"/>
      <c r="F31" s="1546"/>
      <c r="G31" s="1546"/>
      <c r="H31" s="1546"/>
      <c r="I31" s="1546"/>
      <c r="J31" s="1546"/>
      <c r="K31" s="1546"/>
      <c r="L31" s="1546"/>
      <c r="M31" s="1546"/>
      <c r="N31" s="1546"/>
      <c r="O31" s="1546"/>
    </row>
    <row r="32" spans="1:15" ht="27" customHeight="1">
      <c r="A32" s="1546" t="s">
        <v>2315</v>
      </c>
      <c r="B32" s="1546"/>
      <c r="C32" s="1546"/>
      <c r="D32" s="1546"/>
      <c r="E32" s="1546"/>
      <c r="F32" s="1546"/>
      <c r="G32" s="1546"/>
      <c r="H32" s="1546"/>
      <c r="I32" s="1546"/>
      <c r="J32" s="1546"/>
      <c r="K32" s="1546"/>
      <c r="L32" s="1546"/>
      <c r="M32" s="1546"/>
      <c r="N32" s="1546"/>
      <c r="O32" s="1546"/>
    </row>
    <row r="33" spans="1:3">
      <c r="A33" s="6"/>
      <c r="B33" s="6"/>
      <c r="C33" s="2"/>
    </row>
    <row r="34" spans="1:3">
      <c r="A34" s="6"/>
      <c r="B34" s="6"/>
      <c r="C34" s="2"/>
    </row>
    <row r="35" spans="1:3">
      <c r="A35" s="6"/>
      <c r="B35" s="6"/>
      <c r="C35" s="2"/>
    </row>
    <row r="36" spans="1:3">
      <c r="A36" s="6"/>
      <c r="B36" s="6"/>
      <c r="C36" s="2"/>
    </row>
    <row r="37" spans="1:3">
      <c r="A37" s="6"/>
      <c r="B37" s="6"/>
      <c r="C37" s="2"/>
    </row>
    <row r="38" spans="1:3">
      <c r="A38" s="6"/>
      <c r="B38" s="6"/>
      <c r="C38" s="2"/>
    </row>
    <row r="39" spans="1:3">
      <c r="A39" s="6"/>
      <c r="B39" s="6"/>
      <c r="C39" s="2"/>
    </row>
    <row r="40" spans="1:3">
      <c r="A40" s="6"/>
      <c r="B40" s="6"/>
      <c r="C40" s="2"/>
    </row>
    <row r="41" spans="1:3">
      <c r="A41" s="6"/>
      <c r="B41" s="6"/>
      <c r="C41" s="2"/>
    </row>
    <row r="42" spans="1:3">
      <c r="A42" s="6"/>
      <c r="B42" s="6"/>
      <c r="C42" s="2"/>
    </row>
    <row r="43" spans="1:3">
      <c r="A43" s="6"/>
      <c r="B43" s="6"/>
      <c r="C43" s="2"/>
    </row>
    <row r="44" spans="1:3">
      <c r="A44" s="6"/>
      <c r="B44" s="6"/>
      <c r="C44" s="2"/>
    </row>
    <row r="45" spans="1:3">
      <c r="A45" s="6"/>
      <c r="B45" s="6"/>
      <c r="C45" s="2"/>
    </row>
    <row r="46" spans="1:3">
      <c r="A46" s="6"/>
      <c r="B46" s="6"/>
      <c r="C46" s="2"/>
    </row>
    <row r="47" spans="1:3">
      <c r="A47" s="6"/>
      <c r="B47" s="6"/>
      <c r="C47" s="2"/>
    </row>
    <row r="48" spans="1:3">
      <c r="A48" s="6"/>
      <c r="B48" s="6"/>
      <c r="C48" s="2"/>
    </row>
    <row r="49" spans="1:3">
      <c r="A49" s="6"/>
      <c r="B49" s="6"/>
      <c r="C49" s="2"/>
    </row>
    <row r="50" spans="1:3">
      <c r="A50" s="6"/>
      <c r="B50" s="6"/>
      <c r="C50" s="2"/>
    </row>
    <row r="51" spans="1:3">
      <c r="A51" s="6"/>
      <c r="B51" s="6"/>
      <c r="C51" s="2"/>
    </row>
    <row r="52" spans="1:3">
      <c r="A52" s="6"/>
      <c r="B52" s="6"/>
      <c r="C52" s="2"/>
    </row>
    <row r="53" spans="1:3">
      <c r="A53" s="6"/>
      <c r="B53" s="6"/>
      <c r="C53" s="2"/>
    </row>
    <row r="54" spans="1:3">
      <c r="A54" s="6"/>
      <c r="B54" s="6"/>
      <c r="C54" s="2"/>
    </row>
    <row r="55" spans="1:3">
      <c r="A55" s="6"/>
      <c r="B55" s="6"/>
      <c r="C55" s="2"/>
    </row>
    <row r="56" spans="1:3">
      <c r="A56" s="6"/>
      <c r="B56" s="6"/>
      <c r="C56" s="2"/>
    </row>
    <row r="57" spans="1:3">
      <c r="A57" s="6"/>
      <c r="B57" s="6"/>
      <c r="C57" s="2"/>
    </row>
    <row r="58" spans="1:3">
      <c r="A58" s="6"/>
      <c r="B58" s="6"/>
      <c r="C58" s="2"/>
    </row>
    <row r="59" spans="1:3">
      <c r="A59" s="6"/>
      <c r="B59" s="6"/>
      <c r="C59" s="2"/>
    </row>
    <row r="60" spans="1:3">
      <c r="A60" s="6"/>
      <c r="B60" s="6"/>
      <c r="C60" s="2"/>
    </row>
    <row r="61" spans="1:3">
      <c r="A61" s="6"/>
      <c r="B61" s="6"/>
      <c r="C61" s="2"/>
    </row>
    <row r="62" spans="1:3">
      <c r="A62" s="6"/>
      <c r="B62" s="6"/>
      <c r="C62" s="2"/>
    </row>
    <row r="63" spans="1:3">
      <c r="A63" s="6"/>
      <c r="B63" s="6"/>
      <c r="C63" s="2"/>
    </row>
    <row r="64" spans="1:3">
      <c r="A64" s="6"/>
      <c r="B64" s="6"/>
      <c r="C64" s="2"/>
    </row>
    <row r="65" spans="1:3">
      <c r="A65" s="6"/>
      <c r="B65" s="6"/>
      <c r="C65" s="2"/>
    </row>
    <row r="66" spans="1:3">
      <c r="A66" s="6"/>
      <c r="B66" s="6"/>
      <c r="C66" s="2"/>
    </row>
    <row r="67" spans="1:3">
      <c r="A67" s="6"/>
      <c r="B67" s="6"/>
      <c r="C67" s="2"/>
    </row>
    <row r="68" spans="1:3">
      <c r="A68" s="6"/>
      <c r="B68" s="6"/>
      <c r="C68" s="2"/>
    </row>
    <row r="69" spans="1:3">
      <c r="A69" s="6"/>
      <c r="B69" s="6"/>
      <c r="C69" s="2"/>
    </row>
    <row r="70" spans="1:3">
      <c r="A70" s="6"/>
      <c r="B70" s="6"/>
      <c r="C70" s="2"/>
    </row>
    <row r="71" spans="1:3">
      <c r="A71" s="6"/>
      <c r="B71" s="6"/>
      <c r="C71" s="2"/>
    </row>
    <row r="72" spans="1:3">
      <c r="A72" s="6"/>
      <c r="B72" s="6"/>
      <c r="C72" s="2"/>
    </row>
    <row r="73" spans="1:3">
      <c r="A73" s="6"/>
      <c r="B73" s="6"/>
      <c r="C73" s="2"/>
    </row>
    <row r="74" spans="1:3">
      <c r="A74" s="6"/>
      <c r="B74" s="6"/>
      <c r="C74" s="2"/>
    </row>
    <row r="75" spans="1:3">
      <c r="A75" s="6"/>
      <c r="B75" s="6"/>
      <c r="C75" s="2"/>
    </row>
    <row r="76" spans="1:3">
      <c r="A76" s="6"/>
      <c r="B76" s="6"/>
      <c r="C76" s="2"/>
    </row>
    <row r="77" spans="1:3">
      <c r="A77" s="6"/>
      <c r="B77" s="6"/>
      <c r="C77" s="2"/>
    </row>
    <row r="78" spans="1:3">
      <c r="A78" s="6"/>
      <c r="B78" s="6"/>
      <c r="C78" s="2"/>
    </row>
    <row r="79" spans="1:3">
      <c r="A79" s="6"/>
      <c r="B79" s="6"/>
      <c r="C79" s="2"/>
    </row>
    <row r="80" spans="1:3">
      <c r="A80" s="6"/>
      <c r="B80" s="6"/>
      <c r="C80" s="2"/>
    </row>
    <row r="81" spans="1:3">
      <c r="A81" s="6"/>
      <c r="B81" s="6"/>
      <c r="C81" s="2"/>
    </row>
    <row r="82" spans="1:3">
      <c r="A82" s="6"/>
      <c r="B82" s="6"/>
      <c r="C82" s="2"/>
    </row>
    <row r="83" spans="1:3">
      <c r="A83" s="6"/>
      <c r="B83" s="6"/>
      <c r="C83" s="2"/>
    </row>
    <row r="84" spans="1:3">
      <c r="A84" s="6"/>
      <c r="B84" s="6"/>
      <c r="C84" s="2"/>
    </row>
    <row r="85" spans="1:3">
      <c r="A85" s="6"/>
      <c r="B85" s="6"/>
      <c r="C85" s="2"/>
    </row>
    <row r="86" spans="1:3">
      <c r="A86" s="6"/>
      <c r="B86" s="6"/>
      <c r="C86" s="2"/>
    </row>
    <row r="87" spans="1:3">
      <c r="A87" s="6"/>
      <c r="B87" s="6"/>
      <c r="C87" s="2"/>
    </row>
    <row r="88" spans="1:3">
      <c r="A88" s="6"/>
      <c r="B88" s="6"/>
      <c r="C88" s="2"/>
    </row>
    <row r="89" spans="1:3">
      <c r="A89" s="6"/>
      <c r="B89" s="6"/>
      <c r="C89" s="2"/>
    </row>
    <row r="90" spans="1:3">
      <c r="A90" s="6"/>
      <c r="B90" s="6"/>
      <c r="C90" s="2"/>
    </row>
    <row r="91" spans="1:3">
      <c r="A91" s="6"/>
      <c r="B91" s="6"/>
      <c r="C91" s="2"/>
    </row>
    <row r="92" spans="1:3">
      <c r="A92" s="6"/>
      <c r="B92" s="6"/>
      <c r="C92" s="2"/>
    </row>
    <row r="93" spans="1:3">
      <c r="A93" s="6"/>
      <c r="B93" s="6"/>
      <c r="C93" s="2"/>
    </row>
    <row r="94" spans="1:3">
      <c r="A94" s="6"/>
      <c r="B94" s="6"/>
      <c r="C94" s="2"/>
    </row>
    <row r="95" spans="1:3">
      <c r="A95" s="6"/>
      <c r="B95" s="6"/>
      <c r="C95" s="2"/>
    </row>
    <row r="96" spans="1:3">
      <c r="A96" s="6"/>
      <c r="B96" s="6"/>
      <c r="C96" s="2"/>
    </row>
    <row r="97" spans="1:3">
      <c r="A97" s="6"/>
      <c r="B97" s="6"/>
      <c r="C97" s="2"/>
    </row>
    <row r="98" spans="1:3">
      <c r="A98" s="6"/>
      <c r="B98" s="6"/>
      <c r="C98" s="2"/>
    </row>
    <row r="99" spans="1:3">
      <c r="A99" s="6"/>
      <c r="B99" s="6"/>
      <c r="C99" s="2"/>
    </row>
    <row r="100" spans="1:3">
      <c r="A100" s="6"/>
      <c r="B100" s="6"/>
      <c r="C100" s="2"/>
    </row>
    <row r="101" spans="1:3">
      <c r="A101" s="6"/>
      <c r="B101" s="6"/>
      <c r="C101" s="2"/>
    </row>
    <row r="102" spans="1:3">
      <c r="A102" s="6"/>
      <c r="B102" s="6"/>
      <c r="C102" s="2"/>
    </row>
    <row r="103" spans="1:3">
      <c r="A103" s="6"/>
      <c r="B103" s="6"/>
      <c r="C103" s="2"/>
    </row>
    <row r="104" spans="1:3">
      <c r="A104" s="6"/>
      <c r="B104" s="6"/>
      <c r="C104" s="2"/>
    </row>
    <row r="105" spans="1:3">
      <c r="A105" s="6"/>
      <c r="B105" s="6"/>
      <c r="C105" s="2"/>
    </row>
    <row r="106" spans="1:3">
      <c r="A106" s="6"/>
      <c r="B106" s="6"/>
      <c r="C106" s="2"/>
    </row>
    <row r="107" spans="1:3">
      <c r="A107" s="6"/>
      <c r="B107" s="6"/>
      <c r="C107" s="2"/>
    </row>
    <row r="108" spans="1:3">
      <c r="A108" s="6"/>
      <c r="B108" s="6"/>
      <c r="C108" s="2"/>
    </row>
    <row r="109" spans="1:3">
      <c r="A109" s="6"/>
      <c r="B109" s="6"/>
      <c r="C109" s="2"/>
    </row>
    <row r="110" spans="1:3">
      <c r="A110" s="6"/>
      <c r="B110" s="6"/>
      <c r="C110" s="2"/>
    </row>
    <row r="111" spans="1:3">
      <c r="A111" s="6"/>
      <c r="B111" s="6"/>
      <c r="C111" s="2"/>
    </row>
    <row r="112" spans="1:3">
      <c r="A112" s="6"/>
      <c r="B112" s="6"/>
      <c r="C112" s="2"/>
    </row>
    <row r="113" spans="1:3">
      <c r="A113" s="6"/>
      <c r="B113" s="6"/>
      <c r="C113" s="2"/>
    </row>
    <row r="114" spans="1:3">
      <c r="A114" s="6"/>
      <c r="B114" s="6"/>
      <c r="C114" s="2"/>
    </row>
    <row r="115" spans="1:3">
      <c r="A115" s="6"/>
      <c r="B115" s="6"/>
      <c r="C115" s="2"/>
    </row>
    <row r="116" spans="1:3">
      <c r="A116" s="6"/>
      <c r="B116" s="6"/>
      <c r="C116" s="2"/>
    </row>
    <row r="117" spans="1:3">
      <c r="A117" s="6"/>
      <c r="B117" s="6"/>
      <c r="C117" s="2"/>
    </row>
    <row r="118" spans="1:3">
      <c r="A118" s="6"/>
      <c r="B118" s="6"/>
      <c r="C118" s="2"/>
    </row>
    <row r="119" spans="1:3">
      <c r="A119" s="6"/>
      <c r="B119" s="6"/>
      <c r="C119" s="2"/>
    </row>
    <row r="120" spans="1:3">
      <c r="A120" s="6"/>
      <c r="B120" s="6"/>
      <c r="C120" s="2"/>
    </row>
    <row r="121" spans="1:3">
      <c r="A121" s="6"/>
      <c r="B121" s="6"/>
      <c r="C121" s="2"/>
    </row>
    <row r="122" spans="1:3">
      <c r="A122" s="6"/>
      <c r="B122" s="6"/>
      <c r="C122" s="2"/>
    </row>
    <row r="123" spans="1:3">
      <c r="A123" s="6"/>
      <c r="B123" s="6"/>
      <c r="C123" s="2"/>
    </row>
    <row r="124" spans="1:3">
      <c r="A124" s="6"/>
      <c r="B124" s="6"/>
      <c r="C124" s="2"/>
    </row>
    <row r="125" spans="1:3">
      <c r="A125" s="6"/>
      <c r="B125" s="6"/>
      <c r="C125" s="2"/>
    </row>
    <row r="126" spans="1:3">
      <c r="A126" s="6"/>
      <c r="B126" s="6"/>
      <c r="C126" s="2"/>
    </row>
    <row r="127" spans="1:3">
      <c r="A127" s="6"/>
      <c r="B127" s="6"/>
      <c r="C127" s="2"/>
    </row>
    <row r="128" spans="1:3">
      <c r="A128" s="6"/>
      <c r="B128" s="6"/>
      <c r="C128" s="2"/>
    </row>
    <row r="129" spans="1:3">
      <c r="A129" s="6"/>
      <c r="B129" s="6"/>
      <c r="C129" s="2"/>
    </row>
    <row r="130" spans="1:3">
      <c r="A130" s="6"/>
      <c r="B130" s="6"/>
      <c r="C130" s="2"/>
    </row>
    <row r="131" spans="1:3">
      <c r="A131" s="6"/>
      <c r="B131" s="6"/>
      <c r="C131" s="2"/>
    </row>
    <row r="132" spans="1:3">
      <c r="A132" s="6"/>
      <c r="B132" s="6"/>
      <c r="C132" s="2"/>
    </row>
    <row r="133" spans="1:3">
      <c r="A133" s="6"/>
      <c r="B133" s="6"/>
      <c r="C133" s="2"/>
    </row>
    <row r="134" spans="1:3">
      <c r="A134" s="6"/>
      <c r="B134" s="6"/>
      <c r="C134" s="2"/>
    </row>
    <row r="135" spans="1:3">
      <c r="A135" s="6"/>
      <c r="B135" s="6"/>
      <c r="C135" s="2"/>
    </row>
    <row r="136" spans="1:3">
      <c r="A136" s="6"/>
      <c r="B136" s="6"/>
      <c r="C136" s="2"/>
    </row>
    <row r="137" spans="1:3">
      <c r="A137" s="6"/>
      <c r="B137" s="6"/>
      <c r="C137" s="2"/>
    </row>
    <row r="138" spans="1:3">
      <c r="A138" s="6"/>
      <c r="B138" s="6"/>
      <c r="C138" s="2"/>
    </row>
    <row r="139" spans="1:3">
      <c r="A139" s="6"/>
      <c r="B139" s="6"/>
      <c r="C139" s="2"/>
    </row>
    <row r="140" spans="1:3">
      <c r="A140" s="6"/>
      <c r="B140" s="6"/>
      <c r="C140" s="2"/>
    </row>
    <row r="141" spans="1:3">
      <c r="A141" s="6"/>
      <c r="B141" s="6"/>
      <c r="C141" s="2"/>
    </row>
    <row r="142" spans="1:3">
      <c r="A142" s="6"/>
      <c r="B142" s="6"/>
      <c r="C142" s="2"/>
    </row>
    <row r="143" spans="1:3">
      <c r="A143" s="6"/>
      <c r="B143" s="6"/>
      <c r="C143" s="2"/>
    </row>
    <row r="144" spans="1:3">
      <c r="A144" s="8"/>
      <c r="B144" s="8"/>
      <c r="C144" s="12"/>
    </row>
    <row r="145" spans="1:3">
      <c r="A145" s="8"/>
      <c r="B145" s="8"/>
      <c r="C145" s="12"/>
    </row>
    <row r="146" spans="1:3">
      <c r="A146" s="8"/>
      <c r="B146" s="8"/>
      <c r="C146" s="12"/>
    </row>
    <row r="147" spans="1:3">
      <c r="A147" s="8"/>
      <c r="B147" s="8"/>
      <c r="C147" s="12"/>
    </row>
    <row r="148" spans="1:3">
      <c r="A148" s="8"/>
      <c r="B148" s="8"/>
      <c r="C148" s="12"/>
    </row>
    <row r="149" spans="1:3">
      <c r="A149" s="8"/>
      <c r="B149" s="8"/>
      <c r="C149" s="12"/>
    </row>
    <row r="150" spans="1:3">
      <c r="A150" s="8"/>
      <c r="B150" s="8"/>
      <c r="C150" s="12"/>
    </row>
    <row r="151" spans="1:3">
      <c r="A151" s="8"/>
      <c r="B151" s="8"/>
      <c r="C151" s="12"/>
    </row>
    <row r="152" spans="1:3">
      <c r="A152" s="8"/>
      <c r="B152" s="8"/>
      <c r="C152" s="12"/>
    </row>
    <row r="153" spans="1:3">
      <c r="A153" s="8"/>
      <c r="B153" s="8"/>
      <c r="C153" s="12"/>
    </row>
    <row r="154" spans="1:3">
      <c r="A154" s="8"/>
      <c r="B154" s="8"/>
      <c r="C154" s="12"/>
    </row>
    <row r="155" spans="1:3">
      <c r="A155" s="8"/>
      <c r="B155" s="8"/>
      <c r="C155" s="12"/>
    </row>
    <row r="156" spans="1:3">
      <c r="A156" s="8"/>
      <c r="B156" s="8"/>
      <c r="C156" s="12"/>
    </row>
    <row r="157" spans="1:3">
      <c r="A157" s="8"/>
      <c r="B157" s="8"/>
      <c r="C157" s="12"/>
    </row>
    <row r="158" spans="1:3">
      <c r="A158" s="8"/>
      <c r="B158" s="8"/>
      <c r="C158" s="12"/>
    </row>
    <row r="159" spans="1:3">
      <c r="A159" s="8"/>
      <c r="B159" s="8"/>
      <c r="C159" s="12"/>
    </row>
    <row r="160" spans="1:3">
      <c r="A160" s="8"/>
      <c r="B160" s="8"/>
      <c r="C160" s="12"/>
    </row>
    <row r="161" spans="1:3">
      <c r="A161" s="8"/>
      <c r="B161" s="8"/>
      <c r="C161" s="12"/>
    </row>
    <row r="162" spans="1:3">
      <c r="A162" s="8"/>
      <c r="B162" s="8"/>
      <c r="C162" s="12"/>
    </row>
    <row r="163" spans="1:3">
      <c r="A163" s="8"/>
      <c r="B163" s="8"/>
      <c r="C163" s="12"/>
    </row>
    <row r="164" spans="1:3">
      <c r="A164" s="8"/>
      <c r="B164" s="8"/>
      <c r="C164" s="12"/>
    </row>
    <row r="165" spans="1:3">
      <c r="A165" s="8"/>
      <c r="B165" s="8"/>
      <c r="C165" s="12"/>
    </row>
    <row r="166" spans="1:3">
      <c r="A166" s="8"/>
      <c r="B166" s="8"/>
      <c r="C166" s="12"/>
    </row>
    <row r="167" spans="1:3">
      <c r="A167" s="8"/>
      <c r="B167" s="8"/>
      <c r="C167" s="12"/>
    </row>
    <row r="168" spans="1:3">
      <c r="A168" s="8"/>
      <c r="B168" s="8"/>
      <c r="C168" s="12"/>
    </row>
    <row r="169" spans="1:3">
      <c r="A169" s="8"/>
      <c r="B169" s="8"/>
      <c r="C169" s="12"/>
    </row>
    <row r="170" spans="1:3">
      <c r="A170" s="8"/>
      <c r="B170" s="8"/>
      <c r="C170" s="12"/>
    </row>
    <row r="171" spans="1:3">
      <c r="A171" s="8"/>
      <c r="B171" s="8"/>
      <c r="C171" s="12"/>
    </row>
    <row r="172" spans="1:3">
      <c r="A172" s="8"/>
      <c r="B172" s="8"/>
      <c r="C172" s="12"/>
    </row>
    <row r="173" spans="1:3">
      <c r="A173" s="8"/>
      <c r="B173" s="8"/>
      <c r="C173" s="12"/>
    </row>
    <row r="174" spans="1:3">
      <c r="A174" s="8"/>
      <c r="B174" s="8"/>
      <c r="C174" s="12"/>
    </row>
    <row r="175" spans="1:3">
      <c r="A175" s="8"/>
      <c r="B175" s="8"/>
      <c r="C175" s="12"/>
    </row>
    <row r="176" spans="1:3">
      <c r="A176" s="8"/>
      <c r="B176" s="8"/>
      <c r="C176" s="12"/>
    </row>
    <row r="177" spans="1:3">
      <c r="A177" s="8"/>
      <c r="B177" s="8"/>
      <c r="C177" s="12"/>
    </row>
    <row r="178" spans="1:3">
      <c r="A178" s="8"/>
      <c r="B178" s="8"/>
      <c r="C178" s="12"/>
    </row>
    <row r="179" spans="1:3">
      <c r="A179" s="8"/>
      <c r="B179" s="8"/>
      <c r="C179" s="12"/>
    </row>
    <row r="180" spans="1:3">
      <c r="A180" s="8"/>
      <c r="B180" s="8"/>
      <c r="C180" s="12"/>
    </row>
    <row r="181" spans="1:3">
      <c r="A181" s="8"/>
      <c r="B181" s="8"/>
      <c r="C181" s="12"/>
    </row>
    <row r="182" spans="1:3">
      <c r="A182" s="8"/>
      <c r="B182" s="8"/>
      <c r="C182" s="12"/>
    </row>
    <row r="183" spans="1:3">
      <c r="A183" s="8"/>
      <c r="B183" s="8"/>
      <c r="C183" s="12"/>
    </row>
    <row r="184" spans="1:3">
      <c r="A184" s="8"/>
      <c r="B184" s="8"/>
      <c r="C184" s="1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row r="277" spans="1:3">
      <c r="A277" s="8"/>
      <c r="B277" s="8"/>
      <c r="C277" s="12"/>
    </row>
    <row r="278" spans="1:3">
      <c r="A278" s="8"/>
      <c r="B278" s="8"/>
      <c r="C278" s="12"/>
    </row>
    <row r="279" spans="1:3">
      <c r="A279" s="8"/>
      <c r="B279" s="8"/>
      <c r="C279" s="12"/>
    </row>
    <row r="280" spans="1:3">
      <c r="A280" s="8"/>
      <c r="B280" s="8"/>
      <c r="C280" s="12"/>
    </row>
    <row r="281" spans="1:3">
      <c r="A281" s="8"/>
      <c r="B281" s="8"/>
      <c r="C281" s="12"/>
    </row>
    <row r="282" spans="1:3">
      <c r="A282" s="8"/>
      <c r="B282" s="8"/>
      <c r="C282" s="12"/>
    </row>
    <row r="283" spans="1:3">
      <c r="A283" s="8"/>
      <c r="B283" s="8"/>
      <c r="C283" s="12"/>
    </row>
    <row r="284" spans="1:3">
      <c r="A284" s="8"/>
      <c r="B284" s="8"/>
      <c r="C284" s="12"/>
    </row>
    <row r="285" spans="1:3">
      <c r="A285" s="8"/>
      <c r="B285" s="8"/>
      <c r="C285" s="12"/>
    </row>
    <row r="286" spans="1:3">
      <c r="A286" s="8"/>
      <c r="B286" s="8"/>
      <c r="C286" s="12"/>
    </row>
    <row r="287" spans="1:3">
      <c r="A287" s="8"/>
      <c r="B287" s="8"/>
      <c r="C287" s="12"/>
    </row>
    <row r="288" spans="1:3">
      <c r="A288" s="8"/>
      <c r="B288" s="8"/>
      <c r="C288" s="12"/>
    </row>
    <row r="289" spans="1:3">
      <c r="A289" s="8"/>
      <c r="B289" s="8"/>
      <c r="C289" s="12"/>
    </row>
    <row r="290" spans="1:3">
      <c r="A290" s="8"/>
      <c r="B290" s="8"/>
      <c r="C290" s="12"/>
    </row>
    <row r="291" spans="1:3">
      <c r="A291" s="8"/>
      <c r="B291" s="8"/>
      <c r="C291" s="12"/>
    </row>
    <row r="292" spans="1:3">
      <c r="A292" s="8"/>
      <c r="B292" s="8"/>
      <c r="C292" s="12"/>
    </row>
    <row r="293" spans="1:3">
      <c r="A293" s="8"/>
      <c r="B293" s="8"/>
      <c r="C293" s="12"/>
    </row>
    <row r="294" spans="1:3">
      <c r="A294" s="8"/>
      <c r="B294" s="8"/>
      <c r="C294" s="12"/>
    </row>
    <row r="295" spans="1:3">
      <c r="A295" s="8"/>
      <c r="B295" s="8"/>
      <c r="C295" s="12"/>
    </row>
    <row r="296" spans="1:3">
      <c r="A296" s="8"/>
      <c r="B296" s="8"/>
      <c r="C296" s="12"/>
    </row>
    <row r="297" spans="1:3">
      <c r="A297" s="8"/>
      <c r="B297" s="8"/>
      <c r="C297" s="12"/>
    </row>
    <row r="298" spans="1:3">
      <c r="A298" s="8"/>
      <c r="B298" s="8"/>
      <c r="C298" s="12"/>
    </row>
    <row r="299" spans="1:3">
      <c r="A299" s="8"/>
      <c r="B299" s="8"/>
      <c r="C299" s="12"/>
    </row>
    <row r="300" spans="1:3">
      <c r="A300" s="8"/>
      <c r="B300" s="8"/>
      <c r="C300" s="12"/>
    </row>
    <row r="301" spans="1:3">
      <c r="A301" s="8"/>
      <c r="B301" s="8"/>
      <c r="C301" s="12"/>
    </row>
    <row r="302" spans="1:3">
      <c r="A302" s="8"/>
      <c r="B302" s="8"/>
      <c r="C302" s="12"/>
    </row>
    <row r="303" spans="1:3">
      <c r="A303" s="8"/>
      <c r="B303" s="8"/>
      <c r="C303" s="12"/>
    </row>
    <row r="304" spans="1:3">
      <c r="A304" s="8"/>
      <c r="B304" s="8"/>
      <c r="C304" s="12"/>
    </row>
    <row r="305" spans="1:3">
      <c r="A305" s="8"/>
      <c r="B305" s="8"/>
      <c r="C305" s="12"/>
    </row>
    <row r="306" spans="1:3">
      <c r="A306" s="8"/>
      <c r="B306" s="8"/>
      <c r="C306" s="12"/>
    </row>
    <row r="307" spans="1:3">
      <c r="A307" s="8"/>
      <c r="B307" s="8"/>
      <c r="C307" s="12"/>
    </row>
    <row r="308" spans="1:3">
      <c r="A308" s="8"/>
      <c r="B308" s="8"/>
      <c r="C308" s="12"/>
    </row>
    <row r="309" spans="1:3">
      <c r="A309" s="8"/>
      <c r="B309" s="8"/>
      <c r="C309" s="12"/>
    </row>
    <row r="310" spans="1:3">
      <c r="A310" s="8"/>
      <c r="B310" s="8"/>
      <c r="C310" s="12"/>
    </row>
    <row r="311" spans="1:3">
      <c r="A311" s="8"/>
      <c r="B311" s="8"/>
      <c r="C311" s="12"/>
    </row>
    <row r="312" spans="1:3">
      <c r="A312" s="8"/>
      <c r="B312" s="8"/>
      <c r="C312" s="12"/>
    </row>
    <row r="313" spans="1:3">
      <c r="A313" s="8"/>
      <c r="B313" s="8"/>
      <c r="C313" s="12"/>
    </row>
    <row r="314" spans="1:3">
      <c r="A314" s="8"/>
      <c r="B314" s="8"/>
      <c r="C314" s="12"/>
    </row>
    <row r="315" spans="1:3">
      <c r="A315" s="8"/>
      <c r="B315" s="8"/>
      <c r="C315" s="12"/>
    </row>
    <row r="316" spans="1:3">
      <c r="A316" s="8"/>
      <c r="B316" s="8"/>
      <c r="C316" s="12"/>
    </row>
    <row r="317" spans="1:3">
      <c r="A317" s="8"/>
      <c r="B317" s="8"/>
      <c r="C317" s="12"/>
    </row>
    <row r="318" spans="1:3">
      <c r="A318" s="8"/>
      <c r="B318" s="8"/>
      <c r="C318" s="12"/>
    </row>
    <row r="319" spans="1:3">
      <c r="A319" s="8"/>
      <c r="B319" s="8"/>
      <c r="C319" s="12"/>
    </row>
    <row r="320" spans="1:3">
      <c r="A320" s="8"/>
      <c r="B320" s="8"/>
      <c r="C320" s="12"/>
    </row>
    <row r="321" spans="1:3">
      <c r="A321" s="8"/>
      <c r="B321" s="8"/>
      <c r="C321" s="12"/>
    </row>
    <row r="322" spans="1:3">
      <c r="A322" s="8"/>
      <c r="B322" s="8"/>
      <c r="C322" s="12"/>
    </row>
    <row r="323" spans="1:3">
      <c r="A323" s="8"/>
      <c r="B323" s="8"/>
      <c r="C323" s="12"/>
    </row>
    <row r="324" spans="1:3">
      <c r="A324" s="8"/>
      <c r="B324" s="8"/>
      <c r="C324" s="12"/>
    </row>
    <row r="325" spans="1:3">
      <c r="A325" s="8"/>
      <c r="B325" s="8"/>
      <c r="C325" s="12"/>
    </row>
    <row r="326" spans="1:3">
      <c r="A326" s="8"/>
      <c r="B326" s="8"/>
      <c r="C326" s="12"/>
    </row>
    <row r="327" spans="1:3">
      <c r="A327" s="8"/>
      <c r="B327" s="8"/>
      <c r="C327" s="12"/>
    </row>
    <row r="328" spans="1:3">
      <c r="A328" s="8"/>
      <c r="B328" s="8"/>
      <c r="C328" s="12"/>
    </row>
    <row r="329" spans="1:3">
      <c r="A329" s="8"/>
      <c r="B329" s="8"/>
      <c r="C329" s="12"/>
    </row>
    <row r="330" spans="1:3">
      <c r="A330" s="8"/>
      <c r="B330" s="8"/>
      <c r="C330" s="12"/>
    </row>
    <row r="331" spans="1:3">
      <c r="A331" s="8"/>
      <c r="B331" s="8"/>
      <c r="C331" s="12"/>
    </row>
    <row r="332" spans="1:3">
      <c r="A332" s="8"/>
      <c r="B332" s="8"/>
      <c r="C332" s="12"/>
    </row>
    <row r="333" spans="1:3">
      <c r="A333" s="8"/>
      <c r="B333" s="8"/>
      <c r="C333" s="12"/>
    </row>
    <row r="334" spans="1:3">
      <c r="A334" s="8"/>
      <c r="B334" s="8"/>
      <c r="C334" s="12"/>
    </row>
    <row r="335" spans="1:3">
      <c r="A335" s="8"/>
      <c r="B335" s="8"/>
      <c r="C335" s="12"/>
    </row>
    <row r="336" spans="1:3">
      <c r="A336" s="8"/>
      <c r="B336" s="8"/>
      <c r="C336" s="12"/>
    </row>
    <row r="337" spans="1:3">
      <c r="A337" s="8"/>
      <c r="B337" s="8"/>
      <c r="C337" s="12"/>
    </row>
    <row r="338" spans="1:3">
      <c r="A338" s="8"/>
      <c r="B338" s="8"/>
      <c r="C338" s="12"/>
    </row>
    <row r="339" spans="1:3">
      <c r="A339" s="8"/>
      <c r="B339" s="8"/>
      <c r="C339" s="12"/>
    </row>
    <row r="340" spans="1:3">
      <c r="A340" s="8"/>
      <c r="B340" s="8"/>
      <c r="C340" s="12"/>
    </row>
    <row r="341" spans="1:3">
      <c r="A341" s="8"/>
      <c r="B341" s="8"/>
      <c r="C341" s="12"/>
    </row>
    <row r="342" spans="1:3">
      <c r="A342" s="8"/>
      <c r="B342" s="8"/>
      <c r="C342" s="12"/>
    </row>
    <row r="343" spans="1:3">
      <c r="A343" s="8"/>
      <c r="B343" s="8"/>
      <c r="C343" s="12"/>
    </row>
    <row r="344" spans="1:3">
      <c r="A344" s="8"/>
      <c r="B344" s="8"/>
      <c r="C344" s="12"/>
    </row>
    <row r="345" spans="1:3">
      <c r="A345" s="8"/>
      <c r="B345" s="8"/>
      <c r="C345" s="12"/>
    </row>
    <row r="346" spans="1:3">
      <c r="A346" s="8"/>
      <c r="B346" s="8"/>
      <c r="C346" s="12"/>
    </row>
    <row r="347" spans="1:3">
      <c r="A347" s="8"/>
      <c r="B347" s="8"/>
      <c r="C347" s="12"/>
    </row>
    <row r="348" spans="1:3">
      <c r="A348" s="8"/>
      <c r="B348" s="8"/>
      <c r="C348" s="12"/>
    </row>
    <row r="349" spans="1:3">
      <c r="A349" s="8"/>
      <c r="B349" s="8"/>
      <c r="C349" s="12"/>
    </row>
    <row r="350" spans="1:3">
      <c r="A350" s="8"/>
      <c r="B350" s="8"/>
      <c r="C350" s="12"/>
    </row>
    <row r="351" spans="1:3">
      <c r="A351" s="8"/>
      <c r="B351" s="8"/>
      <c r="C351" s="12"/>
    </row>
    <row r="352" spans="1:3">
      <c r="A352" s="8"/>
      <c r="B352" s="8"/>
      <c r="C352" s="12"/>
    </row>
    <row r="353" spans="1:3">
      <c r="A353" s="8"/>
      <c r="B353" s="8"/>
      <c r="C353" s="12"/>
    </row>
    <row r="354" spans="1:3">
      <c r="A354" s="8"/>
      <c r="B354" s="8"/>
      <c r="C354" s="12"/>
    </row>
    <row r="355" spans="1:3">
      <c r="A355" s="8"/>
      <c r="B355" s="8"/>
      <c r="C355" s="12"/>
    </row>
    <row r="356" spans="1:3">
      <c r="A356" s="8"/>
      <c r="B356" s="8"/>
      <c r="C356" s="12"/>
    </row>
    <row r="357" spans="1:3">
      <c r="A357" s="8"/>
      <c r="B357" s="8"/>
      <c r="C357" s="12"/>
    </row>
    <row r="358" spans="1:3">
      <c r="A358" s="8"/>
      <c r="B358" s="8"/>
      <c r="C358" s="12"/>
    </row>
    <row r="359" spans="1:3">
      <c r="A359" s="8"/>
      <c r="B359" s="8"/>
      <c r="C359" s="12"/>
    </row>
    <row r="360" spans="1:3">
      <c r="A360" s="8"/>
      <c r="B360" s="8"/>
      <c r="C360" s="12"/>
    </row>
    <row r="361" spans="1:3">
      <c r="A361" s="8"/>
      <c r="B361" s="8"/>
      <c r="C361" s="12"/>
    </row>
    <row r="362" spans="1:3">
      <c r="A362" s="8"/>
      <c r="B362" s="8"/>
      <c r="C362" s="12"/>
    </row>
    <row r="363" spans="1:3">
      <c r="A363" s="8"/>
      <c r="B363" s="8"/>
      <c r="C363" s="12"/>
    </row>
    <row r="364" spans="1:3">
      <c r="A364" s="8"/>
      <c r="B364" s="8"/>
      <c r="C364" s="12"/>
    </row>
    <row r="365" spans="1:3">
      <c r="A365" s="8"/>
      <c r="B365" s="8"/>
      <c r="C365" s="12"/>
    </row>
    <row r="366" spans="1:3">
      <c r="A366" s="8"/>
      <c r="B366" s="8"/>
      <c r="C366" s="12"/>
    </row>
    <row r="367" spans="1:3">
      <c r="A367" s="8"/>
      <c r="B367" s="8"/>
      <c r="C367" s="12"/>
    </row>
    <row r="368" spans="1:3">
      <c r="A368" s="8"/>
      <c r="B368" s="8"/>
      <c r="C368" s="12"/>
    </row>
    <row r="369" spans="1:3">
      <c r="A369" s="8"/>
      <c r="B369" s="8"/>
      <c r="C369" s="12"/>
    </row>
    <row r="370" spans="1:3">
      <c r="A370" s="8"/>
      <c r="B370" s="8"/>
      <c r="C370" s="12"/>
    </row>
    <row r="371" spans="1:3">
      <c r="A371" s="8"/>
      <c r="B371" s="8"/>
      <c r="C371" s="12"/>
    </row>
    <row r="372" spans="1:3">
      <c r="A372" s="8"/>
      <c r="B372" s="8"/>
      <c r="C372" s="12"/>
    </row>
    <row r="373" spans="1:3">
      <c r="A373" s="8"/>
      <c r="B373" s="8"/>
      <c r="C373" s="12"/>
    </row>
    <row r="374" spans="1:3">
      <c r="A374" s="8"/>
      <c r="B374" s="8"/>
      <c r="C374" s="12"/>
    </row>
    <row r="375" spans="1:3">
      <c r="A375" s="8"/>
      <c r="B375" s="8"/>
      <c r="C375" s="12"/>
    </row>
    <row r="376" spans="1:3">
      <c r="A376" s="8"/>
      <c r="B376" s="8"/>
      <c r="C376" s="12"/>
    </row>
    <row r="377" spans="1:3">
      <c r="A377" s="8"/>
      <c r="B377" s="8"/>
      <c r="C377" s="12"/>
    </row>
    <row r="378" spans="1:3">
      <c r="A378" s="8"/>
      <c r="B378" s="8"/>
      <c r="C378" s="12"/>
    </row>
    <row r="379" spans="1:3">
      <c r="A379" s="8"/>
      <c r="B379" s="8"/>
      <c r="C379" s="12"/>
    </row>
    <row r="380" spans="1:3">
      <c r="A380" s="8"/>
      <c r="B380" s="8"/>
      <c r="C380" s="12"/>
    </row>
    <row r="381" spans="1:3">
      <c r="A381" s="8"/>
      <c r="B381" s="8"/>
      <c r="C381" s="12"/>
    </row>
    <row r="382" spans="1:3">
      <c r="A382" s="8"/>
      <c r="B382" s="8"/>
      <c r="C382" s="12"/>
    </row>
    <row r="383" spans="1:3">
      <c r="A383" s="8"/>
      <c r="B383" s="8"/>
      <c r="C383" s="12"/>
    </row>
    <row r="384" spans="1:3">
      <c r="A384" s="8"/>
      <c r="B384" s="8"/>
      <c r="C384" s="12"/>
    </row>
    <row r="385" spans="1:3">
      <c r="A385" s="8"/>
      <c r="B385" s="8"/>
      <c r="C385" s="12"/>
    </row>
    <row r="386" spans="1:3">
      <c r="A386" s="8"/>
      <c r="B386" s="8"/>
      <c r="C386" s="12"/>
    </row>
    <row r="387" spans="1:3">
      <c r="A387" s="8"/>
      <c r="B387" s="8"/>
      <c r="C387" s="12"/>
    </row>
    <row r="388" spans="1:3">
      <c r="A388" s="8"/>
      <c r="B388" s="8"/>
      <c r="C388" s="12"/>
    </row>
    <row r="389" spans="1:3">
      <c r="A389" s="8"/>
      <c r="B389" s="8"/>
      <c r="C389" s="12"/>
    </row>
    <row r="390" spans="1:3">
      <c r="A390" s="8"/>
      <c r="B390" s="8"/>
      <c r="C390" s="12"/>
    </row>
    <row r="391" spans="1:3">
      <c r="A391" s="8"/>
      <c r="B391" s="8"/>
      <c r="C391" s="12"/>
    </row>
    <row r="392" spans="1:3">
      <c r="A392" s="8"/>
      <c r="B392" s="8"/>
      <c r="C392" s="12"/>
    </row>
    <row r="393" spans="1:3">
      <c r="A393" s="8"/>
      <c r="B393" s="8"/>
      <c r="C393" s="12"/>
    </row>
    <row r="394" spans="1:3">
      <c r="A394" s="8"/>
      <c r="B394" s="8"/>
      <c r="C394" s="12"/>
    </row>
    <row r="395" spans="1:3">
      <c r="A395" s="8"/>
      <c r="B395" s="8"/>
      <c r="C395" s="12"/>
    </row>
    <row r="396" spans="1:3">
      <c r="A396" s="8"/>
      <c r="B396" s="8"/>
      <c r="C396" s="12"/>
    </row>
    <row r="397" spans="1:3">
      <c r="A397" s="8"/>
      <c r="B397" s="8"/>
      <c r="C397" s="12"/>
    </row>
    <row r="398" spans="1:3">
      <c r="A398" s="8"/>
      <c r="B398" s="8"/>
      <c r="C398" s="12"/>
    </row>
    <row r="399" spans="1:3">
      <c r="A399" s="8"/>
      <c r="B399" s="8"/>
      <c r="C399" s="12"/>
    </row>
    <row r="400" spans="1:3">
      <c r="A400" s="8"/>
      <c r="B400" s="8"/>
      <c r="C400" s="12"/>
    </row>
    <row r="401" spans="1:3">
      <c r="A401" s="8"/>
      <c r="B401" s="8"/>
      <c r="C401" s="12"/>
    </row>
    <row r="402" spans="1:3">
      <c r="A402" s="8"/>
      <c r="B402" s="8"/>
      <c r="C402" s="12"/>
    </row>
    <row r="403" spans="1:3">
      <c r="A403" s="8"/>
      <c r="B403" s="8"/>
      <c r="C403" s="12"/>
    </row>
    <row r="404" spans="1:3">
      <c r="A404" s="8"/>
      <c r="B404" s="8"/>
      <c r="C404" s="12"/>
    </row>
    <row r="405" spans="1:3">
      <c r="A405" s="8"/>
      <c r="B405" s="8"/>
      <c r="C405" s="12"/>
    </row>
    <row r="406" spans="1:3">
      <c r="A406" s="8"/>
      <c r="B406" s="8"/>
      <c r="C406" s="12"/>
    </row>
    <row r="407" spans="1:3">
      <c r="A407" s="8"/>
      <c r="B407" s="8"/>
      <c r="C407" s="12"/>
    </row>
    <row r="408" spans="1:3">
      <c r="A408" s="8"/>
      <c r="B408" s="8"/>
      <c r="C408" s="12"/>
    </row>
    <row r="409" spans="1:3">
      <c r="A409" s="8"/>
      <c r="B409" s="8"/>
      <c r="C409" s="12"/>
    </row>
    <row r="410" spans="1:3">
      <c r="A410" s="8"/>
      <c r="B410" s="8"/>
      <c r="C410" s="12"/>
    </row>
    <row r="411" spans="1:3">
      <c r="A411" s="8"/>
      <c r="B411" s="8"/>
      <c r="C411" s="12"/>
    </row>
    <row r="412" spans="1:3">
      <c r="A412" s="8"/>
      <c r="B412" s="8"/>
      <c r="C412" s="12"/>
    </row>
    <row r="413" spans="1:3">
      <c r="A413" s="8"/>
      <c r="B413" s="8"/>
      <c r="C413" s="12"/>
    </row>
    <row r="414" spans="1:3">
      <c r="A414" s="8"/>
      <c r="B414" s="8"/>
      <c r="C414" s="12"/>
    </row>
    <row r="415" spans="1:3">
      <c r="A415" s="8"/>
      <c r="B415" s="8"/>
      <c r="C415" s="12"/>
    </row>
    <row r="416" spans="1:3">
      <c r="A416" s="8"/>
      <c r="B416" s="8"/>
      <c r="C416" s="12"/>
    </row>
    <row r="417" spans="1:3">
      <c r="A417" s="8"/>
      <c r="B417" s="8"/>
      <c r="C417" s="12"/>
    </row>
    <row r="418" spans="1:3">
      <c r="A418" s="8"/>
      <c r="B418" s="8"/>
      <c r="C418" s="12"/>
    </row>
    <row r="419" spans="1:3">
      <c r="A419" s="8"/>
      <c r="B419" s="8"/>
      <c r="C419" s="12"/>
    </row>
    <row r="420" spans="1:3">
      <c r="A420" s="8"/>
      <c r="B420" s="8"/>
      <c r="C420" s="12"/>
    </row>
    <row r="421" spans="1:3">
      <c r="A421" s="8"/>
      <c r="B421" s="8"/>
      <c r="C421" s="12"/>
    </row>
    <row r="422" spans="1:3">
      <c r="A422" s="8"/>
      <c r="B422" s="8"/>
      <c r="C422" s="12"/>
    </row>
    <row r="423" spans="1:3">
      <c r="A423" s="8"/>
      <c r="B423" s="8"/>
      <c r="C423" s="12"/>
    </row>
    <row r="424" spans="1:3">
      <c r="A424" s="8"/>
      <c r="B424" s="8"/>
      <c r="C424" s="12"/>
    </row>
    <row r="425" spans="1:3">
      <c r="A425" s="8"/>
      <c r="B425" s="8"/>
      <c r="C425" s="12"/>
    </row>
    <row r="426" spans="1:3">
      <c r="A426" s="8"/>
      <c r="B426" s="8"/>
      <c r="C426" s="12"/>
    </row>
    <row r="427" spans="1:3">
      <c r="A427" s="8"/>
      <c r="B427" s="8"/>
      <c r="C427" s="12"/>
    </row>
    <row r="428" spans="1:3">
      <c r="A428" s="8"/>
      <c r="B428" s="8"/>
      <c r="C428" s="12"/>
    </row>
    <row r="429" spans="1:3">
      <c r="A429" s="8"/>
      <c r="B429" s="8"/>
      <c r="C429" s="12"/>
    </row>
    <row r="430" spans="1:3">
      <c r="A430" s="8"/>
      <c r="B430" s="8"/>
      <c r="C430" s="12"/>
    </row>
    <row r="431" spans="1:3">
      <c r="A431" s="8"/>
      <c r="B431" s="8"/>
      <c r="C431" s="12"/>
    </row>
    <row r="432" spans="1:3">
      <c r="A432" s="8"/>
      <c r="B432" s="8"/>
      <c r="C432" s="12"/>
    </row>
    <row r="433" spans="1:3">
      <c r="A433" s="8"/>
      <c r="B433" s="8"/>
      <c r="C433" s="12"/>
    </row>
    <row r="434" spans="1:3">
      <c r="A434" s="8"/>
      <c r="B434" s="8"/>
      <c r="C434" s="12"/>
    </row>
    <row r="435" spans="1:3">
      <c r="A435" s="8"/>
      <c r="B435" s="8"/>
      <c r="C435" s="12"/>
    </row>
    <row r="436" spans="1:3">
      <c r="A436" s="8"/>
      <c r="B436" s="8"/>
      <c r="C436" s="12"/>
    </row>
    <row r="437" spans="1:3">
      <c r="A437" s="8"/>
      <c r="B437" s="8"/>
      <c r="C437" s="12"/>
    </row>
    <row r="438" spans="1:3">
      <c r="A438" s="8"/>
      <c r="B438" s="8"/>
      <c r="C438" s="12"/>
    </row>
    <row r="439" spans="1:3">
      <c r="A439" s="8"/>
      <c r="B439" s="8"/>
      <c r="C439" s="12"/>
    </row>
    <row r="440" spans="1:3">
      <c r="A440" s="8"/>
      <c r="B440" s="8"/>
      <c r="C440" s="12"/>
    </row>
    <row r="441" spans="1:3">
      <c r="A441" s="8"/>
      <c r="B441" s="8"/>
      <c r="C441" s="12"/>
    </row>
    <row r="442" spans="1:3">
      <c r="A442" s="8"/>
      <c r="B442" s="8"/>
      <c r="C442" s="12"/>
    </row>
    <row r="443" spans="1:3">
      <c r="A443" s="8"/>
      <c r="B443" s="8"/>
      <c r="C443" s="12"/>
    </row>
    <row r="444" spans="1:3">
      <c r="A444" s="8"/>
      <c r="B444" s="8"/>
      <c r="C444" s="12"/>
    </row>
    <row r="445" spans="1:3">
      <c r="A445" s="8"/>
      <c r="B445" s="8"/>
      <c r="C445" s="12"/>
    </row>
    <row r="446" spans="1:3">
      <c r="A446" s="8"/>
      <c r="B446" s="8"/>
      <c r="C446" s="12"/>
    </row>
    <row r="447" spans="1:3">
      <c r="A447" s="8"/>
      <c r="B447" s="8"/>
      <c r="C447" s="12"/>
    </row>
    <row r="448" spans="1:3">
      <c r="A448" s="8"/>
      <c r="B448" s="8"/>
      <c r="C448" s="12"/>
    </row>
    <row r="449" spans="1:3">
      <c r="A449" s="8"/>
      <c r="B449" s="8"/>
      <c r="C449" s="12"/>
    </row>
    <row r="450" spans="1:3">
      <c r="A450" s="8"/>
      <c r="B450" s="8"/>
      <c r="C450" s="12"/>
    </row>
    <row r="451" spans="1:3">
      <c r="A451" s="8"/>
      <c r="B451" s="8"/>
      <c r="C451" s="12"/>
    </row>
    <row r="452" spans="1:3">
      <c r="A452" s="8"/>
      <c r="B452" s="8"/>
      <c r="C452" s="12"/>
    </row>
    <row r="453" spans="1:3">
      <c r="A453" s="8"/>
      <c r="B453" s="8"/>
      <c r="C453" s="12"/>
    </row>
    <row r="454" spans="1:3">
      <c r="A454" s="8"/>
      <c r="B454" s="8"/>
      <c r="C454" s="12"/>
    </row>
    <row r="455" spans="1:3">
      <c r="A455" s="8"/>
      <c r="B455" s="8"/>
      <c r="C455" s="12"/>
    </row>
    <row r="456" spans="1:3">
      <c r="A456" s="8"/>
      <c r="B456" s="8"/>
      <c r="C456" s="12"/>
    </row>
    <row r="457" spans="1:3">
      <c r="A457" s="8"/>
      <c r="B457" s="8"/>
      <c r="C457" s="12"/>
    </row>
    <row r="458" spans="1:3">
      <c r="A458" s="8"/>
      <c r="B458" s="8"/>
      <c r="C458" s="12"/>
    </row>
    <row r="459" spans="1:3">
      <c r="A459" s="8"/>
      <c r="B459" s="8"/>
      <c r="C459" s="12"/>
    </row>
    <row r="460" spans="1:3">
      <c r="A460" s="8"/>
      <c r="B460" s="8"/>
      <c r="C460" s="12"/>
    </row>
    <row r="461" spans="1:3">
      <c r="A461" s="8"/>
      <c r="B461" s="8"/>
      <c r="C461" s="12"/>
    </row>
    <row r="462" spans="1:3">
      <c r="A462" s="8"/>
      <c r="B462" s="8"/>
      <c r="C462" s="12"/>
    </row>
    <row r="463" spans="1:3">
      <c r="A463" s="8"/>
      <c r="B463" s="8"/>
      <c r="C463" s="12"/>
    </row>
    <row r="464" spans="1:3">
      <c r="A464" s="8"/>
      <c r="B464" s="8"/>
      <c r="C464" s="12"/>
    </row>
    <row r="465" spans="1:3">
      <c r="A465" s="8"/>
      <c r="B465" s="8"/>
      <c r="C465" s="12"/>
    </row>
    <row r="466" spans="1:3">
      <c r="A466" s="8"/>
      <c r="B466" s="8"/>
      <c r="C466" s="12"/>
    </row>
    <row r="467" spans="1:3">
      <c r="A467" s="8"/>
      <c r="B467" s="8"/>
      <c r="C467" s="12"/>
    </row>
    <row r="468" spans="1:3">
      <c r="A468" s="8"/>
      <c r="B468" s="8"/>
      <c r="C468" s="12"/>
    </row>
    <row r="469" spans="1:3">
      <c r="A469" s="8"/>
      <c r="B469" s="8"/>
      <c r="C469" s="12"/>
    </row>
    <row r="470" spans="1:3">
      <c r="A470" s="8"/>
      <c r="B470" s="8"/>
      <c r="C470" s="12"/>
    </row>
    <row r="471" spans="1:3">
      <c r="A471" s="8"/>
      <c r="B471" s="8"/>
      <c r="C471" s="12"/>
    </row>
    <row r="472" spans="1:3">
      <c r="A472" s="8"/>
      <c r="B472" s="8"/>
      <c r="C472" s="12"/>
    </row>
    <row r="473" spans="1:3">
      <c r="A473" s="8"/>
      <c r="B473" s="8"/>
      <c r="C473" s="12"/>
    </row>
    <row r="474" spans="1:3">
      <c r="A474" s="8"/>
      <c r="B474" s="8"/>
      <c r="C474" s="12"/>
    </row>
    <row r="475" spans="1:3">
      <c r="A475" s="8"/>
      <c r="B475" s="8"/>
      <c r="C475" s="12"/>
    </row>
    <row r="476" spans="1:3">
      <c r="A476" s="8"/>
      <c r="B476" s="8"/>
      <c r="C476" s="12"/>
    </row>
    <row r="477" spans="1:3">
      <c r="A477" s="8"/>
      <c r="B477" s="8"/>
      <c r="C477" s="12"/>
    </row>
    <row r="478" spans="1:3">
      <c r="A478" s="8"/>
      <c r="B478" s="8"/>
      <c r="C478" s="12"/>
    </row>
    <row r="479" spans="1:3">
      <c r="A479" s="8"/>
      <c r="B479" s="8"/>
      <c r="C479" s="12"/>
    </row>
    <row r="480" spans="1:3">
      <c r="A480" s="8"/>
      <c r="B480" s="8"/>
      <c r="C480" s="12"/>
    </row>
    <row r="481" spans="1:3">
      <c r="A481" s="8"/>
      <c r="B481" s="8"/>
      <c r="C481" s="12"/>
    </row>
    <row r="482" spans="1:3">
      <c r="A482" s="8"/>
      <c r="B482" s="8"/>
      <c r="C482" s="12"/>
    </row>
    <row r="483" spans="1:3">
      <c r="A483" s="8"/>
      <c r="B483" s="8"/>
      <c r="C483" s="12"/>
    </row>
    <row r="484" spans="1:3">
      <c r="A484" s="8"/>
      <c r="B484" s="8"/>
      <c r="C484" s="12"/>
    </row>
    <row r="485" spans="1:3">
      <c r="A485" s="8"/>
      <c r="B485" s="8"/>
      <c r="C485" s="12"/>
    </row>
    <row r="486" spans="1:3">
      <c r="A486" s="8"/>
      <c r="B486" s="8"/>
      <c r="C486" s="12"/>
    </row>
    <row r="487" spans="1:3">
      <c r="A487" s="8"/>
      <c r="B487" s="8"/>
      <c r="C487" s="12"/>
    </row>
    <row r="488" spans="1:3">
      <c r="A488" s="8"/>
      <c r="B488" s="8"/>
      <c r="C488" s="12"/>
    </row>
    <row r="489" spans="1:3">
      <c r="A489" s="8"/>
      <c r="B489" s="8"/>
      <c r="C489" s="12"/>
    </row>
    <row r="490" spans="1:3">
      <c r="A490" s="8"/>
      <c r="B490" s="8"/>
      <c r="C490" s="12"/>
    </row>
    <row r="491" spans="1:3">
      <c r="A491" s="8"/>
      <c r="B491" s="8"/>
      <c r="C491" s="12"/>
    </row>
    <row r="492" spans="1:3">
      <c r="A492" s="8"/>
      <c r="B492" s="8"/>
      <c r="C492" s="12"/>
    </row>
    <row r="493" spans="1:3">
      <c r="A493" s="8"/>
      <c r="B493" s="8"/>
      <c r="C493" s="12"/>
    </row>
    <row r="494" spans="1:3">
      <c r="A494" s="8"/>
      <c r="B494" s="8"/>
      <c r="C494" s="12"/>
    </row>
    <row r="495" spans="1:3">
      <c r="A495" s="8"/>
      <c r="B495" s="8"/>
      <c r="C495" s="12"/>
    </row>
    <row r="496" spans="1:3">
      <c r="A496" s="8"/>
      <c r="B496" s="8"/>
      <c r="C496" s="12"/>
    </row>
    <row r="497" spans="1:3">
      <c r="A497" s="8"/>
      <c r="B497" s="8"/>
      <c r="C497" s="12"/>
    </row>
    <row r="498" spans="1:3">
      <c r="A498" s="8"/>
      <c r="B498" s="8"/>
      <c r="C498" s="12"/>
    </row>
    <row r="499" spans="1:3">
      <c r="A499" s="8"/>
      <c r="B499" s="8"/>
      <c r="C499" s="12"/>
    </row>
    <row r="500" spans="1:3">
      <c r="A500" s="8"/>
      <c r="B500" s="8"/>
      <c r="C500" s="12"/>
    </row>
    <row r="501" spans="1:3">
      <c r="A501" s="8"/>
      <c r="B501" s="8"/>
      <c r="C501" s="12"/>
    </row>
    <row r="502" spans="1:3">
      <c r="A502" s="8"/>
      <c r="B502" s="8"/>
      <c r="C502" s="12"/>
    </row>
    <row r="503" spans="1:3">
      <c r="A503" s="8"/>
      <c r="B503" s="8"/>
      <c r="C503" s="12"/>
    </row>
    <row r="504" spans="1:3">
      <c r="A504" s="8"/>
      <c r="B504" s="8"/>
      <c r="C504" s="12"/>
    </row>
    <row r="505" spans="1:3">
      <c r="A505" s="8"/>
      <c r="B505" s="8"/>
      <c r="C505" s="12"/>
    </row>
    <row r="506" spans="1:3">
      <c r="A506" s="8"/>
      <c r="B506" s="8"/>
      <c r="C506" s="12"/>
    </row>
    <row r="507" spans="1:3">
      <c r="A507" s="8"/>
      <c r="B507" s="8"/>
      <c r="C507" s="12"/>
    </row>
    <row r="508" spans="1:3">
      <c r="A508" s="8"/>
      <c r="B508" s="8"/>
      <c r="C508" s="12"/>
    </row>
    <row r="509" spans="1:3">
      <c r="A509" s="8"/>
      <c r="B509" s="8"/>
      <c r="C509" s="12"/>
    </row>
    <row r="510" spans="1:3">
      <c r="A510" s="8"/>
      <c r="B510" s="8"/>
      <c r="C510" s="12"/>
    </row>
    <row r="511" spans="1:3">
      <c r="A511" s="8"/>
      <c r="B511" s="8"/>
      <c r="C511" s="12"/>
    </row>
    <row r="512" spans="1:3">
      <c r="A512" s="8"/>
      <c r="B512" s="8"/>
      <c r="C512" s="12"/>
    </row>
    <row r="513" spans="1:3">
      <c r="A513" s="8"/>
      <c r="B513" s="8"/>
      <c r="C513" s="12"/>
    </row>
    <row r="514" spans="1:3">
      <c r="A514" s="8"/>
      <c r="B514" s="8"/>
      <c r="C514" s="12"/>
    </row>
    <row r="515" spans="1:3">
      <c r="A515" s="8"/>
      <c r="B515" s="8"/>
      <c r="C515" s="12"/>
    </row>
    <row r="516" spans="1:3">
      <c r="A516" s="8"/>
      <c r="B516" s="8"/>
      <c r="C516" s="12"/>
    </row>
    <row r="517" spans="1:3">
      <c r="A517" s="8"/>
      <c r="B517" s="8"/>
      <c r="C517" s="12"/>
    </row>
    <row r="518" spans="1:3">
      <c r="A518" s="8"/>
      <c r="B518" s="8"/>
      <c r="C518" s="12"/>
    </row>
    <row r="519" spans="1:3">
      <c r="A519" s="8"/>
      <c r="B519" s="8"/>
      <c r="C519" s="12"/>
    </row>
    <row r="520" spans="1:3">
      <c r="A520" s="8"/>
      <c r="B520" s="8"/>
      <c r="C520" s="12"/>
    </row>
    <row r="521" spans="1:3">
      <c r="A521" s="8"/>
      <c r="B521" s="8"/>
      <c r="C521" s="12"/>
    </row>
    <row r="522" spans="1:3">
      <c r="A522" s="8"/>
      <c r="B522" s="8"/>
      <c r="C522" s="12"/>
    </row>
    <row r="523" spans="1:3">
      <c r="A523" s="8"/>
      <c r="B523" s="8"/>
      <c r="C523" s="12"/>
    </row>
    <row r="524" spans="1:3">
      <c r="A524" s="8"/>
      <c r="B524" s="8"/>
      <c r="C524" s="12"/>
    </row>
    <row r="525" spans="1:3">
      <c r="A525" s="8"/>
      <c r="B525" s="8"/>
      <c r="C525" s="12"/>
    </row>
    <row r="526" spans="1:3">
      <c r="A526" s="8"/>
      <c r="B526" s="8"/>
      <c r="C526" s="12"/>
    </row>
    <row r="527" spans="1:3">
      <c r="A527" s="8"/>
      <c r="B527" s="8"/>
      <c r="C527" s="12"/>
    </row>
    <row r="528" spans="1:3">
      <c r="A528" s="8"/>
      <c r="B528" s="8"/>
      <c r="C528" s="12"/>
    </row>
    <row r="529" spans="1:3">
      <c r="A529" s="8"/>
      <c r="B529" s="8"/>
      <c r="C529" s="12"/>
    </row>
    <row r="530" spans="1:3">
      <c r="A530" s="8"/>
      <c r="B530" s="8"/>
      <c r="C530" s="12"/>
    </row>
    <row r="531" spans="1:3">
      <c r="A531" s="8"/>
      <c r="B531" s="8"/>
      <c r="C531" s="12"/>
    </row>
    <row r="532" spans="1:3">
      <c r="A532" s="8"/>
      <c r="B532" s="8"/>
      <c r="C532" s="12"/>
    </row>
    <row r="533" spans="1:3">
      <c r="A533" s="8"/>
      <c r="B533" s="8"/>
      <c r="C533" s="12"/>
    </row>
    <row r="534" spans="1:3">
      <c r="A534" s="8"/>
      <c r="B534" s="8"/>
      <c r="C534" s="12"/>
    </row>
    <row r="535" spans="1:3">
      <c r="A535" s="8"/>
      <c r="B535" s="8"/>
      <c r="C535" s="12"/>
    </row>
    <row r="536" spans="1:3">
      <c r="A536" s="8"/>
      <c r="B536" s="8"/>
      <c r="C536" s="12"/>
    </row>
    <row r="537" spans="1:3">
      <c r="A537" s="8"/>
      <c r="B537" s="8"/>
      <c r="C537" s="12"/>
    </row>
    <row r="538" spans="1:3">
      <c r="A538" s="8"/>
      <c r="B538" s="8"/>
      <c r="C538" s="12"/>
    </row>
    <row r="539" spans="1:3">
      <c r="A539" s="8"/>
      <c r="B539" s="8"/>
      <c r="C539" s="12"/>
    </row>
    <row r="540" spans="1:3">
      <c r="A540" s="8"/>
      <c r="B540" s="8"/>
      <c r="C540" s="12"/>
    </row>
    <row r="541" spans="1:3">
      <c r="A541" s="8"/>
      <c r="B541" s="8"/>
      <c r="C541" s="12"/>
    </row>
    <row r="542" spans="1:3">
      <c r="A542" s="8"/>
      <c r="B542" s="8"/>
      <c r="C542" s="12"/>
    </row>
    <row r="543" spans="1:3">
      <c r="A543" s="8"/>
      <c r="B543" s="8"/>
      <c r="C543" s="12"/>
    </row>
    <row r="544" spans="1:3">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A3" sqref="A3:I3"/>
    </sheetView>
  </sheetViews>
  <sheetFormatPr defaultColWidth="9.140625" defaultRowHeight="12.75" outlineLevelRow="1"/>
  <cols>
    <col min="1" max="1" width="15.28515625" style="19" customWidth="1"/>
    <col min="2" max="2" width="15" style="19" customWidth="1"/>
    <col min="3" max="3" width="9.5703125" style="22" customWidth="1"/>
    <col min="4" max="9" width="9.5703125" style="19" customWidth="1"/>
    <col min="10" max="16384" width="9.140625" style="19"/>
  </cols>
  <sheetData>
    <row r="1" spans="1:9" ht="24.75" customHeight="1">
      <c r="A1" s="624" t="s">
        <v>1483</v>
      </c>
      <c r="B1" s="607"/>
      <c r="C1" s="1389" t="s">
        <v>777</v>
      </c>
      <c r="D1" s="1389"/>
      <c r="E1" s="1389"/>
      <c r="F1" s="1389"/>
      <c r="G1" s="1389"/>
      <c r="H1" s="1389"/>
      <c r="I1" s="1390"/>
    </row>
    <row r="2" spans="1:9" ht="15" customHeight="1">
      <c r="A2" s="176" t="s">
        <v>1484</v>
      </c>
      <c r="B2" s="314"/>
      <c r="C2" s="2117"/>
      <c r="D2" s="2117"/>
      <c r="E2" s="894"/>
      <c r="F2" s="894"/>
      <c r="G2" s="894"/>
      <c r="H2" s="894"/>
      <c r="I2" s="895"/>
    </row>
    <row r="3" spans="1:9" ht="13.5" thickBot="1">
      <c r="A3" s="2030"/>
      <c r="B3" s="2031"/>
      <c r="C3" s="2031"/>
      <c r="D3" s="1095"/>
      <c r="E3" s="1095"/>
      <c r="F3" s="1095"/>
      <c r="G3" s="1095"/>
      <c r="H3" s="1095"/>
      <c r="I3" s="1096"/>
    </row>
    <row r="4" spans="1:9" ht="40.5" customHeight="1" thickBot="1">
      <c r="A4" s="1368" t="s">
        <v>627</v>
      </c>
      <c r="B4" s="1549"/>
      <c r="C4" s="1368" t="s">
        <v>1497</v>
      </c>
      <c r="D4" s="1370"/>
      <c r="E4" s="1369"/>
      <c r="F4" s="1369"/>
      <c r="G4" s="1369"/>
      <c r="H4" s="1369"/>
      <c r="I4" s="1370"/>
    </row>
    <row r="5" spans="1:9" ht="15" customHeight="1" thickBot="1">
      <c r="A5" s="142" t="s">
        <v>572</v>
      </c>
      <c r="B5" s="315"/>
      <c r="C5" s="316" t="s">
        <v>5</v>
      </c>
      <c r="D5" s="824"/>
      <c r="E5" s="932"/>
      <c r="F5" s="932"/>
      <c r="G5" s="932"/>
      <c r="H5" s="932"/>
      <c r="I5" s="933"/>
    </row>
    <row r="6" spans="1:9" ht="24.75" customHeight="1" thickBot="1">
      <c r="A6" s="2004" t="s">
        <v>2424</v>
      </c>
      <c r="B6" s="2005"/>
      <c r="C6" s="2005"/>
      <c r="D6" s="2005"/>
      <c r="E6" s="2005"/>
      <c r="F6" s="2005"/>
      <c r="G6" s="2005"/>
      <c r="H6" s="2005"/>
      <c r="I6" s="2006"/>
    </row>
    <row r="7" spans="1:9" ht="77.25" customHeight="1">
      <c r="A7" s="2128" t="s">
        <v>2425</v>
      </c>
      <c r="B7" s="2129"/>
      <c r="C7" s="2129"/>
      <c r="D7" s="2129"/>
      <c r="E7" s="2129"/>
      <c r="F7" s="2129"/>
      <c r="G7" s="2129"/>
      <c r="H7" s="2129"/>
      <c r="I7" s="2130"/>
    </row>
    <row r="8" spans="1:9" ht="54" customHeight="1" thickBot="1">
      <c r="A8" s="2131" t="s">
        <v>1486</v>
      </c>
      <c r="B8" s="1964"/>
      <c r="C8" s="1964"/>
      <c r="D8" s="1964"/>
      <c r="E8" s="1964"/>
      <c r="F8" s="1964"/>
      <c r="G8" s="1964"/>
      <c r="H8" s="1964"/>
      <c r="I8" s="1965"/>
    </row>
    <row r="9" spans="1:9" ht="41.25" customHeight="1" thickBot="1">
      <c r="A9" s="2004" t="s">
        <v>2426</v>
      </c>
      <c r="B9" s="2005"/>
      <c r="C9" s="2005"/>
      <c r="D9" s="2005"/>
      <c r="E9" s="2005"/>
      <c r="F9" s="2005"/>
      <c r="G9" s="2005"/>
      <c r="H9" s="2005"/>
      <c r="I9" s="2006"/>
    </row>
    <row r="10" spans="1:9" ht="13.5" thickBot="1">
      <c r="A10" s="2004" t="s">
        <v>2165</v>
      </c>
      <c r="B10" s="2005"/>
      <c r="C10" s="2005"/>
      <c r="D10" s="2005"/>
      <c r="E10" s="2005"/>
      <c r="F10" s="2005"/>
      <c r="G10" s="2005"/>
      <c r="H10" s="2005"/>
      <c r="I10" s="2006"/>
    </row>
    <row r="11" spans="1:9" ht="13.5" thickBot="1">
      <c r="A11" s="2004" t="s">
        <v>2427</v>
      </c>
      <c r="B11" s="2005"/>
      <c r="C11" s="2005"/>
      <c r="D11" s="2005"/>
      <c r="E11" s="2005"/>
      <c r="F11" s="2005"/>
      <c r="G11" s="2005"/>
      <c r="H11" s="2005"/>
      <c r="I11" s="2006"/>
    </row>
    <row r="12" spans="1:9" ht="30" customHeight="1" thickBot="1">
      <c r="A12" s="2004" t="s">
        <v>2356</v>
      </c>
      <c r="B12" s="2005"/>
      <c r="C12" s="2005"/>
      <c r="D12" s="2005"/>
      <c r="E12" s="2005"/>
      <c r="F12" s="2005"/>
      <c r="G12" s="2005"/>
      <c r="H12" s="2005"/>
      <c r="I12" s="2006"/>
    </row>
    <row r="13" spans="1:9" ht="13.5" thickBot="1">
      <c r="A13" s="704"/>
      <c r="B13" s="705"/>
      <c r="C13" s="977"/>
      <c r="D13" s="977"/>
      <c r="E13" s="977"/>
      <c r="F13" s="977"/>
      <c r="G13" s="977"/>
      <c r="H13" s="977"/>
      <c r="I13" s="926"/>
    </row>
    <row r="14" spans="1:9" ht="13.5" thickBot="1">
      <c r="A14" s="1990" t="s">
        <v>1499</v>
      </c>
      <c r="B14" s="1992"/>
      <c r="C14" s="685" t="s">
        <v>816</v>
      </c>
      <c r="D14" s="685" t="s">
        <v>817</v>
      </c>
      <c r="E14" s="685" t="s">
        <v>821</v>
      </c>
      <c r="F14" s="685" t="s">
        <v>822</v>
      </c>
      <c r="G14" s="685" t="s">
        <v>825</v>
      </c>
      <c r="H14" s="685" t="s">
        <v>884</v>
      </c>
      <c r="I14" s="685" t="s">
        <v>885</v>
      </c>
    </row>
    <row r="15" spans="1:9" ht="64.5" thickBot="1">
      <c r="A15" s="644"/>
      <c r="B15" s="925" t="s">
        <v>1349</v>
      </c>
      <c r="C15" s="901" t="s">
        <v>1440</v>
      </c>
      <c r="D15" s="901" t="s">
        <v>1364</v>
      </c>
      <c r="E15" s="901" t="s">
        <v>1365</v>
      </c>
      <c r="F15" s="901" t="s">
        <v>1366</v>
      </c>
      <c r="G15" s="901" t="s">
        <v>1367</v>
      </c>
      <c r="H15" s="925" t="s">
        <v>997</v>
      </c>
      <c r="I15" s="925" t="s">
        <v>1304</v>
      </c>
    </row>
    <row r="16" spans="1:9" ht="26.25" thickBot="1">
      <c r="A16" s="936" t="s">
        <v>1351</v>
      </c>
      <c r="B16" s="685"/>
      <c r="C16" s="685"/>
      <c r="D16" s="685"/>
      <c r="E16" s="685"/>
      <c r="F16" s="685"/>
      <c r="G16" s="685"/>
      <c r="H16" s="685"/>
      <c r="I16" s="685"/>
    </row>
    <row r="17" spans="1:9" ht="13.5" thickBot="1">
      <c r="A17" s="900"/>
      <c r="B17" s="685" t="s">
        <v>1352</v>
      </c>
      <c r="C17" s="685"/>
      <c r="D17" s="685"/>
      <c r="E17" s="685"/>
      <c r="F17" s="685"/>
      <c r="G17" s="685"/>
      <c r="H17" s="685"/>
      <c r="I17" s="685"/>
    </row>
    <row r="18" spans="1:9" ht="13.5" thickBot="1">
      <c r="A18" s="900"/>
      <c r="B18" s="685" t="s">
        <v>1353</v>
      </c>
      <c r="C18" s="685"/>
      <c r="D18" s="685"/>
      <c r="E18" s="685"/>
      <c r="F18" s="685"/>
      <c r="G18" s="685"/>
      <c r="H18" s="685"/>
      <c r="I18" s="685"/>
    </row>
    <row r="19" spans="1:9" ht="13.5" thickBot="1">
      <c r="A19" s="900"/>
      <c r="B19" s="685" t="s">
        <v>1354</v>
      </c>
      <c r="C19" s="685"/>
      <c r="D19" s="685"/>
      <c r="E19" s="685"/>
      <c r="F19" s="685"/>
      <c r="G19" s="685"/>
      <c r="H19" s="685"/>
      <c r="I19" s="685"/>
    </row>
    <row r="20" spans="1:9" ht="13.5" thickBot="1">
      <c r="A20" s="900"/>
      <c r="B20" s="685" t="s">
        <v>1355</v>
      </c>
      <c r="C20" s="685"/>
      <c r="D20" s="685"/>
      <c r="E20" s="685"/>
      <c r="F20" s="685"/>
      <c r="G20" s="685"/>
      <c r="H20" s="685"/>
      <c r="I20" s="685"/>
    </row>
    <row r="21" spans="1:9" ht="13.5" thickBot="1">
      <c r="A21" s="900"/>
      <c r="B21" s="685" t="s">
        <v>1356</v>
      </c>
      <c r="C21" s="685"/>
      <c r="D21" s="685"/>
      <c r="E21" s="685"/>
      <c r="F21" s="685"/>
      <c r="G21" s="685"/>
      <c r="H21" s="685"/>
      <c r="I21" s="685"/>
    </row>
    <row r="22" spans="1:9" ht="13.5" thickBot="1">
      <c r="A22" s="900"/>
      <c r="B22" s="685" t="s">
        <v>1357</v>
      </c>
      <c r="C22" s="685"/>
      <c r="D22" s="685"/>
      <c r="E22" s="685"/>
      <c r="F22" s="685"/>
      <c r="G22" s="685"/>
      <c r="H22" s="685"/>
      <c r="I22" s="685"/>
    </row>
    <row r="23" spans="1:9" ht="13.5" thickBot="1">
      <c r="A23" s="900"/>
      <c r="B23" s="685" t="s">
        <v>1358</v>
      </c>
      <c r="C23" s="685"/>
      <c r="D23" s="685"/>
      <c r="E23" s="685"/>
      <c r="F23" s="685"/>
      <c r="G23" s="685"/>
      <c r="H23" s="685"/>
      <c r="I23" s="685"/>
    </row>
    <row r="24" spans="1:9" ht="13.5" thickBot="1">
      <c r="A24" s="900"/>
      <c r="B24" s="685" t="s">
        <v>1359</v>
      </c>
      <c r="C24" s="685"/>
      <c r="D24" s="685"/>
      <c r="E24" s="685"/>
      <c r="F24" s="685"/>
      <c r="G24" s="685"/>
      <c r="H24" s="685"/>
      <c r="I24" s="685"/>
    </row>
    <row r="25" spans="1:9" ht="13.5" thickBot="1">
      <c r="A25" s="900"/>
      <c r="B25" s="685" t="s">
        <v>1360</v>
      </c>
      <c r="C25" s="685"/>
      <c r="D25" s="685"/>
      <c r="E25" s="685"/>
      <c r="F25" s="685"/>
      <c r="G25" s="685"/>
      <c r="H25" s="685"/>
      <c r="I25" s="685"/>
    </row>
    <row r="26" spans="1:9" ht="26.25" hidden="1" outlineLevel="1" thickBot="1">
      <c r="A26" s="936" t="s">
        <v>1351</v>
      </c>
      <c r="B26" s="685"/>
      <c r="C26" s="685"/>
      <c r="D26" s="685"/>
      <c r="E26" s="685"/>
      <c r="F26" s="685"/>
      <c r="G26" s="685"/>
      <c r="H26" s="685"/>
      <c r="I26" s="685"/>
    </row>
    <row r="27" spans="1:9" ht="13.5" hidden="1" outlineLevel="1" thickBot="1">
      <c r="A27" s="900"/>
      <c r="B27" s="685" t="s">
        <v>1352</v>
      </c>
      <c r="C27" s="685"/>
      <c r="D27" s="685"/>
      <c r="E27" s="685"/>
      <c r="F27" s="685"/>
      <c r="G27" s="685"/>
      <c r="H27" s="685"/>
      <c r="I27" s="685"/>
    </row>
    <row r="28" spans="1:9" ht="13.5" hidden="1" outlineLevel="1" thickBot="1">
      <c r="A28" s="900"/>
      <c r="B28" s="685" t="s">
        <v>1353</v>
      </c>
      <c r="C28" s="685"/>
      <c r="D28" s="685"/>
      <c r="E28" s="685"/>
      <c r="F28" s="685"/>
      <c r="G28" s="685"/>
      <c r="H28" s="685"/>
      <c r="I28" s="685"/>
    </row>
    <row r="29" spans="1:9" ht="13.5" hidden="1" outlineLevel="1" thickBot="1">
      <c r="A29" s="900"/>
      <c r="B29" s="685" t="s">
        <v>1354</v>
      </c>
      <c r="C29" s="685"/>
      <c r="D29" s="685"/>
      <c r="E29" s="685"/>
      <c r="F29" s="685"/>
      <c r="G29" s="685"/>
      <c r="H29" s="685"/>
      <c r="I29" s="685"/>
    </row>
    <row r="30" spans="1:9" ht="13.5" hidden="1" outlineLevel="1" thickBot="1">
      <c r="A30" s="900"/>
      <c r="B30" s="685" t="s">
        <v>1355</v>
      </c>
      <c r="C30" s="685"/>
      <c r="D30" s="685"/>
      <c r="E30" s="685"/>
      <c r="F30" s="685"/>
      <c r="G30" s="685"/>
      <c r="H30" s="685"/>
      <c r="I30" s="685"/>
    </row>
    <row r="31" spans="1:9" ht="13.5" hidden="1" outlineLevel="1" thickBot="1">
      <c r="A31" s="900"/>
      <c r="B31" s="685" t="s">
        <v>1356</v>
      </c>
      <c r="C31" s="685"/>
      <c r="D31" s="685"/>
      <c r="E31" s="685"/>
      <c r="F31" s="685"/>
      <c r="G31" s="685"/>
      <c r="H31" s="685"/>
      <c r="I31" s="685"/>
    </row>
    <row r="32" spans="1:9" ht="13.5" hidden="1" outlineLevel="1" thickBot="1">
      <c r="A32" s="900"/>
      <c r="B32" s="685" t="s">
        <v>1357</v>
      </c>
      <c r="C32" s="685"/>
      <c r="D32" s="685"/>
      <c r="E32" s="685"/>
      <c r="F32" s="685"/>
      <c r="G32" s="685"/>
      <c r="H32" s="685"/>
      <c r="I32" s="685"/>
    </row>
    <row r="33" spans="1:9" ht="13.5" hidden="1" outlineLevel="1" thickBot="1">
      <c r="A33" s="900"/>
      <c r="B33" s="685" t="s">
        <v>1358</v>
      </c>
      <c r="C33" s="685"/>
      <c r="D33" s="685"/>
      <c r="E33" s="685"/>
      <c r="F33" s="685"/>
      <c r="G33" s="685"/>
      <c r="H33" s="685"/>
      <c r="I33" s="685"/>
    </row>
    <row r="34" spans="1:9" ht="13.5" hidden="1" outlineLevel="1" thickBot="1">
      <c r="A34" s="900"/>
      <c r="B34" s="685" t="s">
        <v>1359</v>
      </c>
      <c r="C34" s="685"/>
      <c r="D34" s="685"/>
      <c r="E34" s="685"/>
      <c r="F34" s="685"/>
      <c r="G34" s="685"/>
      <c r="H34" s="685"/>
      <c r="I34" s="685"/>
    </row>
    <row r="35" spans="1:9" ht="13.5" hidden="1" outlineLevel="1" thickBot="1">
      <c r="A35" s="900"/>
      <c r="B35" s="685" t="s">
        <v>1360</v>
      </c>
      <c r="C35" s="685"/>
      <c r="D35" s="685"/>
      <c r="E35" s="685"/>
      <c r="F35" s="685"/>
      <c r="G35" s="685"/>
      <c r="H35" s="685"/>
      <c r="I35" s="685"/>
    </row>
    <row r="36" spans="1:9" ht="26.25" hidden="1" outlineLevel="1" thickBot="1">
      <c r="A36" s="936" t="s">
        <v>1351</v>
      </c>
      <c r="B36" s="685"/>
      <c r="C36" s="685"/>
      <c r="D36" s="685"/>
      <c r="E36" s="685"/>
      <c r="F36" s="685"/>
      <c r="G36" s="685"/>
      <c r="H36" s="685"/>
      <c r="I36" s="685"/>
    </row>
    <row r="37" spans="1:9" ht="13.5" hidden="1" outlineLevel="1" thickBot="1">
      <c r="A37" s="900"/>
      <c r="B37" s="685" t="s">
        <v>1352</v>
      </c>
      <c r="C37" s="685"/>
      <c r="D37" s="685"/>
      <c r="E37" s="685"/>
      <c r="F37" s="685"/>
      <c r="G37" s="685"/>
      <c r="H37" s="685"/>
      <c r="I37" s="685"/>
    </row>
    <row r="38" spans="1:9" ht="13.5" hidden="1" outlineLevel="1" thickBot="1">
      <c r="A38" s="900"/>
      <c r="B38" s="685" t="s">
        <v>1353</v>
      </c>
      <c r="C38" s="685"/>
      <c r="D38" s="685"/>
      <c r="E38" s="685"/>
      <c r="F38" s="685"/>
      <c r="G38" s="685"/>
      <c r="H38" s="685"/>
      <c r="I38" s="685"/>
    </row>
    <row r="39" spans="1:9" ht="13.5" hidden="1" outlineLevel="1" thickBot="1">
      <c r="A39" s="900"/>
      <c r="B39" s="685" t="s">
        <v>1354</v>
      </c>
      <c r="C39" s="685"/>
      <c r="D39" s="685"/>
      <c r="E39" s="685"/>
      <c r="F39" s="685"/>
      <c r="G39" s="685"/>
      <c r="H39" s="685"/>
      <c r="I39" s="685"/>
    </row>
    <row r="40" spans="1:9" ht="13.5" hidden="1" outlineLevel="1" thickBot="1">
      <c r="A40" s="900"/>
      <c r="B40" s="685" t="s">
        <v>1355</v>
      </c>
      <c r="C40" s="685"/>
      <c r="D40" s="685"/>
      <c r="E40" s="685"/>
      <c r="F40" s="685"/>
      <c r="G40" s="685"/>
      <c r="H40" s="685"/>
      <c r="I40" s="685"/>
    </row>
    <row r="41" spans="1:9" ht="13.5" hidden="1" outlineLevel="1" thickBot="1">
      <c r="A41" s="900"/>
      <c r="B41" s="685" t="s">
        <v>1356</v>
      </c>
      <c r="C41" s="685"/>
      <c r="D41" s="685"/>
      <c r="E41" s="685"/>
      <c r="F41" s="685"/>
      <c r="G41" s="685"/>
      <c r="H41" s="685"/>
      <c r="I41" s="685"/>
    </row>
    <row r="42" spans="1:9" ht="13.5" hidden="1" outlineLevel="1" thickBot="1">
      <c r="A42" s="900"/>
      <c r="B42" s="685" t="s">
        <v>1357</v>
      </c>
      <c r="C42" s="685"/>
      <c r="D42" s="685"/>
      <c r="E42" s="685"/>
      <c r="F42" s="685"/>
      <c r="G42" s="685"/>
      <c r="H42" s="685"/>
      <c r="I42" s="685"/>
    </row>
    <row r="43" spans="1:9" ht="13.5" hidden="1" outlineLevel="1" thickBot="1">
      <c r="A43" s="900"/>
      <c r="B43" s="685" t="s">
        <v>1358</v>
      </c>
      <c r="C43" s="685"/>
      <c r="D43" s="685"/>
      <c r="E43" s="685"/>
      <c r="F43" s="685"/>
      <c r="G43" s="685"/>
      <c r="H43" s="685"/>
      <c r="I43" s="685"/>
    </row>
    <row r="44" spans="1:9" ht="13.5" hidden="1" outlineLevel="1" thickBot="1">
      <c r="A44" s="900"/>
      <c r="B44" s="685" t="s">
        <v>1359</v>
      </c>
      <c r="C44" s="685"/>
      <c r="D44" s="685"/>
      <c r="E44" s="685"/>
      <c r="F44" s="685"/>
      <c r="G44" s="685"/>
      <c r="H44" s="685"/>
      <c r="I44" s="685"/>
    </row>
    <row r="45" spans="1:9" ht="13.5" hidden="1" outlineLevel="1" thickBot="1">
      <c r="A45" s="900"/>
      <c r="B45" s="685" t="s">
        <v>1360</v>
      </c>
      <c r="C45" s="685"/>
      <c r="D45" s="685"/>
      <c r="E45" s="685"/>
      <c r="F45" s="685"/>
      <c r="G45" s="685"/>
      <c r="H45" s="685"/>
      <c r="I45" s="685"/>
    </row>
    <row r="46" spans="1:9" ht="26.25" hidden="1" outlineLevel="1" thickBot="1">
      <c r="A46" s="936" t="s">
        <v>1351</v>
      </c>
      <c r="B46" s="685"/>
      <c r="C46" s="671"/>
      <c r="D46" s="671"/>
      <c r="E46" s="671"/>
      <c r="F46" s="671"/>
      <c r="G46" s="671"/>
      <c r="H46" s="671"/>
      <c r="I46" s="671"/>
    </row>
    <row r="47" spans="1:9" ht="13.5" hidden="1" outlineLevel="1" thickBot="1">
      <c r="A47" s="900"/>
      <c r="B47" s="685" t="s">
        <v>1352</v>
      </c>
      <c r="C47" s="671"/>
      <c r="D47" s="671"/>
      <c r="E47" s="671"/>
      <c r="F47" s="671"/>
      <c r="G47" s="671"/>
      <c r="H47" s="671"/>
      <c r="I47" s="671"/>
    </row>
    <row r="48" spans="1:9" ht="13.5" hidden="1" outlineLevel="1" thickBot="1">
      <c r="A48" s="900"/>
      <c r="B48" s="685" t="s">
        <v>1353</v>
      </c>
      <c r="C48" s="671"/>
      <c r="D48" s="671"/>
      <c r="E48" s="671"/>
      <c r="F48" s="671"/>
      <c r="G48" s="671"/>
      <c r="H48" s="671"/>
      <c r="I48" s="671"/>
    </row>
    <row r="49" spans="1:9" ht="13.5" hidden="1" outlineLevel="1" thickBot="1">
      <c r="A49" s="900"/>
      <c r="B49" s="685" t="s">
        <v>1354</v>
      </c>
      <c r="C49" s="671"/>
      <c r="D49" s="671"/>
      <c r="E49" s="671"/>
      <c r="F49" s="671"/>
      <c r="G49" s="671"/>
      <c r="H49" s="671"/>
      <c r="I49" s="671"/>
    </row>
    <row r="50" spans="1:9" ht="13.5" hidden="1" outlineLevel="1" thickBot="1">
      <c r="A50" s="900"/>
      <c r="B50" s="685" t="s">
        <v>1355</v>
      </c>
      <c r="C50" s="671"/>
      <c r="D50" s="671"/>
      <c r="E50" s="671"/>
      <c r="F50" s="671"/>
      <c r="G50" s="671"/>
      <c r="H50" s="671"/>
      <c r="I50" s="671"/>
    </row>
    <row r="51" spans="1:9" ht="13.5" hidden="1" outlineLevel="1" thickBot="1">
      <c r="A51" s="900"/>
      <c r="B51" s="685" t="s">
        <v>1356</v>
      </c>
      <c r="C51" s="671"/>
      <c r="D51" s="671"/>
      <c r="E51" s="671"/>
      <c r="F51" s="671"/>
      <c r="G51" s="671"/>
      <c r="H51" s="671"/>
      <c r="I51" s="671"/>
    </row>
    <row r="52" spans="1:9" ht="13.5" hidden="1" outlineLevel="1" thickBot="1">
      <c r="A52" s="900"/>
      <c r="B52" s="685" t="s">
        <v>1357</v>
      </c>
      <c r="C52" s="671"/>
      <c r="D52" s="671"/>
      <c r="E52" s="671"/>
      <c r="F52" s="671"/>
      <c r="G52" s="671"/>
      <c r="H52" s="671"/>
      <c r="I52" s="671"/>
    </row>
    <row r="53" spans="1:9" ht="13.5" hidden="1" outlineLevel="1" thickBot="1">
      <c r="A53" s="900"/>
      <c r="B53" s="685" t="s">
        <v>1358</v>
      </c>
      <c r="C53" s="671"/>
      <c r="D53" s="671"/>
      <c r="E53" s="671"/>
      <c r="F53" s="671"/>
      <c r="G53" s="671"/>
      <c r="H53" s="671"/>
      <c r="I53" s="671"/>
    </row>
    <row r="54" spans="1:9" ht="13.5" hidden="1" outlineLevel="1" thickBot="1">
      <c r="A54" s="900"/>
      <c r="B54" s="685" t="s">
        <v>1359</v>
      </c>
      <c r="C54" s="671"/>
      <c r="D54" s="671"/>
      <c r="E54" s="671"/>
      <c r="F54" s="671"/>
      <c r="G54" s="671"/>
      <c r="H54" s="671"/>
      <c r="I54" s="671"/>
    </row>
    <row r="55" spans="1:9" ht="13.5" hidden="1" outlineLevel="1" thickBot="1">
      <c r="A55" s="900"/>
      <c r="B55" s="685" t="s">
        <v>1360</v>
      </c>
      <c r="C55" s="671"/>
      <c r="D55" s="671"/>
      <c r="E55" s="671"/>
      <c r="F55" s="671"/>
      <c r="G55" s="671"/>
      <c r="H55" s="671"/>
      <c r="I55" s="671"/>
    </row>
    <row r="56" spans="1:9" ht="13.5" collapsed="1" thickBot="1">
      <c r="A56" s="1847" t="s">
        <v>1361</v>
      </c>
      <c r="B56" s="1849"/>
      <c r="C56" s="671"/>
      <c r="D56" s="671"/>
      <c r="E56" s="671"/>
      <c r="F56" s="671"/>
      <c r="G56" s="671"/>
      <c r="H56" s="671"/>
      <c r="I56" s="671"/>
    </row>
    <row r="57" spans="1:9">
      <c r="A57" s="8"/>
      <c r="B57" s="8"/>
      <c r="C57" s="12"/>
    </row>
    <row r="58" spans="1:9" ht="157.5" customHeight="1">
      <c r="A58" s="2111" t="s">
        <v>1485</v>
      </c>
      <c r="B58" s="2111"/>
      <c r="C58" s="2111"/>
      <c r="D58" s="2111"/>
      <c r="E58" s="2111"/>
      <c r="F58" s="2111"/>
      <c r="G58" s="2111"/>
      <c r="H58" s="2111"/>
      <c r="I58" s="2111"/>
    </row>
    <row r="59" spans="1:9">
      <c r="A59" s="1838" t="s">
        <v>957</v>
      </c>
      <c r="B59" s="1838"/>
      <c r="C59" s="1838"/>
      <c r="D59" s="1838"/>
      <c r="E59" s="1838"/>
      <c r="F59" s="1838"/>
      <c r="G59" s="1838"/>
      <c r="H59" s="1838"/>
      <c r="I59" s="1838"/>
    </row>
    <row r="60" spans="1:9">
      <c r="A60" s="1838" t="s">
        <v>933</v>
      </c>
      <c r="B60" s="1838"/>
      <c r="C60" s="1838"/>
      <c r="D60" s="1838"/>
      <c r="E60" s="1838"/>
      <c r="F60" s="1838"/>
      <c r="G60" s="1838"/>
      <c r="H60" s="1838"/>
      <c r="I60" s="1838"/>
    </row>
    <row r="61" spans="1:9" ht="32.25" customHeight="1">
      <c r="A61" s="1546" t="s">
        <v>2428</v>
      </c>
      <c r="B61" s="1546"/>
      <c r="C61" s="1546"/>
      <c r="D61" s="1546"/>
      <c r="E61" s="1546"/>
      <c r="F61" s="1546"/>
      <c r="G61" s="1546"/>
      <c r="H61" s="1546"/>
      <c r="I61" s="1546"/>
    </row>
    <row r="62" spans="1:9" ht="27" customHeight="1">
      <c r="A62" s="1546" t="s">
        <v>2429</v>
      </c>
      <c r="B62" s="1546"/>
      <c r="C62" s="1546"/>
      <c r="D62" s="1546"/>
      <c r="E62" s="1546"/>
      <c r="F62" s="1546"/>
      <c r="G62" s="1546"/>
      <c r="H62" s="1546"/>
      <c r="I62" s="1546"/>
    </row>
    <row r="63" spans="1:9">
      <c r="A63" s="1838" t="s">
        <v>935</v>
      </c>
      <c r="B63" s="1838"/>
      <c r="C63" s="1838"/>
      <c r="D63" s="1838"/>
      <c r="E63" s="1838"/>
      <c r="F63" s="1838"/>
      <c r="G63" s="1838"/>
      <c r="H63" s="1838"/>
      <c r="I63" s="1838"/>
    </row>
    <row r="64" spans="1:9" ht="38.25" customHeight="1">
      <c r="A64" s="1546" t="s">
        <v>2330</v>
      </c>
      <c r="B64" s="1546"/>
      <c r="C64" s="1546"/>
      <c r="D64" s="1546"/>
      <c r="E64" s="1546"/>
      <c r="F64" s="1546"/>
      <c r="G64" s="1546"/>
      <c r="H64" s="1546"/>
      <c r="I64" s="1546"/>
    </row>
    <row r="65" spans="1:9" ht="56.25" customHeight="1">
      <c r="A65" s="1546" t="s">
        <v>2430</v>
      </c>
      <c r="B65" s="1546"/>
      <c r="C65" s="1546"/>
      <c r="D65" s="1546"/>
      <c r="E65" s="1546"/>
      <c r="F65" s="1546"/>
      <c r="G65" s="1546"/>
      <c r="H65" s="1546"/>
      <c r="I65" s="1546"/>
    </row>
    <row r="66" spans="1:9" ht="15" customHeight="1">
      <c r="A66" s="1546" t="s">
        <v>2335</v>
      </c>
      <c r="B66" s="1546"/>
      <c r="C66" s="1546"/>
      <c r="D66" s="1546"/>
      <c r="E66" s="1546"/>
      <c r="F66" s="1546"/>
      <c r="G66" s="1546"/>
      <c r="H66" s="1546"/>
      <c r="I66" s="1546"/>
    </row>
    <row r="67" spans="1:9" ht="16.5" customHeight="1">
      <c r="A67" s="1546" t="s">
        <v>2431</v>
      </c>
      <c r="B67" s="1546"/>
      <c r="C67" s="1546"/>
      <c r="D67" s="1546"/>
      <c r="E67" s="1546"/>
      <c r="F67" s="1546"/>
      <c r="G67" s="1546"/>
      <c r="H67" s="1546"/>
      <c r="I67" s="1546"/>
    </row>
    <row r="68" spans="1:9" ht="41.25" customHeight="1">
      <c r="A68" s="1546" t="s">
        <v>2432</v>
      </c>
      <c r="B68" s="1546"/>
      <c r="C68" s="1546"/>
      <c r="D68" s="1546"/>
      <c r="E68" s="1546"/>
      <c r="F68" s="1546"/>
      <c r="G68" s="1546"/>
      <c r="H68" s="1546"/>
      <c r="I68" s="1546"/>
    </row>
    <row r="69" spans="1:9" ht="39" customHeight="1">
      <c r="A69" s="1546" t="s">
        <v>2433</v>
      </c>
      <c r="B69" s="1546"/>
      <c r="C69" s="1546"/>
      <c r="D69" s="1546"/>
      <c r="E69" s="1546"/>
      <c r="F69" s="1546"/>
      <c r="G69" s="1546"/>
      <c r="H69" s="1546"/>
      <c r="I69" s="1546"/>
    </row>
    <row r="70" spans="1:9" ht="27" customHeight="1">
      <c r="A70" s="1546" t="s">
        <v>2434</v>
      </c>
      <c r="B70" s="1546"/>
      <c r="C70" s="1546"/>
      <c r="D70" s="1546"/>
      <c r="E70" s="1546"/>
      <c r="F70" s="1546"/>
      <c r="G70" s="1546"/>
      <c r="H70" s="1546"/>
      <c r="I70" s="1546"/>
    </row>
    <row r="71" spans="1:9">
      <c r="A71" s="8"/>
      <c r="B71" s="8"/>
      <c r="C71" s="12"/>
    </row>
    <row r="72" spans="1:9">
      <c r="A72" s="8"/>
      <c r="B72" s="8"/>
      <c r="C72" s="12"/>
    </row>
    <row r="73" spans="1:9">
      <c r="A73" s="8"/>
      <c r="B73" s="8"/>
      <c r="C73" s="12"/>
    </row>
    <row r="74" spans="1:9">
      <c r="A74" s="8"/>
      <c r="B74" s="8"/>
      <c r="C74" s="12"/>
    </row>
    <row r="75" spans="1:9">
      <c r="A75" s="8"/>
      <c r="B75" s="8"/>
      <c r="C75" s="12"/>
    </row>
    <row r="76" spans="1:9">
      <c r="A76" s="8"/>
      <c r="B76" s="8"/>
      <c r="C76" s="12"/>
    </row>
    <row r="77" spans="1:9">
      <c r="A77" s="8"/>
      <c r="B77" s="8"/>
      <c r="C77" s="12"/>
    </row>
    <row r="78" spans="1:9">
      <c r="A78" s="8"/>
      <c r="B78" s="8"/>
      <c r="C78" s="12"/>
    </row>
    <row r="79" spans="1:9">
      <c r="A79" s="8"/>
      <c r="B79" s="8"/>
      <c r="C79" s="12"/>
    </row>
    <row r="80" spans="1:9">
      <c r="A80" s="8"/>
      <c r="B80" s="8"/>
      <c r="C80" s="12"/>
    </row>
    <row r="81" spans="1:3">
      <c r="A81" s="8"/>
      <c r="B81" s="8"/>
      <c r="C81" s="12"/>
    </row>
    <row r="82" spans="1:3">
      <c r="A82" s="8"/>
      <c r="B82" s="8"/>
      <c r="C82" s="12"/>
    </row>
    <row r="83" spans="1:3">
      <c r="A83" s="8"/>
      <c r="B83" s="8"/>
      <c r="C83" s="12"/>
    </row>
    <row r="84" spans="1:3">
      <c r="A84" s="8"/>
      <c r="B84" s="8"/>
      <c r="C84" s="12"/>
    </row>
    <row r="85" spans="1:3">
      <c r="A85" s="8"/>
      <c r="B85" s="8"/>
      <c r="C85" s="12"/>
    </row>
    <row r="86" spans="1:3">
      <c r="A86" s="8"/>
      <c r="B86" s="8"/>
      <c r="C86" s="12"/>
    </row>
    <row r="87" spans="1:3">
      <c r="A87" s="8"/>
      <c r="B87" s="8"/>
      <c r="C87" s="12"/>
    </row>
    <row r="88" spans="1:3">
      <c r="A88" s="8"/>
      <c r="B88" s="8"/>
      <c r="C88" s="12"/>
    </row>
    <row r="89" spans="1:3">
      <c r="A89" s="8"/>
      <c r="B89" s="8"/>
      <c r="C89" s="12"/>
    </row>
    <row r="90" spans="1:3">
      <c r="A90" s="8"/>
      <c r="B90" s="8"/>
      <c r="C90" s="12"/>
    </row>
    <row r="91" spans="1:3">
      <c r="A91" s="8"/>
      <c r="B91" s="8"/>
      <c r="C91" s="12"/>
    </row>
    <row r="92" spans="1:3">
      <c r="A92" s="8"/>
      <c r="B92" s="8"/>
      <c r="C92" s="12"/>
    </row>
    <row r="93" spans="1:3">
      <c r="A93" s="8"/>
      <c r="B93" s="8"/>
      <c r="C93" s="12"/>
    </row>
    <row r="94" spans="1:3">
      <c r="A94" s="8"/>
      <c r="B94" s="8"/>
      <c r="C94" s="12"/>
    </row>
    <row r="95" spans="1:3">
      <c r="A95" s="8"/>
      <c r="B95" s="8"/>
      <c r="C95" s="12"/>
    </row>
    <row r="96" spans="1:3">
      <c r="A96" s="8"/>
      <c r="B96" s="8"/>
      <c r="C96" s="12"/>
    </row>
    <row r="97" spans="1:3">
      <c r="A97" s="8"/>
      <c r="B97" s="8"/>
      <c r="C97" s="12"/>
    </row>
    <row r="98" spans="1:3">
      <c r="A98" s="8"/>
      <c r="B98" s="8"/>
      <c r="C98" s="12"/>
    </row>
    <row r="99" spans="1:3">
      <c r="A99" s="8"/>
      <c r="B99" s="8"/>
      <c r="C99" s="12"/>
    </row>
    <row r="100" spans="1:3">
      <c r="A100" s="8"/>
      <c r="B100" s="8"/>
      <c r="C100" s="12"/>
    </row>
    <row r="101" spans="1:3">
      <c r="A101" s="8"/>
      <c r="B101" s="8"/>
      <c r="C101" s="12"/>
    </row>
    <row r="102" spans="1:3">
      <c r="A102" s="8"/>
      <c r="B102" s="8"/>
      <c r="C102" s="12"/>
    </row>
    <row r="103" spans="1:3">
      <c r="A103" s="8"/>
      <c r="B103" s="8"/>
      <c r="C103" s="12"/>
    </row>
    <row r="104" spans="1:3">
      <c r="A104" s="8"/>
      <c r="B104" s="8"/>
      <c r="C104" s="12"/>
    </row>
    <row r="105" spans="1:3">
      <c r="A105" s="8"/>
      <c r="B105" s="8"/>
      <c r="C105" s="12"/>
    </row>
    <row r="106" spans="1:3">
      <c r="A106" s="8"/>
      <c r="B106" s="8"/>
      <c r="C106" s="12"/>
    </row>
    <row r="107" spans="1:3">
      <c r="A107" s="8"/>
      <c r="B107" s="8"/>
      <c r="C107" s="12"/>
    </row>
    <row r="108" spans="1:3">
      <c r="A108" s="8"/>
      <c r="B108" s="8"/>
      <c r="C108" s="12"/>
    </row>
    <row r="109" spans="1:3">
      <c r="A109" s="8"/>
      <c r="B109" s="8"/>
      <c r="C109" s="12"/>
    </row>
    <row r="110" spans="1:3">
      <c r="A110" s="8"/>
      <c r="B110" s="8"/>
      <c r="C110" s="12"/>
    </row>
    <row r="111" spans="1:3">
      <c r="A111" s="8"/>
      <c r="B111" s="8"/>
      <c r="C111" s="12"/>
    </row>
    <row r="112" spans="1:3">
      <c r="A112" s="8"/>
      <c r="B112" s="8"/>
      <c r="C112" s="12"/>
    </row>
    <row r="113" spans="1:3">
      <c r="A113" s="8"/>
      <c r="B113" s="8"/>
      <c r="C113" s="12"/>
    </row>
    <row r="114" spans="1:3">
      <c r="A114" s="8"/>
      <c r="B114" s="8"/>
      <c r="C114" s="12"/>
    </row>
    <row r="115" spans="1:3">
      <c r="A115" s="8"/>
      <c r="B115" s="8"/>
      <c r="C115" s="12"/>
    </row>
    <row r="116" spans="1:3">
      <c r="A116" s="8"/>
      <c r="B116" s="8"/>
      <c r="C116" s="12"/>
    </row>
    <row r="117" spans="1:3">
      <c r="A117" s="8"/>
      <c r="B117" s="8"/>
      <c r="C117" s="12"/>
    </row>
    <row r="118" spans="1:3">
      <c r="A118" s="8"/>
      <c r="B118" s="8"/>
      <c r="C118" s="12"/>
    </row>
    <row r="119" spans="1:3">
      <c r="A119" s="8"/>
      <c r="B119" s="8"/>
      <c r="C119" s="12"/>
    </row>
    <row r="120" spans="1:3">
      <c r="A120" s="8"/>
      <c r="B120" s="8"/>
      <c r="C120" s="12"/>
    </row>
    <row r="121" spans="1:3">
      <c r="A121" s="8"/>
      <c r="B121" s="8"/>
      <c r="C121" s="12"/>
    </row>
    <row r="122" spans="1:3">
      <c r="A122" s="8"/>
      <c r="B122" s="8"/>
      <c r="C122" s="12"/>
    </row>
    <row r="123" spans="1:3">
      <c r="A123" s="8"/>
      <c r="B123" s="8"/>
      <c r="C123" s="12"/>
    </row>
    <row r="124" spans="1:3">
      <c r="A124" s="8"/>
      <c r="B124" s="8"/>
      <c r="C124" s="12"/>
    </row>
    <row r="125" spans="1:3">
      <c r="A125" s="8"/>
      <c r="B125" s="8"/>
      <c r="C125" s="12"/>
    </row>
    <row r="126" spans="1:3">
      <c r="A126" s="8"/>
      <c r="B126" s="8"/>
      <c r="C126" s="12"/>
    </row>
    <row r="127" spans="1:3">
      <c r="A127" s="8"/>
      <c r="B127" s="8"/>
      <c r="C127" s="12"/>
    </row>
    <row r="128" spans="1:3">
      <c r="A128" s="8"/>
      <c r="B128" s="8"/>
      <c r="C128" s="12"/>
    </row>
    <row r="129" spans="1:3">
      <c r="A129" s="8"/>
      <c r="B129" s="8"/>
      <c r="C129" s="12"/>
    </row>
    <row r="130" spans="1:3">
      <c r="A130" s="8"/>
      <c r="B130" s="8"/>
      <c r="C130" s="12"/>
    </row>
    <row r="131" spans="1:3">
      <c r="A131" s="8"/>
      <c r="B131" s="8"/>
      <c r="C131" s="12"/>
    </row>
    <row r="132" spans="1:3">
      <c r="A132" s="8"/>
      <c r="B132" s="8"/>
      <c r="C132" s="12"/>
    </row>
    <row r="133" spans="1:3">
      <c r="A133" s="8"/>
      <c r="B133" s="8"/>
      <c r="C133" s="12"/>
    </row>
    <row r="134" spans="1:3">
      <c r="A134" s="8"/>
      <c r="B134" s="8"/>
      <c r="C134" s="12"/>
    </row>
    <row r="135" spans="1:3">
      <c r="A135" s="8"/>
      <c r="B135" s="8"/>
      <c r="C135" s="12"/>
    </row>
    <row r="136" spans="1:3">
      <c r="A136" s="8"/>
      <c r="B136" s="8"/>
      <c r="C136" s="12"/>
    </row>
    <row r="137" spans="1:3">
      <c r="A137" s="8"/>
      <c r="B137" s="8"/>
      <c r="C137" s="12"/>
    </row>
    <row r="138" spans="1:3">
      <c r="A138" s="8"/>
      <c r="B138" s="8"/>
      <c r="C138" s="12"/>
    </row>
    <row r="139" spans="1:3">
      <c r="A139" s="8"/>
      <c r="B139" s="8"/>
      <c r="C139" s="12"/>
    </row>
    <row r="140" spans="1:3">
      <c r="A140" s="8"/>
      <c r="B140" s="8"/>
      <c r="C140" s="12"/>
    </row>
    <row r="141" spans="1:3">
      <c r="A141" s="8"/>
      <c r="B141" s="8"/>
      <c r="C141" s="12"/>
    </row>
    <row r="142" spans="1:3">
      <c r="A142" s="8"/>
      <c r="B142" s="8"/>
      <c r="C142" s="12"/>
    </row>
    <row r="143" spans="1:3">
      <c r="A143" s="8"/>
      <c r="B143" s="8"/>
      <c r="C143" s="12"/>
    </row>
    <row r="144" spans="1:3">
      <c r="A144" s="8"/>
      <c r="B144" s="8"/>
      <c r="C144" s="12"/>
    </row>
    <row r="145" spans="1:3">
      <c r="A145" s="8"/>
      <c r="B145" s="8"/>
      <c r="C145" s="12"/>
    </row>
    <row r="146" spans="1:3">
      <c r="A146" s="8"/>
      <c r="B146" s="8"/>
      <c r="C146" s="12"/>
    </row>
    <row r="147" spans="1:3">
      <c r="A147" s="8"/>
      <c r="B147" s="8"/>
      <c r="C147" s="12"/>
    </row>
    <row r="148" spans="1:3">
      <c r="A148" s="8"/>
      <c r="B148" s="8"/>
      <c r="C148" s="12"/>
    </row>
    <row r="149" spans="1:3">
      <c r="A149" s="8"/>
      <c r="B149" s="8"/>
      <c r="C149" s="12"/>
    </row>
    <row r="150" spans="1:3">
      <c r="A150" s="8"/>
      <c r="B150" s="8"/>
      <c r="C150" s="12"/>
    </row>
    <row r="151" spans="1:3">
      <c r="A151" s="8"/>
      <c r="B151" s="8"/>
      <c r="C151" s="12"/>
    </row>
    <row r="152" spans="1:3">
      <c r="A152" s="8"/>
      <c r="B152" s="8"/>
      <c r="C152" s="12"/>
    </row>
    <row r="153" spans="1:3">
      <c r="A153" s="8"/>
      <c r="B153" s="8"/>
      <c r="C153" s="12"/>
    </row>
    <row r="154" spans="1:3">
      <c r="A154" s="8"/>
      <c r="B154" s="8"/>
      <c r="C154" s="12"/>
    </row>
    <row r="155" spans="1:3">
      <c r="A155" s="8"/>
      <c r="B155" s="8"/>
      <c r="C155" s="12"/>
    </row>
    <row r="156" spans="1:3">
      <c r="A156" s="8"/>
      <c r="B156" s="8"/>
      <c r="C156" s="12"/>
    </row>
    <row r="157" spans="1:3">
      <c r="A157" s="8"/>
      <c r="B157" s="8"/>
      <c r="C157" s="12"/>
    </row>
    <row r="158" spans="1:3">
      <c r="A158" s="8"/>
      <c r="B158" s="8"/>
      <c r="C158" s="12"/>
    </row>
    <row r="159" spans="1:3">
      <c r="A159" s="8"/>
      <c r="B159" s="8"/>
      <c r="C159" s="12"/>
    </row>
    <row r="160" spans="1:3">
      <c r="A160" s="8"/>
      <c r="B160" s="8"/>
      <c r="C160" s="12"/>
    </row>
    <row r="161" spans="1:3">
      <c r="A161" s="8"/>
      <c r="B161" s="8"/>
      <c r="C161" s="12"/>
    </row>
    <row r="162" spans="1:3">
      <c r="A162" s="8"/>
      <c r="B162" s="8"/>
      <c r="C162" s="12"/>
    </row>
    <row r="163" spans="1:3">
      <c r="A163" s="8"/>
      <c r="B163" s="8"/>
      <c r="C163" s="12"/>
    </row>
    <row r="164" spans="1:3">
      <c r="A164" s="8"/>
      <c r="B164" s="8"/>
      <c r="C164" s="12"/>
    </row>
    <row r="165" spans="1:3">
      <c r="A165" s="8"/>
      <c r="B165" s="8"/>
      <c r="C165" s="12"/>
    </row>
    <row r="166" spans="1:3">
      <c r="A166" s="8"/>
      <c r="B166" s="8"/>
      <c r="C166" s="12"/>
    </row>
    <row r="167" spans="1:3">
      <c r="A167" s="8"/>
      <c r="B167" s="8"/>
      <c r="C167" s="12"/>
    </row>
    <row r="168" spans="1:3">
      <c r="A168" s="8"/>
      <c r="B168" s="8"/>
      <c r="C168" s="12"/>
    </row>
    <row r="169" spans="1:3">
      <c r="A169" s="8"/>
      <c r="B169" s="8"/>
      <c r="C169" s="12"/>
    </row>
    <row r="170" spans="1:3">
      <c r="A170" s="8"/>
      <c r="B170" s="8"/>
      <c r="C170" s="12"/>
    </row>
    <row r="171" spans="1:3">
      <c r="A171" s="8"/>
      <c r="B171" s="8"/>
      <c r="C171" s="12"/>
    </row>
    <row r="172" spans="1:3">
      <c r="A172" s="8"/>
      <c r="B172" s="8"/>
      <c r="C172" s="12"/>
    </row>
    <row r="173" spans="1:3">
      <c r="A173" s="8"/>
      <c r="B173" s="8"/>
      <c r="C173" s="12"/>
    </row>
    <row r="174" spans="1:3">
      <c r="A174" s="8"/>
      <c r="B174" s="8"/>
      <c r="C174" s="12"/>
    </row>
    <row r="175" spans="1:3">
      <c r="A175" s="8"/>
      <c r="B175" s="8"/>
      <c r="C175" s="12"/>
    </row>
    <row r="176" spans="1:3">
      <c r="A176" s="8"/>
      <c r="B176" s="8"/>
      <c r="C176" s="12"/>
    </row>
    <row r="177" spans="1:3">
      <c r="A177" s="8"/>
      <c r="B177" s="8"/>
      <c r="C177" s="12"/>
    </row>
    <row r="178" spans="1:3">
      <c r="A178" s="8"/>
      <c r="B178" s="8"/>
      <c r="C178" s="12"/>
    </row>
    <row r="179" spans="1:3">
      <c r="A179" s="8"/>
      <c r="B179" s="8"/>
      <c r="C179" s="12"/>
    </row>
    <row r="180" spans="1:3">
      <c r="A180" s="8"/>
      <c r="B180" s="8"/>
      <c r="C180" s="12"/>
    </row>
    <row r="181" spans="1:3">
      <c r="A181" s="8"/>
      <c r="B181" s="8"/>
      <c r="C181" s="12"/>
    </row>
    <row r="182" spans="1:3">
      <c r="A182" s="8"/>
      <c r="B182" s="8"/>
      <c r="C182" s="12"/>
    </row>
    <row r="183" spans="1:3">
      <c r="A183" s="8"/>
      <c r="B183" s="8"/>
      <c r="C183" s="12"/>
    </row>
    <row r="184" spans="1:3">
      <c r="A184" s="8"/>
      <c r="B184" s="8"/>
      <c r="C184" s="1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row r="277" spans="1:3">
      <c r="A277" s="8"/>
      <c r="B277" s="8"/>
      <c r="C277" s="12"/>
    </row>
    <row r="278" spans="1:3">
      <c r="A278" s="8"/>
      <c r="B278" s="8"/>
      <c r="C278" s="12"/>
    </row>
    <row r="279" spans="1:3">
      <c r="A279" s="8"/>
      <c r="B279" s="8"/>
      <c r="C279" s="12"/>
    </row>
    <row r="280" spans="1:3">
      <c r="A280" s="8"/>
      <c r="B280" s="8"/>
      <c r="C280" s="12"/>
    </row>
    <row r="281" spans="1:3">
      <c r="A281" s="8"/>
      <c r="B281" s="8"/>
      <c r="C281" s="12"/>
    </row>
    <row r="282" spans="1:3">
      <c r="A282" s="8"/>
      <c r="B282" s="8"/>
      <c r="C282" s="12"/>
    </row>
    <row r="283" spans="1:3">
      <c r="A283" s="8"/>
      <c r="B283" s="8"/>
      <c r="C283" s="12"/>
    </row>
    <row r="284" spans="1:3">
      <c r="A284" s="8"/>
      <c r="B284" s="8"/>
      <c r="C284" s="12"/>
    </row>
    <row r="285" spans="1:3">
      <c r="A285" s="8"/>
      <c r="B285" s="8"/>
      <c r="C285" s="12"/>
    </row>
    <row r="286" spans="1:3">
      <c r="A286" s="8"/>
      <c r="B286" s="8"/>
      <c r="C286" s="12"/>
    </row>
    <row r="287" spans="1:3">
      <c r="A287" s="8"/>
      <c r="B287" s="8"/>
      <c r="C287" s="12"/>
    </row>
    <row r="288" spans="1:3">
      <c r="A288" s="8"/>
      <c r="B288" s="8"/>
      <c r="C288" s="12"/>
    </row>
    <row r="289" spans="1:3">
      <c r="A289" s="8"/>
      <c r="B289" s="8"/>
      <c r="C289" s="12"/>
    </row>
    <row r="290" spans="1:3">
      <c r="A290" s="8"/>
      <c r="B290" s="8"/>
      <c r="C290" s="12"/>
    </row>
    <row r="291" spans="1:3">
      <c r="A291" s="8"/>
      <c r="B291" s="8"/>
      <c r="C291" s="12"/>
    </row>
    <row r="292" spans="1:3">
      <c r="A292" s="8"/>
      <c r="B292" s="8"/>
      <c r="C292" s="12"/>
    </row>
    <row r="293" spans="1:3">
      <c r="A293" s="8"/>
      <c r="B293" s="8"/>
      <c r="C293" s="12"/>
    </row>
    <row r="294" spans="1:3">
      <c r="A294" s="8"/>
      <c r="B294" s="8"/>
      <c r="C294" s="12"/>
    </row>
    <row r="295" spans="1:3">
      <c r="A295" s="8"/>
      <c r="B295" s="8"/>
      <c r="C295" s="12"/>
    </row>
    <row r="296" spans="1:3">
      <c r="A296" s="8"/>
      <c r="B296" s="8"/>
      <c r="C296" s="12"/>
    </row>
    <row r="297" spans="1:3">
      <c r="A297" s="8"/>
      <c r="B297" s="8"/>
      <c r="C297" s="12"/>
    </row>
    <row r="298" spans="1:3">
      <c r="A298" s="8"/>
      <c r="B298" s="8"/>
      <c r="C298" s="12"/>
    </row>
    <row r="299" spans="1:3">
      <c r="A299" s="8"/>
      <c r="B299" s="8"/>
      <c r="C299" s="12"/>
    </row>
    <row r="300" spans="1:3">
      <c r="A300" s="8"/>
      <c r="B300" s="8"/>
      <c r="C300" s="12"/>
    </row>
    <row r="301" spans="1:3">
      <c r="A301" s="8"/>
      <c r="B301" s="8"/>
      <c r="C301" s="12"/>
    </row>
    <row r="302" spans="1:3">
      <c r="A302" s="8"/>
      <c r="B302" s="8"/>
      <c r="C302" s="12"/>
    </row>
    <row r="303" spans="1:3">
      <c r="A303" s="8"/>
      <c r="B303" s="8"/>
      <c r="C303" s="12"/>
    </row>
    <row r="304" spans="1:3">
      <c r="A304" s="8"/>
      <c r="B304" s="8"/>
      <c r="C304" s="12"/>
    </row>
    <row r="305" spans="1:3">
      <c r="A305" s="8"/>
      <c r="B305" s="8"/>
      <c r="C305" s="12"/>
    </row>
    <row r="306" spans="1:3">
      <c r="A306" s="8"/>
      <c r="B306" s="8"/>
      <c r="C306" s="12"/>
    </row>
    <row r="307" spans="1:3">
      <c r="A307" s="8"/>
      <c r="B307" s="8"/>
      <c r="C307" s="12"/>
    </row>
    <row r="308" spans="1:3">
      <c r="A308" s="8"/>
      <c r="B308" s="8"/>
      <c r="C308" s="12"/>
    </row>
    <row r="309" spans="1:3">
      <c r="A309" s="8"/>
      <c r="B309" s="8"/>
      <c r="C309" s="12"/>
    </row>
    <row r="310" spans="1:3">
      <c r="A310" s="8"/>
      <c r="B310" s="8"/>
      <c r="C310" s="12"/>
    </row>
    <row r="311" spans="1:3">
      <c r="A311" s="8"/>
      <c r="B311" s="8"/>
      <c r="C311" s="12"/>
    </row>
    <row r="312" spans="1:3">
      <c r="A312" s="8"/>
      <c r="B312" s="8"/>
      <c r="C312" s="12"/>
    </row>
    <row r="313" spans="1:3">
      <c r="A313" s="8"/>
      <c r="B313" s="8"/>
      <c r="C313" s="12"/>
    </row>
    <row r="314" spans="1:3">
      <c r="A314" s="8"/>
      <c r="B314" s="8"/>
      <c r="C314" s="12"/>
    </row>
    <row r="315" spans="1:3">
      <c r="A315" s="8"/>
      <c r="B315" s="8"/>
      <c r="C315" s="12"/>
    </row>
    <row r="316" spans="1:3">
      <c r="A316" s="8"/>
      <c r="B316" s="8"/>
      <c r="C316" s="12"/>
    </row>
    <row r="317" spans="1:3">
      <c r="A317" s="8"/>
      <c r="B317" s="8"/>
      <c r="C317" s="12"/>
    </row>
    <row r="318" spans="1:3">
      <c r="A318" s="8"/>
      <c r="B318" s="8"/>
      <c r="C318" s="12"/>
    </row>
    <row r="319" spans="1:3">
      <c r="A319" s="8"/>
      <c r="B319" s="8"/>
      <c r="C319" s="12"/>
    </row>
    <row r="320" spans="1:3">
      <c r="A320" s="8"/>
      <c r="B320" s="8"/>
      <c r="C320" s="12"/>
    </row>
    <row r="321" spans="1:3">
      <c r="A321" s="8"/>
      <c r="B321" s="8"/>
      <c r="C321" s="12"/>
    </row>
    <row r="322" spans="1:3">
      <c r="A322" s="8"/>
      <c r="B322" s="8"/>
      <c r="C322" s="12"/>
    </row>
    <row r="323" spans="1:3">
      <c r="A323" s="8"/>
      <c r="B323" s="8"/>
      <c r="C323" s="12"/>
    </row>
    <row r="324" spans="1:3">
      <c r="A324" s="8"/>
      <c r="B324" s="8"/>
      <c r="C324" s="12"/>
    </row>
    <row r="325" spans="1:3">
      <c r="A325" s="8"/>
      <c r="B325" s="8"/>
      <c r="C325" s="12"/>
    </row>
    <row r="326" spans="1:3">
      <c r="A326" s="8"/>
      <c r="B326" s="8"/>
      <c r="C326" s="12"/>
    </row>
    <row r="327" spans="1:3">
      <c r="A327" s="8"/>
      <c r="B327" s="8"/>
      <c r="C327" s="12"/>
    </row>
    <row r="328" spans="1:3">
      <c r="A328" s="8"/>
      <c r="B328" s="8"/>
      <c r="C328" s="12"/>
    </row>
    <row r="329" spans="1:3">
      <c r="A329" s="8"/>
      <c r="B329" s="8"/>
      <c r="C329" s="12"/>
    </row>
    <row r="330" spans="1:3">
      <c r="A330" s="8"/>
      <c r="B330" s="8"/>
      <c r="C330" s="12"/>
    </row>
    <row r="331" spans="1:3">
      <c r="A331" s="8"/>
      <c r="B331" s="8"/>
      <c r="C331" s="12"/>
    </row>
    <row r="332" spans="1:3">
      <c r="A332" s="8"/>
      <c r="B332" s="8"/>
      <c r="C332" s="12"/>
    </row>
    <row r="333" spans="1:3">
      <c r="A333" s="8"/>
      <c r="B333" s="8"/>
      <c r="C333" s="12"/>
    </row>
    <row r="334" spans="1:3">
      <c r="A334" s="8"/>
      <c r="B334" s="8"/>
      <c r="C334" s="12"/>
    </row>
    <row r="335" spans="1:3">
      <c r="A335" s="8"/>
      <c r="B335" s="8"/>
      <c r="C335" s="12"/>
    </row>
    <row r="336" spans="1:3">
      <c r="A336" s="8"/>
      <c r="B336" s="8"/>
      <c r="C336" s="12"/>
    </row>
    <row r="337" spans="1:3">
      <c r="A337" s="8"/>
      <c r="B337" s="8"/>
      <c r="C337" s="12"/>
    </row>
    <row r="338" spans="1:3">
      <c r="A338" s="8"/>
      <c r="B338" s="8"/>
      <c r="C338" s="12"/>
    </row>
    <row r="339" spans="1:3">
      <c r="A339" s="8"/>
      <c r="B339" s="8"/>
      <c r="C339" s="12"/>
    </row>
    <row r="340" spans="1:3">
      <c r="A340" s="8"/>
      <c r="B340" s="8"/>
      <c r="C340" s="12"/>
    </row>
    <row r="341" spans="1:3">
      <c r="A341" s="8"/>
      <c r="B341" s="8"/>
      <c r="C341" s="12"/>
    </row>
    <row r="342" spans="1:3">
      <c r="A342" s="8"/>
      <c r="B342" s="8"/>
      <c r="C342" s="12"/>
    </row>
    <row r="343" spans="1:3">
      <c r="A343" s="8"/>
      <c r="B343" s="8"/>
      <c r="C343" s="12"/>
    </row>
    <row r="344" spans="1:3">
      <c r="A344" s="8"/>
      <c r="B344" s="8"/>
      <c r="C344" s="12"/>
    </row>
    <row r="345" spans="1:3">
      <c r="A345" s="8"/>
      <c r="B345" s="8"/>
      <c r="C345" s="12"/>
    </row>
    <row r="346" spans="1:3">
      <c r="A346" s="8"/>
      <c r="B346" s="8"/>
      <c r="C346" s="12"/>
    </row>
    <row r="347" spans="1:3">
      <c r="A347" s="8"/>
      <c r="B347" s="8"/>
      <c r="C347" s="12"/>
    </row>
    <row r="348" spans="1:3">
      <c r="A348" s="8"/>
      <c r="B348" s="8"/>
      <c r="C348" s="12"/>
    </row>
    <row r="349" spans="1:3">
      <c r="A349" s="8"/>
      <c r="B349" s="8"/>
      <c r="C349" s="12"/>
    </row>
    <row r="350" spans="1:3">
      <c r="A350" s="8"/>
      <c r="B350" s="8"/>
      <c r="C350" s="12"/>
    </row>
    <row r="351" spans="1:3">
      <c r="A351" s="8"/>
      <c r="B351" s="8"/>
      <c r="C351" s="12"/>
    </row>
    <row r="352" spans="1:3">
      <c r="A352" s="8"/>
      <c r="B352" s="8"/>
      <c r="C352" s="12"/>
    </row>
    <row r="353" spans="1:3">
      <c r="A353" s="8"/>
      <c r="B353" s="8"/>
      <c r="C353" s="12"/>
    </row>
    <row r="354" spans="1:3">
      <c r="A354" s="8"/>
      <c r="B354" s="8"/>
      <c r="C354" s="12"/>
    </row>
    <row r="355" spans="1:3">
      <c r="A355" s="8"/>
      <c r="B355" s="8"/>
      <c r="C355" s="12"/>
    </row>
    <row r="356" spans="1:3">
      <c r="A356" s="8"/>
      <c r="B356" s="8"/>
      <c r="C356" s="12"/>
    </row>
    <row r="357" spans="1:3">
      <c r="A357" s="8"/>
      <c r="B357" s="8"/>
      <c r="C357" s="12"/>
    </row>
    <row r="358" spans="1:3">
      <c r="A358" s="8"/>
      <c r="B358" s="8"/>
      <c r="C358" s="12"/>
    </row>
    <row r="359" spans="1:3">
      <c r="A359" s="8"/>
      <c r="B359" s="8"/>
      <c r="C359" s="12"/>
    </row>
    <row r="360" spans="1:3">
      <c r="A360" s="8"/>
      <c r="B360" s="8"/>
      <c r="C360" s="12"/>
    </row>
    <row r="361" spans="1:3">
      <c r="A361" s="8"/>
      <c r="B361" s="8"/>
      <c r="C361" s="12"/>
    </row>
    <row r="362" spans="1:3">
      <c r="A362" s="8"/>
      <c r="B362" s="8"/>
      <c r="C362" s="12"/>
    </row>
    <row r="363" spans="1:3">
      <c r="A363" s="8"/>
      <c r="B363" s="8"/>
      <c r="C363" s="12"/>
    </row>
    <row r="364" spans="1:3">
      <c r="A364" s="8"/>
      <c r="B364" s="8"/>
      <c r="C364" s="12"/>
    </row>
    <row r="365" spans="1:3">
      <c r="A365" s="8"/>
      <c r="B365" s="8"/>
      <c r="C365" s="12"/>
    </row>
    <row r="366" spans="1:3">
      <c r="A366" s="8"/>
      <c r="B366" s="8"/>
      <c r="C366" s="12"/>
    </row>
    <row r="367" spans="1:3">
      <c r="A367" s="8"/>
      <c r="B367" s="8"/>
      <c r="C367" s="12"/>
    </row>
    <row r="368" spans="1:3">
      <c r="A368" s="8"/>
      <c r="B368" s="8"/>
      <c r="C368" s="12"/>
    </row>
    <row r="369" spans="1:3">
      <c r="A369" s="8"/>
      <c r="B369" s="8"/>
      <c r="C369" s="12"/>
    </row>
    <row r="370" spans="1:3">
      <c r="A370" s="8"/>
      <c r="B370" s="8"/>
      <c r="C370" s="12"/>
    </row>
    <row r="371" spans="1:3">
      <c r="A371" s="8"/>
      <c r="B371" s="8"/>
      <c r="C371" s="12"/>
    </row>
    <row r="372" spans="1:3">
      <c r="A372" s="8"/>
      <c r="B372" s="8"/>
      <c r="C372" s="12"/>
    </row>
    <row r="373" spans="1:3">
      <c r="A373" s="8"/>
      <c r="B373" s="8"/>
      <c r="C373" s="12"/>
    </row>
    <row r="374" spans="1:3">
      <c r="A374" s="8"/>
      <c r="B374" s="8"/>
      <c r="C374" s="12"/>
    </row>
    <row r="375" spans="1:3">
      <c r="A375" s="8"/>
      <c r="B375" s="8"/>
      <c r="C375" s="12"/>
    </row>
    <row r="376" spans="1:3">
      <c r="A376" s="8"/>
      <c r="B376" s="8"/>
      <c r="C376" s="12"/>
    </row>
    <row r="377" spans="1:3">
      <c r="A377" s="8"/>
      <c r="B377" s="8"/>
      <c r="C377" s="12"/>
    </row>
    <row r="378" spans="1:3">
      <c r="A378" s="8"/>
      <c r="B378" s="8"/>
      <c r="C378" s="12"/>
    </row>
    <row r="379" spans="1:3">
      <c r="A379" s="8"/>
      <c r="B379" s="8"/>
      <c r="C379" s="12"/>
    </row>
    <row r="380" spans="1:3">
      <c r="A380" s="8"/>
      <c r="B380" s="8"/>
      <c r="C380" s="12"/>
    </row>
    <row r="381" spans="1:3">
      <c r="A381" s="8"/>
      <c r="B381" s="8"/>
      <c r="C381" s="12"/>
    </row>
    <row r="382" spans="1:3">
      <c r="A382" s="8"/>
      <c r="B382" s="8"/>
      <c r="C382" s="12"/>
    </row>
    <row r="383" spans="1:3">
      <c r="A383" s="8"/>
      <c r="B383" s="8"/>
      <c r="C383" s="12"/>
    </row>
    <row r="384" spans="1:3">
      <c r="A384" s="8"/>
      <c r="B384" s="8"/>
      <c r="C384" s="12"/>
    </row>
    <row r="385" spans="1:3">
      <c r="A385" s="8"/>
      <c r="B385" s="8"/>
      <c r="C385" s="12"/>
    </row>
    <row r="386" spans="1:3">
      <c r="A386" s="8"/>
      <c r="B386" s="8"/>
      <c r="C386" s="12"/>
    </row>
    <row r="387" spans="1:3">
      <c r="A387" s="8"/>
      <c r="B387" s="8"/>
      <c r="C387" s="12"/>
    </row>
    <row r="388" spans="1:3">
      <c r="A388" s="8"/>
      <c r="B388" s="8"/>
      <c r="C388" s="12"/>
    </row>
    <row r="389" spans="1:3">
      <c r="A389" s="8"/>
      <c r="B389" s="8"/>
      <c r="C389" s="12"/>
    </row>
    <row r="390" spans="1:3">
      <c r="A390" s="8"/>
      <c r="B390" s="8"/>
      <c r="C390" s="12"/>
    </row>
    <row r="391" spans="1:3">
      <c r="A391" s="8"/>
      <c r="B391" s="8"/>
      <c r="C391" s="12"/>
    </row>
    <row r="392" spans="1:3">
      <c r="A392" s="8"/>
      <c r="B392" s="8"/>
      <c r="C392" s="12"/>
    </row>
    <row r="393" spans="1:3">
      <c r="A393" s="8"/>
      <c r="B393" s="8"/>
      <c r="C393" s="12"/>
    </row>
    <row r="394" spans="1:3">
      <c r="A394" s="8"/>
      <c r="B394" s="8"/>
      <c r="C394" s="12"/>
    </row>
    <row r="395" spans="1:3">
      <c r="A395" s="8"/>
      <c r="B395" s="8"/>
      <c r="C395" s="12"/>
    </row>
    <row r="396" spans="1:3">
      <c r="A396" s="8"/>
      <c r="B396" s="8"/>
      <c r="C396" s="12"/>
    </row>
    <row r="397" spans="1:3">
      <c r="A397" s="8"/>
      <c r="B397" s="8"/>
      <c r="C397" s="12"/>
    </row>
    <row r="398" spans="1:3">
      <c r="A398" s="8"/>
      <c r="B398" s="8"/>
      <c r="C398" s="12"/>
    </row>
    <row r="399" spans="1:3">
      <c r="A399" s="8"/>
      <c r="B399" s="8"/>
      <c r="C399" s="12"/>
    </row>
    <row r="400" spans="1:3">
      <c r="A400" s="8"/>
      <c r="B400" s="8"/>
      <c r="C400" s="12"/>
    </row>
    <row r="401" spans="1:3">
      <c r="A401" s="8"/>
      <c r="B401" s="8"/>
      <c r="C401" s="12"/>
    </row>
    <row r="402" spans="1:3">
      <c r="A402" s="8"/>
      <c r="B402" s="8"/>
      <c r="C402" s="12"/>
    </row>
    <row r="403" spans="1:3">
      <c r="A403" s="8"/>
      <c r="B403" s="8"/>
      <c r="C403" s="12"/>
    </row>
    <row r="404" spans="1:3">
      <c r="A404" s="8"/>
      <c r="B404" s="8"/>
      <c r="C404" s="12"/>
    </row>
    <row r="405" spans="1:3">
      <c r="A405" s="8"/>
      <c r="B405" s="8"/>
      <c r="C405" s="12"/>
    </row>
    <row r="406" spans="1:3">
      <c r="A406" s="8"/>
      <c r="B406" s="8"/>
      <c r="C406" s="12"/>
    </row>
    <row r="407" spans="1:3">
      <c r="A407" s="8"/>
      <c r="B407" s="8"/>
      <c r="C407" s="12"/>
    </row>
    <row r="408" spans="1:3">
      <c r="A408" s="8"/>
      <c r="B408" s="8"/>
      <c r="C408" s="12"/>
    </row>
    <row r="409" spans="1:3">
      <c r="A409" s="8"/>
      <c r="B409" s="8"/>
      <c r="C409" s="12"/>
    </row>
    <row r="410" spans="1:3">
      <c r="A410" s="8"/>
      <c r="B410" s="8"/>
      <c r="C410" s="12"/>
    </row>
    <row r="411" spans="1:3">
      <c r="A411" s="8"/>
      <c r="B411" s="8"/>
      <c r="C411" s="12"/>
    </row>
    <row r="412" spans="1:3">
      <c r="A412" s="8"/>
      <c r="B412" s="8"/>
      <c r="C412" s="12"/>
    </row>
    <row r="413" spans="1:3">
      <c r="A413" s="8"/>
      <c r="B413" s="8"/>
      <c r="C413" s="12"/>
    </row>
    <row r="414" spans="1:3">
      <c r="A414" s="8"/>
      <c r="B414" s="8"/>
      <c r="C414" s="12"/>
    </row>
    <row r="415" spans="1:3">
      <c r="A415" s="8"/>
      <c r="B415" s="8"/>
      <c r="C415" s="12"/>
    </row>
    <row r="416" spans="1:3">
      <c r="A416" s="8"/>
      <c r="B416" s="8"/>
      <c r="C416" s="12"/>
    </row>
    <row r="417" spans="1:3">
      <c r="A417" s="8"/>
      <c r="B417" s="8"/>
      <c r="C417" s="12"/>
    </row>
    <row r="418" spans="1:3">
      <c r="A418" s="8"/>
      <c r="B418" s="8"/>
      <c r="C418" s="12"/>
    </row>
    <row r="419" spans="1:3">
      <c r="A419" s="8"/>
      <c r="B419" s="8"/>
      <c r="C419" s="12"/>
    </row>
    <row r="420" spans="1:3">
      <c r="A420" s="8"/>
      <c r="B420" s="8"/>
      <c r="C420" s="12"/>
    </row>
    <row r="421" spans="1:3">
      <c r="A421" s="8"/>
      <c r="B421" s="8"/>
      <c r="C421" s="12"/>
    </row>
    <row r="422" spans="1:3">
      <c r="A422" s="8"/>
      <c r="B422" s="8"/>
      <c r="C422" s="12"/>
    </row>
    <row r="423" spans="1:3">
      <c r="A423" s="8"/>
      <c r="B423" s="8"/>
      <c r="C423" s="12"/>
    </row>
    <row r="424" spans="1:3">
      <c r="A424" s="8"/>
      <c r="B424" s="8"/>
      <c r="C424" s="12"/>
    </row>
    <row r="425" spans="1:3">
      <c r="A425" s="8"/>
      <c r="B425" s="8"/>
      <c r="C425" s="12"/>
    </row>
    <row r="426" spans="1:3">
      <c r="A426" s="8"/>
      <c r="B426" s="8"/>
      <c r="C426" s="12"/>
    </row>
    <row r="427" spans="1:3">
      <c r="A427" s="8"/>
      <c r="B427" s="8"/>
      <c r="C427" s="12"/>
    </row>
    <row r="428" spans="1:3">
      <c r="A428" s="8"/>
      <c r="B428" s="8"/>
      <c r="C428" s="12"/>
    </row>
    <row r="429" spans="1:3">
      <c r="A429" s="8"/>
      <c r="B429" s="8"/>
      <c r="C429" s="12"/>
    </row>
    <row r="430" spans="1:3">
      <c r="A430" s="8"/>
      <c r="B430" s="8"/>
      <c r="C430" s="12"/>
    </row>
    <row r="431" spans="1:3">
      <c r="A431" s="8"/>
      <c r="B431" s="8"/>
      <c r="C431" s="12"/>
    </row>
    <row r="432" spans="1:3">
      <c r="A432" s="8"/>
      <c r="B432" s="8"/>
      <c r="C432" s="12"/>
    </row>
    <row r="433" spans="1:3">
      <c r="A433" s="8"/>
      <c r="B433" s="8"/>
      <c r="C433" s="12"/>
    </row>
    <row r="434" spans="1:3">
      <c r="A434" s="8"/>
      <c r="B434" s="8"/>
      <c r="C434" s="12"/>
    </row>
    <row r="435" spans="1:3">
      <c r="A435" s="8"/>
      <c r="B435" s="8"/>
      <c r="C435" s="12"/>
    </row>
    <row r="436" spans="1:3">
      <c r="A436" s="8"/>
      <c r="B436" s="8"/>
      <c r="C436" s="12"/>
    </row>
    <row r="437" spans="1:3">
      <c r="A437" s="8"/>
      <c r="B437" s="8"/>
      <c r="C437" s="12"/>
    </row>
    <row r="438" spans="1:3">
      <c r="A438" s="8"/>
      <c r="B438" s="8"/>
      <c r="C438" s="12"/>
    </row>
    <row r="439" spans="1:3">
      <c r="A439" s="8"/>
      <c r="B439" s="8"/>
      <c r="C439" s="12"/>
    </row>
    <row r="440" spans="1:3">
      <c r="A440" s="8"/>
      <c r="B440" s="8"/>
      <c r="C440" s="12"/>
    </row>
    <row r="441" spans="1:3">
      <c r="A441" s="8"/>
      <c r="B441" s="8"/>
      <c r="C441" s="12"/>
    </row>
    <row r="442" spans="1:3">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276"/>
  <sheetViews>
    <sheetView zoomScaleNormal="100" zoomScaleSheetLayoutView="100" workbookViewId="0"/>
  </sheetViews>
  <sheetFormatPr defaultColWidth="9.140625" defaultRowHeight="12.75"/>
  <cols>
    <col min="1" max="1" width="3.140625" style="19" customWidth="1"/>
    <col min="2" max="2" width="33.85546875" style="19" customWidth="1"/>
    <col min="3" max="3" width="26.5703125" style="22" customWidth="1"/>
    <col min="4" max="4" width="26.5703125" style="19" customWidth="1"/>
    <col min="5" max="16384" width="9.140625" style="19"/>
  </cols>
  <sheetData>
    <row r="1" spans="1:4" ht="24.75" customHeight="1">
      <c r="A1" s="624" t="s">
        <v>1490</v>
      </c>
      <c r="B1" s="607"/>
      <c r="C1" s="1389" t="s">
        <v>777</v>
      </c>
      <c r="D1" s="1390"/>
    </row>
    <row r="2" spans="1:4" ht="15" customHeight="1">
      <c r="A2" s="176" t="s">
        <v>1491</v>
      </c>
      <c r="B2" s="314"/>
      <c r="C2" s="2117"/>
      <c r="D2" s="2118"/>
    </row>
    <row r="3" spans="1:4" ht="27.75" customHeight="1">
      <c r="A3" s="1920" t="s">
        <v>401</v>
      </c>
      <c r="B3" s="1921"/>
      <c r="C3" s="1921"/>
      <c r="D3" s="1922"/>
    </row>
    <row r="4" spans="1:4" ht="13.5" thickBot="1">
      <c r="A4" s="1908" t="s">
        <v>2666</v>
      </c>
      <c r="B4" s="1908"/>
      <c r="C4" s="1923"/>
      <c r="D4" s="1116"/>
    </row>
    <row r="5" spans="1:4" ht="40.5" customHeight="1" thickBot="1">
      <c r="A5" s="1368" t="s">
        <v>627</v>
      </c>
      <c r="B5" s="1403"/>
      <c r="C5" s="1401" t="s">
        <v>1498</v>
      </c>
      <c r="D5" s="1403"/>
    </row>
    <row r="6" spans="1:4" ht="15" customHeight="1" thickBot="1">
      <c r="A6" s="142" t="s">
        <v>572</v>
      </c>
      <c r="B6" s="315"/>
      <c r="C6" s="1157">
        <f>Obsah!D4</f>
        <v>43465</v>
      </c>
      <c r="D6" s="825"/>
    </row>
    <row r="7" spans="1:4" ht="40.5" customHeight="1" thickBot="1">
      <c r="A7" s="1392" t="s">
        <v>2435</v>
      </c>
      <c r="B7" s="1393"/>
      <c r="C7" s="1393"/>
      <c r="D7" s="1822"/>
    </row>
    <row r="8" spans="1:4" ht="51" customHeight="1" thickBot="1">
      <c r="A8" s="1392" t="s">
        <v>2436</v>
      </c>
      <c r="B8" s="1393"/>
      <c r="C8" s="1393"/>
      <c r="D8" s="1822"/>
    </row>
    <row r="9" spans="1:4" ht="42.75" customHeight="1" thickBot="1">
      <c r="A9" s="1392" t="s">
        <v>2437</v>
      </c>
      <c r="B9" s="1393"/>
      <c r="C9" s="1393"/>
      <c r="D9" s="1822"/>
    </row>
    <row r="10" spans="1:4" ht="13.5" customHeight="1" thickBot="1">
      <c r="A10" s="1392" t="s">
        <v>2060</v>
      </c>
      <c r="B10" s="1393"/>
      <c r="C10" s="1393"/>
      <c r="D10" s="1822"/>
    </row>
    <row r="11" spans="1:4" ht="25.5" customHeight="1" thickBot="1">
      <c r="A11" s="1392" t="s">
        <v>2438</v>
      </c>
      <c r="B11" s="1393"/>
      <c r="C11" s="1393"/>
      <c r="D11" s="1822"/>
    </row>
    <row r="12" spans="1:4" ht="26.25" customHeight="1" thickBot="1">
      <c r="A12" s="1392" t="s">
        <v>2298</v>
      </c>
      <c r="B12" s="1393"/>
      <c r="C12" s="1393"/>
      <c r="D12" s="1822"/>
    </row>
    <row r="13" spans="1:4" ht="13.5" thickBot="1">
      <c r="A13" s="969"/>
      <c r="B13" s="924"/>
      <c r="C13" s="947"/>
      <c r="D13" s="974"/>
    </row>
    <row r="14" spans="1:4" ht="16.5" customHeight="1" thickBot="1">
      <c r="A14" s="1977" t="s">
        <v>1937</v>
      </c>
      <c r="B14" s="1944"/>
      <c r="C14" s="685" t="s">
        <v>816</v>
      </c>
      <c r="D14" s="685" t="s">
        <v>817</v>
      </c>
    </row>
    <row r="15" spans="1:4" ht="26.25" thickBot="1">
      <c r="A15" s="2041"/>
      <c r="B15" s="1946"/>
      <c r="C15" s="685" t="s">
        <v>1399</v>
      </c>
      <c r="D15" s="685" t="s">
        <v>409</v>
      </c>
    </row>
    <row r="16" spans="1:4" ht="26.25" thickBot="1">
      <c r="A16" s="946">
        <v>1</v>
      </c>
      <c r="B16" s="926" t="s">
        <v>1400</v>
      </c>
      <c r="C16" s="671"/>
      <c r="D16" s="671"/>
    </row>
    <row r="17" spans="1:4" ht="13.5" thickBot="1">
      <c r="A17" s="900">
        <v>2</v>
      </c>
      <c r="B17" s="671" t="s">
        <v>1401</v>
      </c>
      <c r="C17" s="671"/>
      <c r="D17" s="671"/>
    </row>
    <row r="18" spans="1:4" ht="13.5" thickBot="1">
      <c r="A18" s="900">
        <v>3</v>
      </c>
      <c r="B18" s="671" t="s">
        <v>1487</v>
      </c>
      <c r="C18" s="671"/>
      <c r="D18" s="671"/>
    </row>
    <row r="19" spans="1:4" ht="26.25" thickBot="1">
      <c r="A19" s="900">
        <v>4</v>
      </c>
      <c r="B19" s="671" t="s">
        <v>1488</v>
      </c>
      <c r="C19" s="671"/>
      <c r="D19" s="671"/>
    </row>
    <row r="20" spans="1:4" ht="26.25" thickBot="1">
      <c r="A20" s="900">
        <v>5</v>
      </c>
      <c r="B20" s="671" t="s">
        <v>1489</v>
      </c>
      <c r="C20" s="671"/>
      <c r="D20" s="671"/>
    </row>
    <row r="21" spans="1:4" ht="13.5" thickBot="1">
      <c r="A21" s="900">
        <v>6</v>
      </c>
      <c r="B21" s="671" t="s">
        <v>1405</v>
      </c>
      <c r="C21" s="671"/>
      <c r="D21" s="671"/>
    </row>
    <row r="22" spans="1:4" ht="13.5" thickBot="1">
      <c r="A22" s="900">
        <v>7</v>
      </c>
      <c r="B22" s="671" t="s">
        <v>1406</v>
      </c>
      <c r="C22" s="671"/>
      <c r="D22" s="671"/>
    </row>
    <row r="23" spans="1:4" ht="13.5" thickBot="1">
      <c r="A23" s="900">
        <v>8</v>
      </c>
      <c r="B23" s="671" t="s">
        <v>1320</v>
      </c>
      <c r="C23" s="671"/>
      <c r="D23" s="671"/>
    </row>
    <row r="24" spans="1:4" ht="26.25" thickBot="1">
      <c r="A24" s="978">
        <v>9</v>
      </c>
      <c r="B24" s="964" t="s">
        <v>2011</v>
      </c>
      <c r="C24" s="608"/>
      <c r="D24" s="608"/>
    </row>
    <row r="25" spans="1:4">
      <c r="A25" s="948"/>
      <c r="B25" s="948"/>
      <c r="C25" s="640"/>
      <c r="D25" s="640"/>
    </row>
    <row r="26" spans="1:4" ht="75" customHeight="1">
      <c r="A26" s="1936" t="s">
        <v>1492</v>
      </c>
      <c r="B26" s="1936"/>
      <c r="C26" s="1936"/>
      <c r="D26" s="1936"/>
    </row>
    <row r="27" spans="1:4">
      <c r="A27" s="1959" t="s">
        <v>957</v>
      </c>
      <c r="B27" s="1959"/>
      <c r="C27" s="1959"/>
      <c r="D27" s="1959"/>
    </row>
    <row r="28" spans="1:4" ht="30" customHeight="1">
      <c r="A28" s="1918" t="s">
        <v>2439</v>
      </c>
      <c r="B28" s="1918"/>
      <c r="C28" s="1918"/>
      <c r="D28" s="1918"/>
    </row>
    <row r="29" spans="1:4" ht="37.5" customHeight="1">
      <c r="A29" s="1918" t="s">
        <v>2440</v>
      </c>
      <c r="B29" s="1918"/>
      <c r="C29" s="1918"/>
      <c r="D29" s="1918"/>
    </row>
    <row r="30" spans="1:4" ht="24.75" customHeight="1">
      <c r="A30" s="1918" t="s">
        <v>2441</v>
      </c>
      <c r="B30" s="1918"/>
      <c r="C30" s="1918"/>
      <c r="D30" s="1918"/>
    </row>
    <row r="31" spans="1:4" ht="24.75" customHeight="1">
      <c r="A31" s="1918" t="s">
        <v>2442</v>
      </c>
      <c r="B31" s="1918"/>
      <c r="C31" s="1918"/>
      <c r="D31" s="1918"/>
    </row>
    <row r="32" spans="1:4">
      <c r="A32" s="1918" t="s">
        <v>2443</v>
      </c>
      <c r="B32" s="1918"/>
      <c r="C32" s="1918"/>
      <c r="D32" s="1918"/>
    </row>
    <row r="33" spans="1:4">
      <c r="A33" s="1918" t="s">
        <v>2444</v>
      </c>
      <c r="B33" s="1918"/>
      <c r="C33" s="1918"/>
      <c r="D33" s="1918"/>
    </row>
    <row r="34" spans="1:4" ht="39" customHeight="1" thickBot="1">
      <c r="A34" s="2119" t="s">
        <v>2445</v>
      </c>
      <c r="B34" s="2119"/>
      <c r="C34" s="2119"/>
      <c r="D34" s="2119"/>
    </row>
    <row r="35" spans="1:4">
      <c r="A35" s="8"/>
      <c r="B35" s="8"/>
      <c r="C35" s="12"/>
    </row>
    <row r="36" spans="1:4">
      <c r="B36" s="8"/>
      <c r="C36" s="12"/>
    </row>
    <row r="37" spans="1:4">
      <c r="A37" s="8"/>
      <c r="B37" s="8"/>
      <c r="C37" s="12"/>
    </row>
    <row r="38" spans="1:4">
      <c r="A38" s="8"/>
      <c r="B38" s="8"/>
      <c r="C38" s="12"/>
    </row>
    <row r="39" spans="1:4">
      <c r="A39" s="8"/>
      <c r="B39" s="8"/>
      <c r="C39" s="12"/>
    </row>
    <row r="40" spans="1:4">
      <c r="A40" s="8"/>
      <c r="B40" s="8"/>
      <c r="C40" s="12"/>
    </row>
    <row r="41" spans="1:4">
      <c r="A41" s="8"/>
      <c r="B41" s="8"/>
      <c r="C41" s="12"/>
    </row>
    <row r="42" spans="1:4">
      <c r="A42" s="8"/>
      <c r="B42" s="8"/>
      <c r="C42" s="12"/>
    </row>
    <row r="43" spans="1:4">
      <c r="A43" s="8"/>
      <c r="B43" s="8"/>
      <c r="C43" s="12"/>
    </row>
    <row r="44" spans="1:4">
      <c r="A44" s="8"/>
      <c r="B44" s="8"/>
      <c r="C44" s="12"/>
    </row>
    <row r="45" spans="1:4">
      <c r="A45" s="8"/>
      <c r="B45" s="8"/>
      <c r="C45" s="12"/>
    </row>
    <row r="46" spans="1:4">
      <c r="A46" s="8"/>
      <c r="B46" s="8"/>
      <c r="C46" s="12"/>
    </row>
    <row r="47" spans="1:4">
      <c r="A47" s="8"/>
      <c r="B47" s="8"/>
      <c r="C47" s="12"/>
    </row>
    <row r="48" spans="1:4">
      <c r="A48" s="8"/>
      <c r="B48" s="8"/>
      <c r="C48" s="12"/>
    </row>
    <row r="49" spans="1:3">
      <c r="A49" s="8"/>
      <c r="B49" s="8"/>
      <c r="C49" s="12"/>
    </row>
    <row r="50" spans="1:3">
      <c r="A50" s="8"/>
      <c r="B50" s="8"/>
      <c r="C50" s="12"/>
    </row>
    <row r="51" spans="1:3">
      <c r="A51" s="8"/>
      <c r="B51" s="8"/>
      <c r="C51" s="12"/>
    </row>
    <row r="52" spans="1:3">
      <c r="A52" s="8"/>
      <c r="B52" s="8"/>
      <c r="C52" s="12"/>
    </row>
    <row r="53" spans="1:3">
      <c r="A53" s="8"/>
      <c r="B53" s="8"/>
      <c r="C53" s="12"/>
    </row>
    <row r="54" spans="1:3">
      <c r="A54" s="8"/>
      <c r="B54" s="8"/>
      <c r="C54" s="12"/>
    </row>
    <row r="55" spans="1:3">
      <c r="A55" s="8"/>
      <c r="B55" s="8"/>
      <c r="C55" s="12"/>
    </row>
    <row r="56" spans="1:3">
      <c r="A56" s="8"/>
      <c r="B56" s="8"/>
      <c r="C56" s="12"/>
    </row>
    <row r="57" spans="1:3">
      <c r="A57" s="8"/>
      <c r="B57" s="8"/>
      <c r="C57" s="12"/>
    </row>
    <row r="58" spans="1:3">
      <c r="A58" s="8"/>
      <c r="B58" s="8"/>
      <c r="C58" s="12"/>
    </row>
    <row r="59" spans="1:3">
      <c r="A59" s="8"/>
      <c r="B59" s="8"/>
      <c r="C59" s="12"/>
    </row>
    <row r="60" spans="1:3">
      <c r="A60" s="8"/>
      <c r="B60" s="8"/>
      <c r="C60" s="12"/>
    </row>
    <row r="61" spans="1:3">
      <c r="A61" s="8"/>
      <c r="B61" s="8"/>
      <c r="C61" s="12"/>
    </row>
    <row r="62" spans="1:3">
      <c r="A62" s="8"/>
      <c r="B62" s="8"/>
      <c r="C62" s="12"/>
    </row>
    <row r="63" spans="1:3">
      <c r="A63" s="8"/>
      <c r="B63" s="8"/>
      <c r="C63" s="12"/>
    </row>
    <row r="64" spans="1:3">
      <c r="A64" s="8"/>
      <c r="B64" s="8"/>
      <c r="C64" s="12"/>
    </row>
    <row r="65" spans="1:3">
      <c r="A65" s="8"/>
      <c r="B65" s="8"/>
      <c r="C65" s="12"/>
    </row>
    <row r="66" spans="1:3">
      <c r="A66" s="8"/>
      <c r="B66" s="8"/>
      <c r="C66" s="12"/>
    </row>
    <row r="67" spans="1:3">
      <c r="A67" s="8"/>
      <c r="B67" s="8"/>
      <c r="C67" s="12"/>
    </row>
    <row r="68" spans="1:3">
      <c r="A68" s="8"/>
      <c r="B68" s="8"/>
      <c r="C68" s="12"/>
    </row>
    <row r="69" spans="1:3">
      <c r="A69" s="8"/>
      <c r="B69" s="8"/>
      <c r="C69" s="12"/>
    </row>
    <row r="70" spans="1:3">
      <c r="A70" s="8"/>
      <c r="B70" s="8"/>
      <c r="C70" s="12"/>
    </row>
    <row r="71" spans="1:3">
      <c r="A71" s="8"/>
      <c r="B71" s="8"/>
      <c r="C71" s="12"/>
    </row>
    <row r="72" spans="1:3">
      <c r="A72" s="8"/>
      <c r="B72" s="8"/>
      <c r="C72" s="12"/>
    </row>
    <row r="73" spans="1:3">
      <c r="A73" s="8"/>
      <c r="B73" s="8"/>
      <c r="C73" s="12"/>
    </row>
    <row r="74" spans="1:3">
      <c r="A74" s="8"/>
      <c r="B74" s="8"/>
      <c r="C74" s="12"/>
    </row>
    <row r="75" spans="1:3">
      <c r="A75" s="8"/>
      <c r="B75" s="8"/>
      <c r="C75" s="12"/>
    </row>
    <row r="76" spans="1:3">
      <c r="A76" s="8"/>
      <c r="B76" s="8"/>
      <c r="C76" s="12"/>
    </row>
    <row r="77" spans="1:3">
      <c r="A77" s="8"/>
      <c r="B77" s="8"/>
      <c r="C77" s="12"/>
    </row>
    <row r="78" spans="1:3">
      <c r="A78" s="8"/>
      <c r="B78" s="8"/>
      <c r="C78" s="12"/>
    </row>
    <row r="79" spans="1:3">
      <c r="A79" s="8"/>
      <c r="B79" s="8"/>
      <c r="C79" s="12"/>
    </row>
    <row r="80" spans="1:3">
      <c r="A80" s="8"/>
      <c r="B80" s="8"/>
      <c r="C80" s="12"/>
    </row>
    <row r="81" spans="1:4">
      <c r="A81" s="8"/>
      <c r="B81" s="8"/>
      <c r="C81" s="12"/>
    </row>
    <row r="82" spans="1:4">
      <c r="A82" s="8"/>
      <c r="B82" s="8"/>
      <c r="C82" s="12"/>
    </row>
    <row r="83" spans="1:4">
      <c r="A83" s="8"/>
      <c r="B83" s="8"/>
      <c r="C83" s="12"/>
    </row>
    <row r="84" spans="1:4">
      <c r="A84" s="8"/>
      <c r="B84" s="8"/>
      <c r="C84" s="12"/>
    </row>
    <row r="85" spans="1:4">
      <c r="A85" s="8"/>
      <c r="B85" s="8"/>
      <c r="C85" s="12"/>
    </row>
    <row r="86" spans="1:4">
      <c r="A86" s="8"/>
      <c r="B86" s="8"/>
      <c r="C86" s="12"/>
    </row>
    <row r="87" spans="1:4">
      <c r="A87" s="8"/>
      <c r="B87" s="8"/>
      <c r="C87" s="12"/>
    </row>
    <row r="88" spans="1:4" ht="96" customHeight="1">
      <c r="A88" s="8"/>
      <c r="B88" s="545"/>
      <c r="C88" s="546"/>
      <c r="D88" s="229"/>
    </row>
    <row r="89" spans="1:4">
      <c r="A89" s="8"/>
      <c r="B89" s="8"/>
      <c r="C89" s="12"/>
    </row>
    <row r="90" spans="1:4">
      <c r="A90" s="8"/>
      <c r="B90" s="8"/>
      <c r="C90" s="12"/>
    </row>
    <row r="91" spans="1:4">
      <c r="A91" s="8"/>
      <c r="B91" s="8"/>
      <c r="C91" s="12"/>
    </row>
    <row r="92" spans="1:4">
      <c r="A92" s="8"/>
      <c r="B92" s="8"/>
      <c r="C92" s="12"/>
    </row>
    <row r="93" spans="1:4">
      <c r="A93" s="8"/>
      <c r="B93" s="8"/>
      <c r="C93" s="12"/>
    </row>
    <row r="94" spans="1:4">
      <c r="A94" s="8"/>
      <c r="B94" s="8"/>
      <c r="C94" s="12"/>
    </row>
    <row r="95" spans="1:4">
      <c r="A95" s="8"/>
      <c r="B95" s="8"/>
      <c r="C95" s="12"/>
    </row>
    <row r="96" spans="1:4">
      <c r="A96" s="8"/>
      <c r="B96" s="8"/>
      <c r="C96" s="12"/>
    </row>
    <row r="97" spans="1:3">
      <c r="A97" s="8"/>
      <c r="B97" s="8"/>
      <c r="C97" s="12"/>
    </row>
    <row r="98" spans="1:3">
      <c r="A98" s="8"/>
      <c r="B98" s="8"/>
      <c r="C98" s="12"/>
    </row>
    <row r="99" spans="1:3">
      <c r="A99" s="8"/>
      <c r="B99" s="8"/>
      <c r="C99" s="12"/>
    </row>
    <row r="100" spans="1:3">
      <c r="A100" s="8"/>
      <c r="B100" s="8"/>
      <c r="C100" s="12"/>
    </row>
    <row r="101" spans="1:3">
      <c r="A101" s="8"/>
      <c r="B101" s="8"/>
      <c r="C101" s="12"/>
    </row>
    <row r="102" spans="1:3">
      <c r="A102" s="8"/>
      <c r="B102" s="8"/>
      <c r="C102" s="12"/>
    </row>
    <row r="103" spans="1:3">
      <c r="A103" s="8"/>
      <c r="B103" s="8"/>
      <c r="C103" s="12"/>
    </row>
    <row r="104" spans="1:3">
      <c r="A104" s="8"/>
      <c r="B104" s="8"/>
      <c r="C104" s="12"/>
    </row>
    <row r="105" spans="1:3">
      <c r="A105" s="8"/>
      <c r="B105" s="8"/>
      <c r="C105" s="12"/>
    </row>
    <row r="106" spans="1:3">
      <c r="A106" s="8"/>
      <c r="B106" s="8"/>
      <c r="C106" s="12"/>
    </row>
    <row r="107" spans="1:3">
      <c r="A107" s="8"/>
      <c r="B107" s="8"/>
      <c r="C107" s="12"/>
    </row>
    <row r="108" spans="1:3">
      <c r="A108" s="8"/>
      <c r="B108" s="8"/>
      <c r="C108" s="12"/>
    </row>
    <row r="109" spans="1:3">
      <c r="A109" s="8"/>
      <c r="B109" s="8"/>
      <c r="C109" s="12"/>
    </row>
    <row r="110" spans="1:3">
      <c r="A110" s="8"/>
      <c r="B110" s="8"/>
      <c r="C110" s="12"/>
    </row>
    <row r="111" spans="1:3">
      <c r="A111" s="8"/>
      <c r="B111" s="8"/>
      <c r="C111" s="12"/>
    </row>
    <row r="112" spans="1:3">
      <c r="A112" s="8"/>
      <c r="B112" s="8"/>
      <c r="C112" s="12"/>
    </row>
    <row r="113" spans="1:3">
      <c r="A113" s="8"/>
      <c r="B113" s="8"/>
      <c r="C113" s="12"/>
    </row>
    <row r="114" spans="1:3">
      <c r="A114" s="8"/>
      <c r="B114" s="8"/>
      <c r="C114" s="12"/>
    </row>
    <row r="115" spans="1:3">
      <c r="A115" s="8"/>
      <c r="B115" s="8"/>
      <c r="C115" s="12"/>
    </row>
    <row r="116" spans="1:3">
      <c r="A116" s="8"/>
      <c r="B116" s="8"/>
      <c r="C116" s="12"/>
    </row>
    <row r="117" spans="1:3">
      <c r="A117" s="8"/>
      <c r="B117" s="8"/>
      <c r="C117" s="12"/>
    </row>
    <row r="118" spans="1:3">
      <c r="A118" s="8"/>
      <c r="B118" s="8"/>
      <c r="C118" s="12"/>
    </row>
    <row r="119" spans="1:3">
      <c r="A119" s="8"/>
      <c r="B119" s="8"/>
      <c r="C119" s="12"/>
    </row>
    <row r="120" spans="1:3">
      <c r="A120" s="8"/>
      <c r="B120" s="8"/>
      <c r="C120" s="12"/>
    </row>
    <row r="121" spans="1:3">
      <c r="A121" s="8"/>
      <c r="B121" s="8"/>
      <c r="C121" s="12"/>
    </row>
    <row r="122" spans="1:3">
      <c r="A122" s="8"/>
      <c r="B122" s="8"/>
      <c r="C122" s="12"/>
    </row>
    <row r="123" spans="1:3">
      <c r="A123" s="8"/>
      <c r="B123" s="8"/>
      <c r="C123" s="12"/>
    </row>
    <row r="124" spans="1:3">
      <c r="A124" s="8"/>
      <c r="B124" s="8"/>
      <c r="C124" s="12"/>
    </row>
    <row r="125" spans="1:3">
      <c r="A125" s="8"/>
      <c r="B125" s="8"/>
      <c r="C125" s="12"/>
    </row>
    <row r="126" spans="1:3">
      <c r="A126" s="8"/>
      <c r="B126" s="8"/>
      <c r="C126" s="12"/>
    </row>
    <row r="127" spans="1:3">
      <c r="A127" s="8"/>
      <c r="B127" s="8"/>
      <c r="C127" s="12"/>
    </row>
    <row r="128" spans="1:3">
      <c r="A128" s="8"/>
      <c r="B128" s="8"/>
      <c r="C128" s="12"/>
    </row>
    <row r="129" spans="1:3">
      <c r="A129" s="8"/>
      <c r="B129" s="8"/>
      <c r="C129" s="12"/>
    </row>
    <row r="130" spans="1:3">
      <c r="A130" s="8"/>
      <c r="B130" s="8"/>
      <c r="C130" s="12"/>
    </row>
    <row r="131" spans="1:3">
      <c r="A131" s="8"/>
      <c r="B131" s="8"/>
      <c r="C131" s="12"/>
    </row>
    <row r="132" spans="1:3">
      <c r="A132" s="8"/>
      <c r="B132" s="8"/>
      <c r="C132" s="12"/>
    </row>
    <row r="133" spans="1:3">
      <c r="A133" s="8"/>
      <c r="B133" s="8"/>
      <c r="C133" s="12"/>
    </row>
    <row r="134" spans="1:3">
      <c r="A134" s="8"/>
      <c r="B134" s="8"/>
      <c r="C134" s="12"/>
    </row>
    <row r="135" spans="1:3">
      <c r="A135" s="8"/>
      <c r="B135" s="8"/>
      <c r="C135" s="12"/>
    </row>
    <row r="136" spans="1:3">
      <c r="A136" s="8"/>
      <c r="B136" s="8"/>
      <c r="C136" s="12"/>
    </row>
    <row r="137" spans="1:3">
      <c r="A137" s="8"/>
      <c r="B137" s="8"/>
      <c r="C137" s="12"/>
    </row>
    <row r="138" spans="1:3">
      <c r="A138" s="8"/>
      <c r="B138" s="8"/>
      <c r="C138" s="12"/>
    </row>
    <row r="139" spans="1:3">
      <c r="A139" s="8"/>
      <c r="B139" s="8"/>
      <c r="C139" s="12"/>
    </row>
    <row r="140" spans="1:3">
      <c r="A140" s="8"/>
      <c r="B140" s="8"/>
      <c r="C140" s="12"/>
    </row>
    <row r="141" spans="1:3">
      <c r="A141" s="8"/>
      <c r="B141" s="8"/>
      <c r="C141" s="12"/>
    </row>
    <row r="142" spans="1:3">
      <c r="A142" s="8"/>
      <c r="B142" s="8"/>
      <c r="C142" s="12"/>
    </row>
    <row r="143" spans="1:3">
      <c r="A143" s="8"/>
      <c r="B143" s="8"/>
      <c r="C143" s="12"/>
    </row>
    <row r="144" spans="1:3">
      <c r="A144" s="8"/>
      <c r="B144" s="8"/>
      <c r="C144" s="12"/>
    </row>
    <row r="145" spans="1:3">
      <c r="A145" s="8"/>
      <c r="B145" s="8"/>
      <c r="C145" s="12"/>
    </row>
    <row r="146" spans="1:3">
      <c r="A146" s="8"/>
      <c r="B146" s="8"/>
      <c r="C146" s="12"/>
    </row>
    <row r="147" spans="1:3">
      <c r="A147" s="8"/>
      <c r="B147" s="8"/>
      <c r="C147" s="12"/>
    </row>
    <row r="148" spans="1:3">
      <c r="A148" s="8"/>
      <c r="B148" s="8"/>
      <c r="C148" s="12"/>
    </row>
    <row r="149" spans="1:3">
      <c r="A149" s="8"/>
      <c r="B149" s="8"/>
      <c r="C149" s="12"/>
    </row>
    <row r="150" spans="1:3">
      <c r="A150" s="8"/>
      <c r="B150" s="8"/>
      <c r="C150" s="12"/>
    </row>
    <row r="151" spans="1:3">
      <c r="A151" s="8"/>
      <c r="B151" s="8"/>
      <c r="C151" s="12"/>
    </row>
    <row r="152" spans="1:3">
      <c r="A152" s="8"/>
      <c r="B152" s="8"/>
      <c r="C152" s="12"/>
    </row>
    <row r="153" spans="1:3">
      <c r="A153" s="8"/>
      <c r="B153" s="8"/>
      <c r="C153" s="12"/>
    </row>
    <row r="154" spans="1:3">
      <c r="A154" s="8"/>
      <c r="B154" s="8"/>
      <c r="C154" s="12"/>
    </row>
    <row r="155" spans="1:3">
      <c r="A155" s="8"/>
      <c r="B155" s="8"/>
      <c r="C155" s="12"/>
    </row>
    <row r="156" spans="1:3">
      <c r="A156" s="8"/>
      <c r="B156" s="8"/>
      <c r="C156" s="12"/>
    </row>
    <row r="157" spans="1:3">
      <c r="A157" s="8"/>
      <c r="B157" s="8"/>
      <c r="C157" s="12"/>
    </row>
    <row r="158" spans="1:3">
      <c r="A158" s="8"/>
      <c r="B158" s="8"/>
      <c r="C158" s="12"/>
    </row>
    <row r="159" spans="1:3">
      <c r="A159" s="8"/>
      <c r="B159" s="8"/>
      <c r="C159" s="12"/>
    </row>
    <row r="160" spans="1:3">
      <c r="A160" s="8"/>
      <c r="B160" s="8"/>
      <c r="C160" s="12"/>
    </row>
    <row r="161" spans="1:3">
      <c r="A161" s="8"/>
      <c r="B161" s="8"/>
      <c r="C161" s="12"/>
    </row>
    <row r="162" spans="1:3">
      <c r="A162" s="8"/>
      <c r="B162" s="8"/>
      <c r="C162" s="12"/>
    </row>
    <row r="163" spans="1:3">
      <c r="A163" s="8"/>
      <c r="B163" s="8"/>
      <c r="C163" s="12"/>
    </row>
    <row r="164" spans="1:3">
      <c r="A164" s="8"/>
      <c r="B164" s="8"/>
      <c r="C164" s="12"/>
    </row>
    <row r="165" spans="1:3">
      <c r="A165" s="8"/>
      <c r="B165" s="8"/>
      <c r="C165" s="12"/>
    </row>
    <row r="166" spans="1:3">
      <c r="A166" s="8"/>
      <c r="B166" s="8"/>
      <c r="C166" s="12"/>
    </row>
    <row r="167" spans="1:3">
      <c r="A167" s="8"/>
      <c r="B167" s="8"/>
      <c r="C167" s="12"/>
    </row>
    <row r="168" spans="1:3">
      <c r="A168" s="8"/>
      <c r="B168" s="8"/>
      <c r="C168" s="12"/>
    </row>
    <row r="169" spans="1:3">
      <c r="A169" s="8"/>
      <c r="B169" s="8"/>
      <c r="C169" s="12"/>
    </row>
    <row r="170" spans="1:3">
      <c r="A170" s="8"/>
      <c r="B170" s="8"/>
      <c r="C170" s="12"/>
    </row>
    <row r="171" spans="1:3">
      <c r="A171" s="8"/>
      <c r="B171" s="8"/>
      <c r="C171" s="12"/>
    </row>
    <row r="172" spans="1:3">
      <c r="A172" s="8"/>
      <c r="B172" s="8"/>
      <c r="C172" s="12"/>
    </row>
    <row r="173" spans="1:3">
      <c r="A173" s="8"/>
      <c r="B173" s="8"/>
      <c r="C173" s="12"/>
    </row>
    <row r="174" spans="1:3">
      <c r="A174" s="8"/>
      <c r="B174" s="8"/>
      <c r="C174" s="12"/>
    </row>
    <row r="175" spans="1:3">
      <c r="A175" s="8"/>
      <c r="B175" s="8"/>
      <c r="C175" s="12"/>
    </row>
    <row r="176" spans="1:3">
      <c r="A176" s="8"/>
      <c r="B176" s="8"/>
      <c r="C176" s="12"/>
    </row>
    <row r="177" spans="1:3">
      <c r="A177" s="8"/>
      <c r="B177" s="8"/>
      <c r="C177" s="12"/>
    </row>
    <row r="178" spans="1:3">
      <c r="A178" s="8"/>
      <c r="B178" s="8"/>
      <c r="C178" s="12"/>
    </row>
    <row r="179" spans="1:3">
      <c r="A179" s="8"/>
      <c r="B179" s="8"/>
      <c r="C179" s="12"/>
    </row>
    <row r="180" spans="1:3">
      <c r="A180" s="8"/>
      <c r="B180" s="8"/>
      <c r="C180" s="12"/>
    </row>
    <row r="181" spans="1:3">
      <c r="A181" s="8"/>
      <c r="B181" s="8"/>
      <c r="C181" s="12"/>
    </row>
    <row r="182" spans="1:3">
      <c r="A182" s="8"/>
      <c r="B182" s="8"/>
      <c r="C182" s="12"/>
    </row>
    <row r="183" spans="1:3">
      <c r="A183" s="8"/>
      <c r="B183" s="8"/>
      <c r="C183" s="12"/>
    </row>
    <row r="184" spans="1:3">
      <c r="A184" s="8"/>
      <c r="B184" s="8"/>
      <c r="C184" s="1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zoomScaleNormal="100" zoomScaleSheetLayoutView="90" workbookViewId="0"/>
  </sheetViews>
  <sheetFormatPr defaultRowHeight="15"/>
  <cols>
    <col min="1" max="1" width="20.42578125" customWidth="1"/>
    <col min="2" max="2" width="15.140625" customWidth="1"/>
    <col min="3" max="3" width="52.42578125" customWidth="1"/>
    <col min="4" max="4" width="9.140625" hidden="1" customWidth="1"/>
    <col min="5" max="5" width="15.140625" customWidth="1"/>
    <col min="6" max="20" width="9.140625" style="18"/>
  </cols>
  <sheetData>
    <row r="1" spans="1:28" ht="26.25" customHeight="1">
      <c r="A1" s="624" t="s">
        <v>1687</v>
      </c>
      <c r="B1" s="1389" t="s">
        <v>512</v>
      </c>
      <c r="C1" s="1389"/>
      <c r="D1" s="1389"/>
      <c r="E1" s="1390"/>
      <c r="F1" s="226"/>
      <c r="G1" s="226"/>
      <c r="H1" s="226"/>
      <c r="I1" s="226"/>
    </row>
    <row r="2" spans="1:28" ht="40.5" customHeight="1">
      <c r="A2" s="181" t="s">
        <v>351</v>
      </c>
      <c r="B2" s="2132" t="s">
        <v>534</v>
      </c>
      <c r="C2" s="2132"/>
      <c r="D2" s="2132"/>
      <c r="E2" s="2133"/>
    </row>
    <row r="3" spans="1:28" ht="27.75" customHeight="1">
      <c r="A3" s="181"/>
      <c r="B3" s="2134" t="s">
        <v>578</v>
      </c>
      <c r="C3" s="2134"/>
      <c r="D3" s="2134"/>
      <c r="E3" s="2135"/>
      <c r="F3" s="124"/>
      <c r="G3" s="124"/>
      <c r="H3" s="124"/>
      <c r="I3" s="124"/>
      <c r="J3" s="124"/>
      <c r="K3" s="124"/>
      <c r="L3" s="124"/>
      <c r="M3" s="125"/>
      <c r="N3" s="125"/>
      <c r="O3" s="125"/>
      <c r="P3" s="125"/>
      <c r="Q3" s="125"/>
    </row>
    <row r="4" spans="1:28" ht="30.75" customHeight="1">
      <c r="A4" s="2136" t="s">
        <v>401</v>
      </c>
      <c r="B4" s="1711"/>
      <c r="C4" s="1711"/>
      <c r="D4" s="1711"/>
      <c r="E4" s="2137"/>
    </row>
    <row r="5" spans="1:28" ht="15.75" thickBot="1">
      <c r="A5" s="1125"/>
      <c r="B5" s="1126"/>
      <c r="C5" s="1126"/>
      <c r="D5" s="1126"/>
      <c r="E5" s="1127"/>
    </row>
    <row r="6" spans="1:28">
      <c r="A6" s="2138" t="s">
        <v>3</v>
      </c>
      <c r="B6" s="2139"/>
      <c r="C6" s="2139"/>
      <c r="D6" s="2140"/>
      <c r="E6" s="1719" t="s">
        <v>630</v>
      </c>
    </row>
    <row r="7" spans="1:28" ht="26.25" customHeight="1" thickBot="1">
      <c r="A7" s="2141"/>
      <c r="B7" s="2142"/>
      <c r="C7" s="2142"/>
      <c r="D7" s="2143"/>
      <c r="E7" s="1501"/>
    </row>
    <row r="8" spans="1:28" ht="15.75" thickBot="1">
      <c r="A8" s="129" t="s">
        <v>572</v>
      </c>
      <c r="B8" s="127"/>
      <c r="C8" s="1158">
        <v>43465</v>
      </c>
      <c r="D8" s="1020"/>
      <c r="E8" s="25"/>
    </row>
    <row r="9" spans="1:28" ht="24" customHeight="1" thickBot="1">
      <c r="A9" s="2144" t="s">
        <v>2575</v>
      </c>
      <c r="B9" s="2145"/>
      <c r="C9" s="2145"/>
      <c r="D9" s="2146"/>
      <c r="E9" s="2147" t="s">
        <v>513</v>
      </c>
    </row>
    <row r="10" spans="1:28" ht="409.6" customHeight="1" thickBot="1">
      <c r="A10" s="2144" t="s">
        <v>2692</v>
      </c>
      <c r="B10" s="2145"/>
      <c r="C10" s="2145"/>
      <c r="D10" s="147"/>
      <c r="E10" s="2148"/>
    </row>
    <row r="11" spans="1:28" ht="44.25" customHeight="1">
      <c r="A11" s="2144" t="s">
        <v>2576</v>
      </c>
      <c r="B11" s="2145"/>
      <c r="C11" s="2145"/>
      <c r="D11" s="2146"/>
      <c r="E11" s="2147" t="s">
        <v>514</v>
      </c>
      <c r="U11" s="18"/>
      <c r="V11" s="18"/>
      <c r="W11" s="18"/>
    </row>
    <row r="12" spans="1:28" ht="63" customHeight="1" thickBot="1">
      <c r="A12" s="2149" t="s">
        <v>2693</v>
      </c>
      <c r="B12" s="2150"/>
      <c r="C12" s="2150"/>
      <c r="D12" s="2150"/>
      <c r="E12" s="2148"/>
      <c r="U12" s="18"/>
      <c r="V12" s="18"/>
      <c r="W12" s="18"/>
    </row>
    <row r="13" spans="1:28" ht="104.25" customHeight="1">
      <c r="A13" s="2144" t="s">
        <v>2577</v>
      </c>
      <c r="B13" s="2145"/>
      <c r="C13" s="2145"/>
      <c r="D13" s="2146"/>
      <c r="E13" s="2151" t="s">
        <v>515</v>
      </c>
      <c r="U13" s="18"/>
      <c r="V13" s="18"/>
      <c r="W13" s="18"/>
    </row>
    <row r="14" spans="1:28" ht="63" customHeight="1" thickBot="1">
      <c r="A14" s="2149" t="s">
        <v>2693</v>
      </c>
      <c r="B14" s="2150"/>
      <c r="C14" s="2150"/>
      <c r="D14" s="2150"/>
      <c r="E14" s="2152"/>
      <c r="F14" s="3"/>
      <c r="G14" s="3"/>
      <c r="H14" s="3"/>
      <c r="I14" s="3"/>
      <c r="J14" s="3"/>
      <c r="K14" s="3"/>
      <c r="L14" s="3"/>
      <c r="M14" s="3"/>
      <c r="N14" s="3"/>
      <c r="O14" s="3"/>
      <c r="P14" s="3"/>
      <c r="Q14" s="3"/>
      <c r="R14" s="3"/>
      <c r="S14" s="3"/>
      <c r="T14" s="3"/>
      <c r="U14" s="3"/>
      <c r="V14" s="3"/>
      <c r="W14" s="18"/>
    </row>
    <row r="15" spans="1:28" ht="41.25" customHeight="1" thickBot="1">
      <c r="A15" s="2144" t="s">
        <v>2578</v>
      </c>
      <c r="B15" s="2145"/>
      <c r="C15" s="2145"/>
      <c r="D15" s="2146"/>
      <c r="E15" s="2151" t="s">
        <v>516</v>
      </c>
      <c r="F15" s="4"/>
      <c r="G15" s="4"/>
      <c r="H15" s="4"/>
      <c r="I15" s="4"/>
      <c r="J15" s="4"/>
      <c r="K15" s="4"/>
      <c r="L15" s="4"/>
      <c r="M15" s="4"/>
      <c r="N15" s="4"/>
      <c r="O15" s="4"/>
      <c r="P15" s="4"/>
      <c r="Q15" s="4"/>
      <c r="R15" s="4"/>
      <c r="S15" s="4"/>
      <c r="T15" s="4"/>
      <c r="U15" s="4"/>
      <c r="V15" s="4"/>
      <c r="W15" s="114"/>
      <c r="X15" s="5"/>
      <c r="Y15" s="5"/>
      <c r="Z15" s="5"/>
      <c r="AA15" s="5"/>
      <c r="AB15" s="5"/>
    </row>
    <row r="16" spans="1:28" ht="114.6" customHeight="1" thickBot="1">
      <c r="A16" s="2144" t="s">
        <v>2694</v>
      </c>
      <c r="B16" s="2145"/>
      <c r="C16" s="2145"/>
      <c r="D16" s="2146"/>
      <c r="E16" s="2152"/>
      <c r="F16" s="4"/>
      <c r="G16" s="4"/>
      <c r="H16" s="4"/>
      <c r="I16" s="4"/>
      <c r="J16" s="4"/>
      <c r="K16" s="4"/>
      <c r="L16" s="4"/>
      <c r="M16" s="4"/>
      <c r="N16" s="4"/>
      <c r="O16" s="4"/>
      <c r="P16" s="4"/>
      <c r="Q16" s="4"/>
      <c r="R16" s="4"/>
      <c r="S16" s="4"/>
      <c r="T16" s="4"/>
      <c r="U16" s="4"/>
      <c r="V16" s="4"/>
      <c r="W16" s="114"/>
      <c r="X16" s="5"/>
      <c r="Y16" s="5"/>
      <c r="Z16" s="5"/>
      <c r="AA16" s="5"/>
      <c r="AB16" s="5"/>
    </row>
    <row r="17" spans="1:28" ht="24.75" customHeight="1">
      <c r="A17" s="2144" t="s">
        <v>589</v>
      </c>
      <c r="B17" s="2145"/>
      <c r="C17" s="2145"/>
      <c r="D17" s="2145"/>
      <c r="E17" s="2147" t="s">
        <v>517</v>
      </c>
      <c r="F17" s="4"/>
      <c r="G17" s="4"/>
      <c r="H17" s="4"/>
      <c r="I17" s="4"/>
      <c r="J17" s="4"/>
      <c r="K17" s="4"/>
      <c r="L17" s="4"/>
      <c r="M17" s="4"/>
      <c r="N17" s="4"/>
      <c r="O17" s="4"/>
      <c r="P17" s="4"/>
      <c r="Q17" s="4"/>
      <c r="R17" s="4"/>
      <c r="S17" s="4"/>
      <c r="T17" s="4"/>
      <c r="U17" s="4"/>
      <c r="V17" s="4"/>
      <c r="W17" s="114"/>
      <c r="X17" s="5"/>
      <c r="Y17" s="5"/>
      <c r="Z17" s="5"/>
      <c r="AA17" s="5"/>
      <c r="AB17" s="5"/>
    </row>
    <row r="18" spans="1:28" ht="24.75" customHeight="1" thickBot="1">
      <c r="A18" s="2154" t="s">
        <v>2579</v>
      </c>
      <c r="B18" s="2155"/>
      <c r="C18" s="2155"/>
      <c r="D18" s="2155"/>
      <c r="E18" s="2153"/>
      <c r="F18" s="126"/>
      <c r="G18" s="126"/>
      <c r="H18" s="126"/>
      <c r="I18" s="126"/>
      <c r="J18" s="4"/>
      <c r="K18" s="4"/>
      <c r="L18" s="4"/>
      <c r="M18" s="4"/>
      <c r="N18" s="4"/>
      <c r="O18" s="4"/>
      <c r="P18" s="4"/>
      <c r="Q18" s="4"/>
      <c r="R18" s="4"/>
      <c r="S18" s="4"/>
      <c r="T18" s="4"/>
      <c r="U18" s="4"/>
      <c r="V18" s="4"/>
      <c r="W18" s="114"/>
      <c r="X18" s="5"/>
      <c r="Y18" s="5"/>
      <c r="Z18" s="5"/>
      <c r="AA18" s="5"/>
      <c r="AB18" s="5"/>
    </row>
    <row r="19" spans="1:28" ht="58.9" customHeight="1" thickBot="1">
      <c r="A19" s="2156" t="s">
        <v>2695</v>
      </c>
      <c r="B19" s="2157"/>
      <c r="C19" s="2157"/>
      <c r="D19" s="2158"/>
      <c r="E19" s="2148"/>
      <c r="F19" s="4"/>
      <c r="G19" s="4"/>
      <c r="H19" s="4"/>
      <c r="I19" s="4"/>
      <c r="J19" s="4"/>
      <c r="K19" s="4"/>
      <c r="L19" s="4"/>
      <c r="M19" s="4"/>
      <c r="N19" s="4"/>
      <c r="O19" s="4"/>
      <c r="P19" s="4"/>
      <c r="Q19" s="4"/>
      <c r="R19" s="4"/>
      <c r="S19" s="4"/>
      <c r="T19" s="4"/>
      <c r="U19" s="4"/>
      <c r="V19" s="4"/>
      <c r="W19" s="114"/>
      <c r="X19" s="5"/>
      <c r="Y19" s="5"/>
      <c r="Z19" s="5"/>
      <c r="AA19" s="5"/>
      <c r="AB19" s="5"/>
    </row>
    <row r="20" spans="1:28" s="18" customFormat="1" ht="24.75" customHeight="1">
      <c r="A20" s="2154" t="s">
        <v>598</v>
      </c>
      <c r="B20" s="2155"/>
      <c r="C20" s="2155"/>
      <c r="D20" s="2159"/>
      <c r="E20" s="2153" t="s">
        <v>536</v>
      </c>
      <c r="F20" s="4"/>
      <c r="G20" s="4"/>
      <c r="H20" s="4"/>
      <c r="I20" s="4"/>
      <c r="J20" s="4"/>
      <c r="K20" s="4"/>
      <c r="L20" s="4"/>
      <c r="M20" s="4"/>
      <c r="N20" s="4"/>
      <c r="O20" s="4"/>
      <c r="P20" s="4"/>
      <c r="Q20" s="4"/>
      <c r="R20" s="4"/>
      <c r="S20" s="4"/>
      <c r="T20" s="4"/>
      <c r="U20" s="4"/>
      <c r="V20" s="4"/>
      <c r="W20" s="114"/>
      <c r="X20" s="114"/>
      <c r="Y20" s="114"/>
      <c r="Z20" s="114"/>
      <c r="AA20" s="114"/>
      <c r="AB20" s="114"/>
    </row>
    <row r="21" spans="1:28" s="18" customFormat="1" ht="63" customHeight="1" thickBot="1">
      <c r="A21" s="2149" t="s">
        <v>2696</v>
      </c>
      <c r="B21" s="2160"/>
      <c r="C21" s="2160"/>
      <c r="D21" s="147"/>
      <c r="E21" s="2148"/>
      <c r="F21" s="4"/>
      <c r="G21" s="4"/>
      <c r="H21" s="4"/>
      <c r="I21" s="4"/>
      <c r="J21" s="4"/>
      <c r="K21" s="4"/>
      <c r="L21" s="4"/>
      <c r="M21" s="4"/>
      <c r="N21" s="4"/>
      <c r="O21" s="4"/>
      <c r="P21" s="4"/>
      <c r="Q21" s="4"/>
      <c r="R21" s="4"/>
      <c r="S21" s="4"/>
      <c r="T21" s="4"/>
      <c r="U21" s="4"/>
      <c r="V21" s="4"/>
      <c r="W21" s="114"/>
      <c r="X21" s="114"/>
      <c r="Y21" s="114"/>
      <c r="Z21" s="114"/>
      <c r="AA21" s="114"/>
      <c r="AB21" s="114"/>
    </row>
    <row r="22" spans="1:28" ht="25.5" customHeight="1">
      <c r="A22" s="2161" t="s">
        <v>566</v>
      </c>
      <c r="B22" s="2162"/>
      <c r="C22" s="2162"/>
      <c r="D22" s="2162"/>
      <c r="E22" s="2151" t="s">
        <v>542</v>
      </c>
      <c r="F22" s="4"/>
      <c r="G22" s="4"/>
      <c r="H22" s="4"/>
      <c r="I22" s="4"/>
      <c r="J22" s="4"/>
      <c r="K22" s="4"/>
      <c r="L22" s="4"/>
      <c r="M22" s="4"/>
      <c r="N22" s="4"/>
      <c r="O22" s="4"/>
      <c r="P22" s="4"/>
      <c r="Q22" s="4"/>
      <c r="R22" s="4"/>
      <c r="S22" s="4"/>
      <c r="T22" s="4"/>
      <c r="U22" s="4"/>
      <c r="V22" s="4"/>
      <c r="W22" s="114"/>
      <c r="X22" s="5"/>
      <c r="Y22" s="5"/>
      <c r="Z22" s="5"/>
      <c r="AA22" s="5"/>
      <c r="AB22" s="5"/>
    </row>
    <row r="23" spans="1:28" ht="51.75" customHeight="1">
      <c r="A23" s="2164" t="s">
        <v>2580</v>
      </c>
      <c r="B23" s="2165"/>
      <c r="C23" s="2165"/>
      <c r="D23" s="2165"/>
      <c r="E23" s="2163"/>
      <c r="F23" s="4"/>
      <c r="G23" s="4"/>
      <c r="H23" s="4"/>
      <c r="I23" s="4"/>
      <c r="J23" s="4"/>
      <c r="K23" s="4"/>
      <c r="L23" s="4"/>
      <c r="M23" s="4"/>
      <c r="N23" s="4"/>
      <c r="O23" s="4"/>
      <c r="P23" s="4"/>
      <c r="Q23" s="4"/>
      <c r="R23" s="4"/>
      <c r="S23" s="4"/>
      <c r="T23" s="4"/>
      <c r="U23" s="4"/>
      <c r="V23" s="4"/>
      <c r="W23" s="114"/>
      <c r="X23" s="5"/>
      <c r="Y23" s="5"/>
      <c r="Z23" s="5"/>
      <c r="AA23" s="5"/>
      <c r="AB23" s="5"/>
    </row>
    <row r="24" spans="1:28" ht="63" customHeight="1">
      <c r="A24" s="2166" t="s">
        <v>2697</v>
      </c>
      <c r="B24" s="2167"/>
      <c r="C24" s="2167"/>
      <c r="D24" s="2167"/>
      <c r="E24" s="2163"/>
      <c r="F24" s="4"/>
      <c r="G24" s="4"/>
      <c r="H24" s="4"/>
      <c r="I24" s="4"/>
      <c r="J24" s="4"/>
      <c r="K24" s="4"/>
      <c r="L24" s="4"/>
      <c r="M24" s="4"/>
      <c r="N24" s="4"/>
      <c r="O24" s="4"/>
      <c r="P24" s="4"/>
      <c r="Q24" s="4"/>
      <c r="R24" s="4"/>
      <c r="S24" s="4"/>
      <c r="T24" s="4"/>
      <c r="U24" s="4"/>
      <c r="V24" s="4"/>
      <c r="W24" s="114"/>
      <c r="X24" s="5"/>
      <c r="Y24" s="5"/>
      <c r="Z24" s="5"/>
      <c r="AA24" s="5"/>
      <c r="AB24" s="5"/>
    </row>
    <row r="25" spans="1:28" ht="30.75" customHeight="1">
      <c r="A25" s="1705" t="s">
        <v>567</v>
      </c>
      <c r="B25" s="2168"/>
      <c r="C25" s="2168"/>
      <c r="D25" s="2169"/>
      <c r="E25" s="2170" t="s">
        <v>543</v>
      </c>
      <c r="F25" s="4"/>
      <c r="G25" s="4"/>
      <c r="H25" s="4"/>
      <c r="I25" s="4"/>
      <c r="J25" s="4"/>
      <c r="K25" s="4"/>
      <c r="L25" s="4"/>
      <c r="M25" s="4"/>
      <c r="N25" s="4"/>
      <c r="O25" s="4"/>
      <c r="P25" s="4"/>
      <c r="Q25" s="4"/>
      <c r="R25" s="4"/>
      <c r="S25" s="4"/>
      <c r="T25" s="4"/>
      <c r="U25" s="4"/>
      <c r="V25" s="4"/>
      <c r="W25" s="114"/>
      <c r="X25" s="5"/>
      <c r="Y25" s="5"/>
      <c r="Z25" s="5"/>
      <c r="AA25" s="5"/>
      <c r="AB25" s="5"/>
    </row>
    <row r="26" spans="1:28" ht="63" customHeight="1">
      <c r="A26" s="2172" t="s">
        <v>2698</v>
      </c>
      <c r="B26" s="2173"/>
      <c r="C26" s="2173"/>
      <c r="D26" s="2173"/>
      <c r="E26" s="2153"/>
      <c r="F26" s="4"/>
      <c r="G26" s="4"/>
      <c r="H26" s="4"/>
      <c r="I26" s="4"/>
      <c r="J26" s="4"/>
      <c r="K26" s="4"/>
      <c r="L26" s="4"/>
      <c r="M26" s="4"/>
      <c r="N26" s="4"/>
      <c r="O26" s="4"/>
      <c r="P26" s="4"/>
      <c r="Q26" s="4"/>
      <c r="R26" s="4"/>
      <c r="S26" s="4"/>
      <c r="T26" s="4"/>
      <c r="U26" s="4"/>
      <c r="V26" s="4"/>
      <c r="W26" s="114"/>
      <c r="X26" s="5"/>
      <c r="Y26" s="5"/>
      <c r="Z26" s="5"/>
      <c r="AA26" s="5"/>
      <c r="AB26" s="5"/>
    </row>
    <row r="27" spans="1:28" ht="22.5" customHeight="1">
      <c r="A27" s="2174" t="s">
        <v>568</v>
      </c>
      <c r="B27" s="2175"/>
      <c r="C27" s="2175"/>
      <c r="D27" s="2176"/>
      <c r="E27" s="2153"/>
      <c r="F27" s="4"/>
      <c r="G27" s="4"/>
      <c r="H27" s="4"/>
      <c r="I27" s="4"/>
      <c r="J27" s="4"/>
      <c r="K27" s="4"/>
      <c r="L27" s="4"/>
      <c r="M27" s="4"/>
      <c r="N27" s="4"/>
      <c r="O27" s="4"/>
      <c r="P27" s="4"/>
      <c r="Q27" s="4"/>
      <c r="R27" s="4"/>
      <c r="S27" s="4"/>
      <c r="T27" s="4"/>
      <c r="U27" s="4"/>
      <c r="V27" s="4"/>
      <c r="W27" s="114"/>
      <c r="X27" s="5"/>
      <c r="Y27" s="5"/>
      <c r="Z27" s="5"/>
      <c r="AA27" s="5"/>
      <c r="AB27" s="5"/>
    </row>
    <row r="28" spans="1:28" ht="63" customHeight="1">
      <c r="A28" s="2172" t="s">
        <v>2699</v>
      </c>
      <c r="B28" s="2173"/>
      <c r="C28" s="2173"/>
      <c r="D28" s="2173"/>
      <c r="E28" s="2171"/>
      <c r="F28" s="4"/>
      <c r="G28" s="4"/>
      <c r="H28" s="4"/>
      <c r="I28" s="4"/>
      <c r="J28" s="4"/>
      <c r="K28" s="4"/>
      <c r="L28" s="4"/>
      <c r="M28" s="4"/>
      <c r="N28" s="4"/>
      <c r="O28" s="4"/>
      <c r="P28" s="4"/>
      <c r="Q28" s="4"/>
      <c r="R28" s="4"/>
      <c r="S28" s="4"/>
      <c r="T28" s="4"/>
      <c r="U28" s="4"/>
      <c r="V28" s="4"/>
      <c r="W28" s="114"/>
      <c r="X28" s="5"/>
      <c r="Y28" s="5"/>
      <c r="Z28" s="5"/>
      <c r="AA28" s="5"/>
      <c r="AB28" s="5"/>
    </row>
    <row r="29" spans="1:28" ht="22.5" customHeight="1">
      <c r="A29" s="2164" t="s">
        <v>569</v>
      </c>
      <c r="B29" s="2165"/>
      <c r="C29" s="2165"/>
      <c r="D29" s="2165"/>
      <c r="E29" s="2163" t="s">
        <v>544</v>
      </c>
      <c r="F29" s="4"/>
      <c r="G29" s="4"/>
      <c r="H29" s="4"/>
      <c r="I29" s="4"/>
      <c r="J29" s="4"/>
      <c r="K29" s="4"/>
      <c r="L29" s="4"/>
      <c r="M29" s="4"/>
      <c r="N29" s="4"/>
      <c r="O29" s="4"/>
      <c r="P29" s="4"/>
      <c r="Q29" s="4"/>
      <c r="R29" s="4"/>
      <c r="S29" s="4"/>
      <c r="T29" s="4"/>
      <c r="U29" s="4"/>
      <c r="V29" s="4"/>
      <c r="W29" s="114"/>
      <c r="X29" s="5"/>
      <c r="Y29" s="5"/>
      <c r="Z29" s="5"/>
      <c r="AA29" s="5"/>
      <c r="AB29" s="5"/>
    </row>
    <row r="30" spans="1:28" ht="63" customHeight="1">
      <c r="A30" s="2172" t="s">
        <v>2699</v>
      </c>
      <c r="B30" s="2173"/>
      <c r="C30" s="2173"/>
      <c r="D30" s="2173"/>
      <c r="E30" s="2152"/>
      <c r="F30" s="4"/>
      <c r="G30" s="4"/>
      <c r="H30" s="4"/>
      <c r="I30" s="4"/>
      <c r="J30" s="4"/>
      <c r="K30" s="4"/>
      <c r="L30" s="4"/>
      <c r="M30" s="4"/>
      <c r="N30" s="4"/>
      <c r="O30" s="4"/>
      <c r="P30" s="4"/>
      <c r="Q30" s="4"/>
      <c r="R30" s="4"/>
      <c r="S30" s="4"/>
      <c r="T30" s="4"/>
      <c r="U30" s="4"/>
      <c r="V30" s="4"/>
      <c r="W30" s="114"/>
      <c r="X30" s="5"/>
      <c r="Y30" s="5"/>
      <c r="Z30" s="5"/>
      <c r="AA30" s="5"/>
      <c r="AB30" s="5"/>
    </row>
    <row r="31" spans="1:28" ht="42" customHeight="1">
      <c r="A31" s="2164" t="s">
        <v>2581</v>
      </c>
      <c r="B31" s="2165"/>
      <c r="C31" s="2165"/>
      <c r="D31" s="2165"/>
      <c r="E31" s="2152"/>
      <c r="F31" s="4"/>
      <c r="G31" s="4"/>
      <c r="H31" s="4"/>
      <c r="I31" s="4"/>
      <c r="J31" s="4"/>
      <c r="K31" s="4"/>
      <c r="L31" s="4"/>
      <c r="M31" s="4"/>
      <c r="N31" s="4"/>
      <c r="O31" s="4"/>
      <c r="P31" s="4"/>
      <c r="Q31" s="4"/>
      <c r="R31" s="4"/>
      <c r="S31" s="4"/>
      <c r="T31" s="4"/>
      <c r="U31" s="4"/>
      <c r="V31" s="4"/>
      <c r="W31" s="114"/>
      <c r="X31" s="5"/>
      <c r="Y31" s="5"/>
      <c r="Z31" s="5"/>
      <c r="AA31" s="5"/>
      <c r="AB31" s="5"/>
    </row>
    <row r="32" spans="1:28" ht="63" customHeight="1" thickBot="1">
      <c r="A32" s="2178" t="s">
        <v>2700</v>
      </c>
      <c r="B32" s="2179"/>
      <c r="C32" s="2179"/>
      <c r="D32" s="2179"/>
      <c r="E32" s="2177"/>
      <c r="F32" s="4"/>
      <c r="G32" s="4"/>
      <c r="H32" s="4"/>
      <c r="I32" s="4"/>
      <c r="J32" s="4"/>
      <c r="K32" s="4"/>
      <c r="L32" s="4"/>
      <c r="M32" s="4"/>
      <c r="N32" s="4"/>
      <c r="O32" s="4"/>
      <c r="P32" s="4"/>
      <c r="Q32" s="4"/>
      <c r="R32" s="4"/>
      <c r="S32" s="4"/>
      <c r="T32" s="4"/>
      <c r="U32" s="4"/>
      <c r="V32" s="4"/>
      <c r="W32" s="114"/>
      <c r="X32" s="5"/>
      <c r="Y32" s="5"/>
      <c r="Z32" s="5"/>
      <c r="AA32" s="5"/>
      <c r="AB32" s="5"/>
    </row>
    <row r="33" spans="1:28" ht="22.5" customHeight="1">
      <c r="A33" s="2161" t="s">
        <v>570</v>
      </c>
      <c r="B33" s="2162"/>
      <c r="C33" s="2162"/>
      <c r="D33" s="2162"/>
      <c r="E33" s="2151" t="s">
        <v>545</v>
      </c>
      <c r="F33" s="4"/>
      <c r="G33" s="4"/>
      <c r="H33" s="4"/>
      <c r="I33" s="4"/>
      <c r="J33" s="4"/>
      <c r="K33" s="4"/>
      <c r="L33" s="4"/>
      <c r="M33" s="4"/>
      <c r="N33" s="4"/>
      <c r="O33" s="4"/>
      <c r="P33" s="4"/>
      <c r="Q33" s="4"/>
      <c r="R33" s="4"/>
      <c r="S33" s="4"/>
      <c r="T33" s="4"/>
      <c r="U33" s="4"/>
      <c r="V33" s="4"/>
      <c r="W33" s="114"/>
      <c r="X33" s="5"/>
      <c r="Y33" s="5"/>
      <c r="Z33" s="5"/>
      <c r="AA33" s="5"/>
      <c r="AB33" s="5"/>
    </row>
    <row r="34" spans="1:28" ht="22.5" customHeight="1">
      <c r="A34" s="2164" t="s">
        <v>571</v>
      </c>
      <c r="B34" s="2165"/>
      <c r="C34" s="2165"/>
      <c r="D34" s="2165"/>
      <c r="E34" s="2152"/>
      <c r="F34" s="4"/>
      <c r="G34" s="4"/>
      <c r="H34" s="4"/>
      <c r="I34" s="4"/>
      <c r="J34" s="4"/>
      <c r="K34" s="4"/>
      <c r="L34" s="4"/>
      <c r="M34" s="4"/>
      <c r="N34" s="4"/>
      <c r="O34" s="4"/>
      <c r="P34" s="4"/>
      <c r="Q34" s="4"/>
      <c r="R34" s="4"/>
      <c r="S34" s="4"/>
      <c r="T34" s="4"/>
      <c r="U34" s="4"/>
      <c r="V34" s="4"/>
      <c r="W34" s="114"/>
      <c r="X34" s="5"/>
      <c r="Y34" s="5"/>
      <c r="Z34" s="5"/>
      <c r="AA34" s="5"/>
      <c r="AB34" s="5"/>
    </row>
    <row r="35" spans="1:28" ht="193.15" customHeight="1">
      <c r="A35" s="2166" t="s">
        <v>2701</v>
      </c>
      <c r="B35" s="2173"/>
      <c r="C35" s="2173"/>
      <c r="D35" s="2173"/>
      <c r="E35" s="2152"/>
      <c r="F35" s="4"/>
      <c r="G35" s="4"/>
      <c r="H35" s="4"/>
      <c r="I35" s="4"/>
      <c r="J35" s="4"/>
      <c r="K35" s="4"/>
      <c r="L35" s="4"/>
      <c r="M35" s="4"/>
      <c r="N35" s="4"/>
      <c r="O35" s="4"/>
      <c r="P35" s="4"/>
      <c r="Q35" s="4"/>
      <c r="R35" s="4"/>
      <c r="S35" s="4"/>
      <c r="T35" s="4"/>
      <c r="U35" s="4"/>
      <c r="V35" s="4"/>
      <c r="W35" s="114"/>
      <c r="X35" s="5"/>
      <c r="Y35" s="5"/>
      <c r="Z35" s="5"/>
      <c r="AA35" s="5"/>
      <c r="AB35" s="5"/>
    </row>
    <row r="36" spans="1:28" ht="24.75" customHeight="1">
      <c r="A36" s="2164" t="s">
        <v>2582</v>
      </c>
      <c r="B36" s="2165"/>
      <c r="C36" s="2165"/>
      <c r="D36" s="2165"/>
      <c r="E36" s="2152"/>
      <c r="F36" s="4"/>
      <c r="G36" s="4"/>
      <c r="H36" s="4"/>
      <c r="I36" s="4"/>
      <c r="J36" s="4"/>
      <c r="K36" s="4"/>
      <c r="L36" s="4"/>
      <c r="M36" s="4"/>
      <c r="N36" s="4"/>
      <c r="O36" s="4"/>
      <c r="P36" s="4"/>
      <c r="Q36" s="4"/>
      <c r="R36" s="4"/>
      <c r="S36" s="4"/>
      <c r="T36" s="4"/>
      <c r="U36" s="4"/>
      <c r="V36" s="4"/>
      <c r="W36" s="114"/>
      <c r="X36" s="5"/>
      <c r="Y36" s="5"/>
      <c r="Z36" s="5"/>
      <c r="AA36" s="5"/>
      <c r="AB36" s="5"/>
    </row>
    <row r="37" spans="1:28" ht="63" customHeight="1">
      <c r="A37" s="2166" t="s">
        <v>2702</v>
      </c>
      <c r="B37" s="2167"/>
      <c r="C37" s="2167"/>
      <c r="D37" s="2167"/>
      <c r="E37" s="2152"/>
      <c r="F37" s="4"/>
      <c r="G37" s="4"/>
      <c r="H37" s="4"/>
      <c r="I37" s="4"/>
      <c r="J37" s="4"/>
      <c r="K37" s="4"/>
      <c r="L37" s="4"/>
      <c r="M37" s="4"/>
      <c r="N37" s="4"/>
      <c r="O37" s="4"/>
      <c r="P37" s="4"/>
      <c r="Q37" s="4"/>
      <c r="R37" s="4"/>
      <c r="S37" s="4"/>
      <c r="T37" s="4"/>
      <c r="U37" s="4"/>
      <c r="V37" s="4"/>
      <c r="W37" s="114"/>
      <c r="X37" s="5"/>
      <c r="Y37" s="5"/>
      <c r="Z37" s="5"/>
      <c r="AA37" s="5"/>
      <c r="AB37" s="5"/>
    </row>
    <row r="38" spans="1:28" ht="22.5" customHeight="1">
      <c r="A38" s="2164" t="s">
        <v>2583</v>
      </c>
      <c r="B38" s="2165"/>
      <c r="C38" s="2165"/>
      <c r="D38" s="2165"/>
      <c r="E38" s="2152"/>
      <c r="F38" s="4"/>
      <c r="G38" s="4"/>
      <c r="H38" s="4"/>
      <c r="I38" s="4"/>
      <c r="J38" s="4"/>
      <c r="K38" s="4"/>
      <c r="L38" s="4"/>
      <c r="M38" s="4"/>
      <c r="N38" s="4"/>
      <c r="O38" s="4"/>
      <c r="P38" s="4"/>
      <c r="Q38" s="4"/>
      <c r="R38" s="4"/>
      <c r="S38" s="4"/>
      <c r="T38" s="4"/>
      <c r="U38" s="4"/>
      <c r="V38" s="4"/>
      <c r="W38" s="114"/>
      <c r="X38" s="5"/>
      <c r="Y38" s="5"/>
      <c r="Z38" s="5"/>
      <c r="AA38" s="5"/>
      <c r="AB38" s="5"/>
    </row>
    <row r="39" spans="1:28" ht="104.45" customHeight="1" thickBot="1">
      <c r="A39" s="2178" t="s">
        <v>2703</v>
      </c>
      <c r="B39" s="2179"/>
      <c r="C39" s="2179"/>
      <c r="D39" s="2179"/>
      <c r="E39" s="2177"/>
      <c r="F39" s="4"/>
      <c r="G39" s="4"/>
      <c r="H39" s="4"/>
      <c r="I39" s="4"/>
      <c r="J39" s="4"/>
      <c r="K39" s="4"/>
      <c r="L39" s="4"/>
      <c r="M39" s="4"/>
      <c r="N39" s="4"/>
      <c r="O39" s="4"/>
      <c r="P39" s="4"/>
      <c r="Q39" s="4"/>
      <c r="R39" s="4"/>
      <c r="S39" s="4"/>
      <c r="T39" s="4"/>
      <c r="U39" s="4"/>
      <c r="V39" s="4"/>
      <c r="W39" s="114"/>
      <c r="X39" s="5"/>
      <c r="Y39" s="5"/>
      <c r="Z39" s="5"/>
      <c r="AA39" s="5"/>
      <c r="AB39" s="5"/>
    </row>
    <row r="40" spans="1:28" ht="22.5" customHeight="1">
      <c r="A40" s="2161" t="s">
        <v>596</v>
      </c>
      <c r="B40" s="2162"/>
      <c r="C40" s="2162"/>
      <c r="D40" s="2162"/>
      <c r="E40" s="2151" t="s">
        <v>546</v>
      </c>
      <c r="F40" s="4"/>
      <c r="G40" s="4"/>
      <c r="H40" s="4"/>
      <c r="I40" s="4"/>
      <c r="J40" s="4"/>
      <c r="K40" s="4"/>
      <c r="L40" s="4"/>
      <c r="M40" s="4"/>
      <c r="N40" s="4"/>
      <c r="O40" s="4"/>
      <c r="P40" s="4"/>
      <c r="Q40" s="4"/>
      <c r="R40" s="4"/>
      <c r="S40" s="4"/>
      <c r="T40" s="4"/>
      <c r="U40" s="4"/>
      <c r="V40" s="4"/>
      <c r="W40" s="114"/>
      <c r="X40" s="5"/>
      <c r="Y40" s="5"/>
      <c r="Z40" s="5"/>
      <c r="AA40" s="5"/>
      <c r="AB40" s="5"/>
    </row>
    <row r="41" spans="1:28" ht="33" customHeight="1">
      <c r="A41" s="2164" t="s">
        <v>2584</v>
      </c>
      <c r="B41" s="2165"/>
      <c r="C41" s="2165"/>
      <c r="D41" s="2165"/>
      <c r="E41" s="2163"/>
      <c r="F41" s="4"/>
      <c r="G41" s="4"/>
      <c r="H41" s="4"/>
      <c r="I41" s="4"/>
      <c r="J41" s="4"/>
      <c r="K41" s="4"/>
      <c r="L41" s="4"/>
      <c r="M41" s="4"/>
      <c r="N41" s="4"/>
      <c r="O41" s="4"/>
      <c r="P41" s="4"/>
      <c r="Q41" s="4"/>
      <c r="R41" s="4"/>
      <c r="S41" s="4"/>
      <c r="T41" s="4"/>
      <c r="U41" s="4"/>
      <c r="V41" s="4"/>
      <c r="W41" s="114"/>
      <c r="X41" s="5"/>
      <c r="Y41" s="5"/>
      <c r="Z41" s="5"/>
      <c r="AA41" s="5"/>
      <c r="AB41" s="5"/>
    </row>
    <row r="42" spans="1:28" ht="335.45" customHeight="1">
      <c r="A42" s="2180" t="s">
        <v>2704</v>
      </c>
      <c r="B42" s="2181"/>
      <c r="C42" s="2181"/>
      <c r="D42" s="2181"/>
      <c r="E42" s="2163"/>
      <c r="F42" s="4"/>
      <c r="G42" s="4"/>
      <c r="H42" s="4"/>
      <c r="I42" s="4"/>
      <c r="J42" s="4"/>
      <c r="K42" s="4"/>
      <c r="L42" s="4"/>
      <c r="M42" s="4"/>
      <c r="N42" s="4"/>
      <c r="O42" s="4"/>
      <c r="P42" s="4"/>
      <c r="Q42" s="4"/>
      <c r="R42" s="4"/>
      <c r="S42" s="4"/>
      <c r="T42" s="4"/>
      <c r="U42" s="4"/>
      <c r="V42" s="4"/>
      <c r="W42" s="114"/>
      <c r="X42" s="5"/>
      <c r="Y42" s="5"/>
      <c r="Z42" s="5"/>
      <c r="AA42" s="5"/>
      <c r="AB42" s="5"/>
    </row>
    <row r="43" spans="1:28" ht="45" customHeight="1">
      <c r="A43" s="2164" t="s">
        <v>2585</v>
      </c>
      <c r="B43" s="2165"/>
      <c r="C43" s="2165"/>
      <c r="D43" s="2165"/>
      <c r="E43" s="2163"/>
      <c r="F43" s="4"/>
      <c r="G43" s="4"/>
      <c r="H43" s="4"/>
      <c r="I43" s="4"/>
      <c r="J43" s="4"/>
      <c r="K43" s="4"/>
      <c r="L43" s="4"/>
      <c r="M43" s="4"/>
      <c r="N43" s="4"/>
      <c r="O43" s="4"/>
      <c r="P43" s="4"/>
      <c r="Q43" s="4"/>
      <c r="R43" s="4"/>
      <c r="S43" s="4"/>
      <c r="T43" s="4"/>
      <c r="U43" s="4"/>
      <c r="V43" s="4"/>
      <c r="W43" s="114"/>
      <c r="X43" s="5"/>
      <c r="Y43" s="5"/>
      <c r="Z43" s="5"/>
      <c r="AA43" s="5"/>
      <c r="AB43" s="5"/>
    </row>
    <row r="44" spans="1:28" ht="153" customHeight="1">
      <c r="A44" s="2180" t="s">
        <v>2705</v>
      </c>
      <c r="B44" s="2181"/>
      <c r="C44" s="2181"/>
      <c r="D44" s="2181"/>
      <c r="E44" s="2163"/>
      <c r="F44" s="4"/>
      <c r="G44" s="4"/>
      <c r="H44" s="4"/>
      <c r="I44" s="4"/>
      <c r="J44" s="4"/>
      <c r="K44" s="4"/>
      <c r="L44" s="4"/>
      <c r="M44" s="4"/>
      <c r="N44" s="4"/>
      <c r="O44" s="4"/>
      <c r="P44" s="4"/>
      <c r="Q44" s="4"/>
      <c r="R44" s="4"/>
      <c r="S44" s="4"/>
      <c r="T44" s="4"/>
      <c r="U44" s="4"/>
      <c r="V44" s="4"/>
      <c r="W44" s="114"/>
      <c r="X44" s="5"/>
      <c r="Y44" s="5"/>
      <c r="Z44" s="5"/>
      <c r="AA44" s="5"/>
      <c r="AB44" s="5"/>
    </row>
    <row r="45" spans="1:28" ht="24" customHeight="1">
      <c r="A45" s="2164" t="s">
        <v>2586</v>
      </c>
      <c r="B45" s="2165"/>
      <c r="C45" s="2165"/>
      <c r="D45" s="2165"/>
      <c r="E45" s="2163"/>
      <c r="F45" s="4"/>
      <c r="G45" s="4"/>
      <c r="H45" s="4"/>
      <c r="I45" s="4"/>
      <c r="J45" s="4"/>
      <c r="K45" s="4"/>
      <c r="L45" s="4"/>
      <c r="M45" s="4"/>
      <c r="N45" s="4"/>
      <c r="O45" s="4"/>
      <c r="P45" s="4"/>
      <c r="Q45" s="4"/>
      <c r="R45" s="4"/>
      <c r="S45" s="4"/>
      <c r="T45" s="4"/>
      <c r="U45" s="4"/>
      <c r="V45" s="4"/>
      <c r="W45" s="114"/>
      <c r="X45" s="5"/>
      <c r="Y45" s="5"/>
      <c r="Z45" s="5"/>
      <c r="AA45" s="5"/>
      <c r="AB45" s="5"/>
    </row>
    <row r="46" spans="1:28" ht="63" customHeight="1">
      <c r="A46" s="2180" t="s">
        <v>2706</v>
      </c>
      <c r="B46" s="2181"/>
      <c r="C46" s="2181"/>
      <c r="D46" s="2181"/>
      <c r="E46" s="2163"/>
      <c r="F46" s="4"/>
      <c r="G46" s="4"/>
      <c r="H46" s="4"/>
      <c r="I46" s="4"/>
      <c r="J46" s="4"/>
      <c r="K46" s="4"/>
      <c r="L46" s="4"/>
      <c r="M46" s="4"/>
      <c r="N46" s="4"/>
      <c r="O46" s="4"/>
      <c r="P46" s="4"/>
      <c r="Q46" s="4"/>
      <c r="R46" s="4"/>
      <c r="S46" s="4"/>
      <c r="T46" s="4"/>
      <c r="U46" s="4"/>
      <c r="V46" s="4"/>
      <c r="W46" s="114"/>
      <c r="X46" s="5"/>
      <c r="Y46" s="5"/>
      <c r="Z46" s="5"/>
      <c r="AA46" s="5"/>
      <c r="AB46" s="5"/>
    </row>
    <row r="47" spans="1:28" ht="65.25" customHeight="1">
      <c r="A47" s="2164" t="s">
        <v>2587</v>
      </c>
      <c r="B47" s="2165"/>
      <c r="C47" s="2165"/>
      <c r="D47" s="2165"/>
      <c r="E47" s="2163"/>
      <c r="F47" s="4"/>
      <c r="G47" s="4"/>
      <c r="H47" s="4"/>
      <c r="I47" s="4"/>
      <c r="J47" s="4"/>
      <c r="K47" s="4"/>
      <c r="L47" s="4"/>
      <c r="M47" s="4"/>
      <c r="N47" s="4"/>
      <c r="O47" s="4"/>
      <c r="P47" s="4"/>
      <c r="Q47" s="4"/>
      <c r="R47" s="4"/>
      <c r="S47" s="4"/>
      <c r="T47" s="4"/>
      <c r="U47" s="4"/>
      <c r="V47" s="4"/>
      <c r="W47" s="114"/>
      <c r="X47" s="5"/>
      <c r="Y47" s="5"/>
      <c r="Z47" s="5"/>
      <c r="AA47" s="5"/>
      <c r="AB47" s="5"/>
    </row>
    <row r="48" spans="1:28" ht="63" customHeight="1">
      <c r="A48" s="2180" t="s">
        <v>2707</v>
      </c>
      <c r="B48" s="2181"/>
      <c r="C48" s="2181"/>
      <c r="D48" s="2181"/>
      <c r="E48" s="2163"/>
      <c r="F48" s="4"/>
      <c r="G48" s="4"/>
      <c r="H48" s="4"/>
      <c r="I48" s="4"/>
      <c r="J48" s="4"/>
      <c r="K48" s="4"/>
      <c r="L48" s="4"/>
      <c r="M48" s="4"/>
      <c r="N48" s="4"/>
      <c r="O48" s="4"/>
      <c r="P48" s="4"/>
      <c r="Q48" s="4"/>
      <c r="R48" s="4"/>
      <c r="S48" s="4"/>
      <c r="T48" s="4"/>
      <c r="U48" s="4"/>
      <c r="V48" s="4"/>
      <c r="W48" s="114"/>
      <c r="X48" s="5"/>
      <c r="Y48" s="5"/>
      <c r="Z48" s="5"/>
      <c r="AA48" s="5"/>
      <c r="AB48" s="5"/>
    </row>
    <row r="49" spans="1:28" ht="24.75" customHeight="1">
      <c r="A49" s="2164" t="s">
        <v>2588</v>
      </c>
      <c r="B49" s="2165"/>
      <c r="C49" s="2165"/>
      <c r="D49" s="2165"/>
      <c r="E49" s="2163"/>
      <c r="F49" s="4"/>
      <c r="G49" s="4"/>
      <c r="H49" s="4"/>
      <c r="I49" s="4"/>
      <c r="J49" s="4"/>
      <c r="K49" s="4"/>
      <c r="L49" s="4"/>
      <c r="M49" s="4"/>
      <c r="N49" s="4"/>
      <c r="O49" s="4"/>
      <c r="P49" s="4"/>
      <c r="Q49" s="4"/>
      <c r="R49" s="4"/>
      <c r="S49" s="4"/>
      <c r="T49" s="4"/>
      <c r="U49" s="4"/>
      <c r="V49" s="4"/>
      <c r="W49" s="114"/>
      <c r="X49" s="5"/>
      <c r="Y49" s="5"/>
      <c r="Z49" s="5"/>
      <c r="AA49" s="5"/>
      <c r="AB49" s="5"/>
    </row>
    <row r="50" spans="1:28" ht="63" customHeight="1">
      <c r="A50" s="2180" t="s">
        <v>2708</v>
      </c>
      <c r="B50" s="2181"/>
      <c r="C50" s="2181"/>
      <c r="D50" s="2181"/>
      <c r="E50" s="2163"/>
      <c r="F50" s="4"/>
      <c r="G50" s="4"/>
      <c r="H50" s="4"/>
      <c r="I50" s="4"/>
      <c r="J50" s="4"/>
      <c r="K50" s="4"/>
      <c r="L50" s="4"/>
      <c r="M50" s="4"/>
      <c r="N50" s="4"/>
      <c r="O50" s="4"/>
      <c r="P50" s="4"/>
      <c r="Q50" s="4"/>
      <c r="R50" s="4"/>
      <c r="S50" s="4"/>
      <c r="T50" s="4"/>
      <c r="U50" s="4"/>
      <c r="V50" s="4"/>
      <c r="W50" s="114"/>
      <c r="X50" s="5"/>
      <c r="Y50" s="5"/>
      <c r="Z50" s="5"/>
      <c r="AA50" s="5"/>
      <c r="AB50" s="5"/>
    </row>
    <row r="51" spans="1:28" ht="31.5" customHeight="1">
      <c r="A51" s="2164" t="s">
        <v>2709</v>
      </c>
      <c r="B51" s="2165"/>
      <c r="C51" s="2165"/>
      <c r="D51" s="2165"/>
      <c r="E51" s="2163"/>
      <c r="F51" s="4"/>
      <c r="G51" s="4"/>
      <c r="H51" s="4"/>
      <c r="I51" s="4"/>
      <c r="J51" s="4"/>
      <c r="K51" s="4"/>
      <c r="L51" s="4"/>
      <c r="M51" s="4"/>
      <c r="N51" s="4"/>
      <c r="O51" s="4"/>
      <c r="P51" s="4"/>
      <c r="Q51" s="4"/>
      <c r="R51" s="4"/>
      <c r="S51" s="4"/>
      <c r="T51" s="4"/>
      <c r="U51" s="4"/>
      <c r="V51" s="4"/>
      <c r="W51" s="114"/>
      <c r="X51" s="5"/>
      <c r="Y51" s="5"/>
      <c r="Z51" s="5"/>
      <c r="AA51" s="5"/>
      <c r="AB51" s="5"/>
    </row>
    <row r="52" spans="1:28" ht="147.6" customHeight="1">
      <c r="A52" s="2180" t="s">
        <v>2710</v>
      </c>
      <c r="B52" s="2181"/>
      <c r="C52" s="2181"/>
      <c r="D52" s="2181"/>
      <c r="E52" s="2163"/>
      <c r="F52" s="4"/>
      <c r="G52" s="4"/>
      <c r="H52" s="4"/>
      <c r="I52" s="4"/>
      <c r="J52" s="4"/>
      <c r="K52" s="4"/>
      <c r="L52" s="4"/>
      <c r="M52" s="4"/>
      <c r="N52" s="4"/>
      <c r="O52" s="4"/>
      <c r="P52" s="4"/>
      <c r="Q52" s="4"/>
      <c r="R52" s="4"/>
      <c r="S52" s="4"/>
      <c r="T52" s="4"/>
      <c r="U52" s="4"/>
      <c r="V52" s="4"/>
      <c r="W52" s="114"/>
      <c r="X52" s="5"/>
      <c r="Y52" s="5"/>
      <c r="Z52" s="5"/>
      <c r="AA52" s="5"/>
      <c r="AB52" s="5"/>
    </row>
    <row r="53" spans="1:28" ht="15" customHeight="1">
      <c r="A53" s="2164" t="s">
        <v>2589</v>
      </c>
      <c r="B53" s="2165"/>
      <c r="C53" s="2165"/>
      <c r="D53" s="2165"/>
      <c r="E53" s="2163"/>
      <c r="F53" s="4"/>
      <c r="G53" s="4"/>
      <c r="H53" s="4"/>
      <c r="I53" s="4"/>
      <c r="J53" s="4"/>
      <c r="K53" s="4"/>
      <c r="L53" s="4"/>
      <c r="M53" s="4"/>
      <c r="N53" s="4"/>
      <c r="O53" s="4"/>
      <c r="P53" s="4"/>
      <c r="Q53" s="4"/>
      <c r="R53" s="4"/>
      <c r="S53" s="4"/>
      <c r="T53" s="4"/>
      <c r="U53" s="4"/>
      <c r="V53" s="4"/>
      <c r="W53" s="114"/>
      <c r="X53" s="5"/>
      <c r="Y53" s="5"/>
      <c r="Z53" s="5"/>
      <c r="AA53" s="5"/>
      <c r="AB53" s="5"/>
    </row>
    <row r="54" spans="1:28">
      <c r="A54" s="2182"/>
      <c r="B54" s="2183"/>
      <c r="C54" s="2183"/>
      <c r="D54" s="2183"/>
      <c r="E54" s="2163"/>
      <c r="F54" s="4"/>
      <c r="G54" s="4"/>
      <c r="H54" s="4"/>
      <c r="I54" s="4"/>
      <c r="J54" s="4"/>
      <c r="K54" s="4"/>
      <c r="L54" s="4"/>
      <c r="M54" s="4"/>
      <c r="N54" s="4"/>
      <c r="O54" s="4"/>
      <c r="P54" s="4"/>
      <c r="Q54" s="4"/>
      <c r="R54" s="4"/>
      <c r="S54" s="4"/>
      <c r="T54" s="4"/>
      <c r="U54" s="4"/>
      <c r="V54" s="4"/>
      <c r="W54" s="114"/>
      <c r="X54" s="5"/>
      <c r="Y54" s="5"/>
      <c r="Z54" s="5"/>
      <c r="AA54" s="5"/>
      <c r="AB54" s="5"/>
    </row>
    <row r="55" spans="1:28" ht="51.75" customHeight="1">
      <c r="A55" s="2164" t="s">
        <v>2590</v>
      </c>
      <c r="B55" s="2165"/>
      <c r="C55" s="2165"/>
      <c r="D55" s="2165"/>
      <c r="E55" s="2163"/>
      <c r="F55" s="4"/>
      <c r="G55" s="4"/>
      <c r="H55" s="4"/>
      <c r="I55" s="4"/>
      <c r="J55" s="4"/>
      <c r="K55" s="4"/>
      <c r="L55" s="4"/>
      <c r="M55" s="4"/>
      <c r="N55" s="4"/>
      <c r="O55" s="4"/>
      <c r="P55" s="4"/>
      <c r="Q55" s="4"/>
      <c r="R55" s="4"/>
      <c r="S55" s="4"/>
      <c r="T55" s="4"/>
      <c r="U55" s="4"/>
      <c r="V55" s="4"/>
      <c r="W55" s="114"/>
      <c r="X55" s="5"/>
      <c r="Y55" s="5"/>
      <c r="Z55" s="5"/>
      <c r="AA55" s="5"/>
      <c r="AB55" s="5"/>
    </row>
    <row r="56" spans="1:28" s="9" customFormat="1" ht="255.6" customHeight="1">
      <c r="A56" s="2180" t="s">
        <v>2711</v>
      </c>
      <c r="B56" s="2181"/>
      <c r="C56" s="2181"/>
      <c r="D56" s="2181"/>
      <c r="E56" s="2163"/>
      <c r="F56" s="4"/>
      <c r="G56" s="4"/>
      <c r="H56" s="4"/>
      <c r="I56" s="4"/>
      <c r="J56" s="4"/>
      <c r="K56" s="4"/>
      <c r="L56" s="4"/>
      <c r="M56" s="4"/>
      <c r="N56" s="4"/>
      <c r="O56" s="4"/>
      <c r="P56" s="4"/>
      <c r="Q56" s="4"/>
      <c r="R56" s="4"/>
      <c r="S56" s="4"/>
      <c r="T56" s="4"/>
      <c r="U56" s="4"/>
      <c r="V56" s="4"/>
      <c r="W56" s="122"/>
      <c r="X56" s="1"/>
      <c r="Y56" s="1"/>
      <c r="Z56" s="1"/>
      <c r="AA56" s="1"/>
      <c r="AB56" s="1"/>
    </row>
    <row r="57" spans="1:28" s="9" customFormat="1" ht="26.25" customHeight="1">
      <c r="A57" s="2164" t="s">
        <v>2591</v>
      </c>
      <c r="B57" s="2165"/>
      <c r="C57" s="2165"/>
      <c r="D57" s="2165"/>
      <c r="E57" s="2163"/>
      <c r="F57" s="4"/>
      <c r="G57" s="4"/>
      <c r="H57" s="4"/>
      <c r="I57" s="4"/>
      <c r="J57" s="4"/>
      <c r="K57" s="4"/>
      <c r="L57" s="4"/>
      <c r="M57" s="4"/>
      <c r="N57" s="4"/>
      <c r="O57" s="4"/>
      <c r="P57" s="4"/>
      <c r="Q57" s="4"/>
      <c r="R57" s="4"/>
      <c r="S57" s="4"/>
      <c r="T57" s="4"/>
      <c r="U57" s="4"/>
      <c r="V57" s="4"/>
      <c r="W57" s="122"/>
      <c r="X57" s="1"/>
      <c r="Y57" s="1"/>
      <c r="Z57" s="1"/>
      <c r="AA57" s="1"/>
      <c r="AB57" s="1"/>
    </row>
    <row r="58" spans="1:28" s="9" customFormat="1" ht="61.9" customHeight="1">
      <c r="A58" s="2180" t="s">
        <v>2712</v>
      </c>
      <c r="B58" s="2181"/>
      <c r="C58" s="2181"/>
      <c r="D58" s="2181"/>
      <c r="E58" s="2163"/>
      <c r="F58" s="4"/>
      <c r="G58" s="4"/>
      <c r="H58" s="4"/>
      <c r="I58" s="4"/>
      <c r="J58" s="4"/>
      <c r="K58" s="4"/>
      <c r="L58" s="4"/>
      <c r="M58" s="4"/>
      <c r="N58" s="4"/>
      <c r="O58" s="4"/>
      <c r="P58" s="4"/>
      <c r="Q58" s="4"/>
      <c r="R58" s="4"/>
      <c r="S58" s="4"/>
      <c r="T58" s="4"/>
      <c r="U58" s="4"/>
      <c r="V58" s="4"/>
      <c r="W58" s="122"/>
      <c r="X58" s="1"/>
      <c r="Y58" s="1"/>
      <c r="Z58" s="1"/>
      <c r="AA58" s="1"/>
      <c r="AB58" s="1"/>
    </row>
    <row r="59" spans="1:28" s="9" customFormat="1" ht="21.75" customHeight="1">
      <c r="A59" s="2164" t="s">
        <v>2592</v>
      </c>
      <c r="B59" s="2165"/>
      <c r="C59" s="2165"/>
      <c r="D59" s="2165"/>
      <c r="E59" s="2163"/>
      <c r="F59" s="4"/>
      <c r="G59" s="4"/>
      <c r="H59" s="4"/>
      <c r="I59" s="4"/>
      <c r="J59" s="4"/>
      <c r="K59" s="4"/>
      <c r="L59" s="4"/>
      <c r="M59" s="4"/>
      <c r="N59" s="4"/>
      <c r="O59" s="4"/>
      <c r="P59" s="4"/>
      <c r="Q59" s="4"/>
      <c r="R59" s="4"/>
      <c r="S59" s="4"/>
      <c r="T59" s="4"/>
      <c r="U59" s="4"/>
      <c r="V59" s="4"/>
      <c r="W59" s="122"/>
      <c r="X59" s="1"/>
      <c r="Y59" s="1"/>
      <c r="Z59" s="1"/>
      <c r="AA59" s="1"/>
      <c r="AB59" s="1"/>
    </row>
    <row r="60" spans="1:28" s="9" customFormat="1" ht="63" customHeight="1">
      <c r="A60" s="2180" t="s">
        <v>2699</v>
      </c>
      <c r="B60" s="2181"/>
      <c r="C60" s="2181"/>
      <c r="D60" s="2181"/>
      <c r="E60" s="2163"/>
      <c r="F60" s="4"/>
      <c r="G60" s="4"/>
      <c r="H60" s="4"/>
      <c r="I60" s="4"/>
      <c r="J60" s="4"/>
      <c r="K60" s="4"/>
      <c r="L60" s="4"/>
      <c r="M60" s="4"/>
      <c r="N60" s="4"/>
      <c r="O60" s="4"/>
      <c r="P60" s="4"/>
      <c r="Q60" s="4"/>
      <c r="R60" s="4"/>
      <c r="S60" s="4"/>
      <c r="T60" s="4"/>
      <c r="U60" s="4"/>
      <c r="V60" s="4"/>
      <c r="W60" s="122"/>
      <c r="X60" s="1"/>
      <c r="Y60" s="1"/>
      <c r="Z60" s="1"/>
      <c r="AA60" s="1"/>
      <c r="AB60" s="1"/>
    </row>
    <row r="61" spans="1:28" s="9" customFormat="1" ht="38.25" customHeight="1">
      <c r="A61" s="2164" t="s">
        <v>2593</v>
      </c>
      <c r="B61" s="2165"/>
      <c r="C61" s="2165"/>
      <c r="D61" s="2165"/>
      <c r="E61" s="2163"/>
      <c r="F61" s="4"/>
      <c r="G61" s="4"/>
      <c r="H61" s="4"/>
      <c r="I61" s="4"/>
      <c r="J61" s="4"/>
      <c r="K61" s="4"/>
      <c r="L61" s="4"/>
      <c r="M61" s="4"/>
      <c r="N61" s="4"/>
      <c r="O61" s="4"/>
      <c r="P61" s="4"/>
      <c r="Q61" s="4"/>
      <c r="R61" s="4"/>
      <c r="S61" s="4"/>
      <c r="T61" s="4"/>
      <c r="U61" s="4"/>
      <c r="V61" s="4"/>
      <c r="W61" s="122"/>
      <c r="X61" s="1"/>
      <c r="Y61" s="1"/>
      <c r="Z61" s="1"/>
      <c r="AA61" s="1"/>
      <c r="AB61" s="1"/>
    </row>
    <row r="62" spans="1:28" s="9" customFormat="1" ht="409.6" customHeight="1">
      <c r="A62" s="2180" t="s">
        <v>2713</v>
      </c>
      <c r="B62" s="2181"/>
      <c r="C62" s="2181"/>
      <c r="D62" s="2181"/>
      <c r="E62" s="2163"/>
      <c r="F62" s="4"/>
      <c r="G62" s="4"/>
      <c r="H62" s="4"/>
      <c r="I62" s="4"/>
      <c r="J62" s="4"/>
      <c r="K62" s="4"/>
      <c r="L62" s="4"/>
      <c r="M62" s="4"/>
      <c r="N62" s="4"/>
      <c r="O62" s="4"/>
      <c r="P62" s="4"/>
      <c r="Q62" s="4"/>
      <c r="R62" s="4"/>
      <c r="S62" s="4"/>
      <c r="T62" s="4"/>
      <c r="U62" s="4"/>
      <c r="V62" s="4"/>
      <c r="W62" s="122"/>
      <c r="X62" s="1"/>
      <c r="Y62" s="1"/>
      <c r="Z62" s="1"/>
      <c r="AA62" s="1"/>
      <c r="AB62" s="1"/>
    </row>
    <row r="63" spans="1:28" s="9" customFormat="1" ht="24.75" customHeight="1">
      <c r="A63" s="2164" t="s">
        <v>2594</v>
      </c>
      <c r="B63" s="2165"/>
      <c r="C63" s="2165"/>
      <c r="D63" s="2165"/>
      <c r="E63" s="2163"/>
      <c r="F63" s="4"/>
      <c r="G63" s="4"/>
      <c r="H63" s="4"/>
      <c r="I63" s="4"/>
      <c r="J63" s="4"/>
      <c r="K63" s="4"/>
      <c r="L63" s="4"/>
      <c r="M63" s="4"/>
      <c r="N63" s="4"/>
      <c r="O63" s="4"/>
      <c r="P63" s="4"/>
      <c r="Q63" s="4"/>
      <c r="R63" s="4"/>
      <c r="S63" s="4"/>
      <c r="T63" s="4"/>
      <c r="U63" s="4"/>
      <c r="V63" s="4"/>
      <c r="W63" s="122"/>
      <c r="X63" s="1"/>
      <c r="Y63" s="1"/>
      <c r="Z63" s="1"/>
      <c r="AA63" s="1"/>
      <c r="AB63" s="1"/>
    </row>
    <row r="64" spans="1:28" s="9" customFormat="1" ht="63" customHeight="1" thickBot="1">
      <c r="A64" s="2189" t="s">
        <v>2714</v>
      </c>
      <c r="B64" s="2190"/>
      <c r="C64" s="2190"/>
      <c r="D64" s="2190"/>
      <c r="E64" s="2200"/>
      <c r="F64" s="4"/>
      <c r="G64" s="4"/>
      <c r="H64" s="4"/>
      <c r="I64" s="4"/>
      <c r="J64" s="4"/>
      <c r="K64" s="4"/>
      <c r="L64" s="4"/>
      <c r="M64" s="4"/>
      <c r="N64" s="4"/>
      <c r="O64" s="4"/>
      <c r="P64" s="4"/>
      <c r="Q64" s="4"/>
      <c r="R64" s="4"/>
      <c r="S64" s="4"/>
      <c r="T64" s="4"/>
      <c r="U64" s="4"/>
      <c r="V64" s="4"/>
      <c r="W64" s="122"/>
      <c r="X64" s="1"/>
      <c r="Y64" s="1"/>
      <c r="Z64" s="1"/>
      <c r="AA64" s="1"/>
      <c r="AB64" s="1"/>
    </row>
    <row r="65" spans="1:28" s="9" customFormat="1" ht="35.25" customHeight="1">
      <c r="A65" s="2184" t="s">
        <v>2595</v>
      </c>
      <c r="B65" s="2185"/>
      <c r="C65" s="2185"/>
      <c r="D65" s="2191"/>
      <c r="E65" s="2147" t="s">
        <v>547</v>
      </c>
      <c r="F65" s="4"/>
      <c r="G65" s="4"/>
      <c r="H65" s="4"/>
      <c r="I65" s="4"/>
      <c r="J65" s="4"/>
      <c r="K65" s="4"/>
      <c r="L65" s="4"/>
      <c r="M65" s="4"/>
      <c r="N65" s="4"/>
      <c r="O65" s="4"/>
      <c r="P65" s="4"/>
      <c r="Q65" s="4"/>
      <c r="R65" s="4"/>
      <c r="S65" s="4"/>
      <c r="T65" s="4"/>
      <c r="U65" s="4"/>
      <c r="V65" s="4"/>
      <c r="W65" s="122"/>
      <c r="X65" s="1"/>
      <c r="Y65" s="1"/>
      <c r="Z65" s="1"/>
      <c r="AA65" s="1"/>
      <c r="AB65" s="1"/>
    </row>
    <row r="66" spans="1:28" s="9" customFormat="1" ht="66" customHeight="1">
      <c r="A66" s="2192" t="s">
        <v>2596</v>
      </c>
      <c r="B66" s="2193"/>
      <c r="C66" s="2193"/>
      <c r="D66" s="2194"/>
      <c r="E66" s="2153"/>
      <c r="F66" s="4"/>
      <c r="G66" s="123"/>
      <c r="H66" s="123"/>
      <c r="I66" s="123"/>
      <c r="J66" s="4"/>
      <c r="K66" s="4"/>
      <c r="L66" s="4"/>
      <c r="M66" s="4"/>
      <c r="N66" s="4"/>
      <c r="O66" s="4"/>
      <c r="P66" s="4"/>
      <c r="Q66" s="4"/>
      <c r="R66" s="4"/>
      <c r="S66" s="4"/>
      <c r="T66" s="4"/>
      <c r="U66" s="4"/>
      <c r="V66" s="4"/>
      <c r="W66" s="122"/>
      <c r="X66" s="1"/>
      <c r="Y66" s="1"/>
      <c r="Z66" s="1"/>
      <c r="AA66" s="1"/>
      <c r="AB66" s="1"/>
    </row>
    <row r="67" spans="1:28" ht="63" customHeight="1" thickBot="1">
      <c r="A67" s="2189" t="s">
        <v>2699</v>
      </c>
      <c r="B67" s="2190"/>
      <c r="C67" s="2190"/>
      <c r="D67" s="2190"/>
      <c r="E67" s="2148"/>
      <c r="F67" s="4"/>
      <c r="G67" s="4"/>
      <c r="H67" s="4"/>
      <c r="I67" s="4"/>
      <c r="J67" s="4"/>
      <c r="K67" s="4"/>
      <c r="L67" s="4"/>
      <c r="M67" s="4"/>
      <c r="N67" s="4"/>
      <c r="O67" s="4"/>
      <c r="P67" s="4"/>
      <c r="Q67" s="4"/>
      <c r="R67" s="4"/>
      <c r="S67" s="4"/>
      <c r="T67" s="4"/>
      <c r="U67" s="4"/>
      <c r="V67" s="4"/>
      <c r="W67" s="114"/>
      <c r="X67" s="5"/>
      <c r="Y67" s="5"/>
      <c r="Z67" s="5"/>
      <c r="AA67" s="5"/>
      <c r="AB67" s="5"/>
    </row>
    <row r="68" spans="1:28" ht="31.5" customHeight="1">
      <c r="A68" s="2195" t="s">
        <v>577</v>
      </c>
      <c r="B68" s="2196"/>
      <c r="C68" s="2197"/>
      <c r="D68" s="1128"/>
      <c r="E68" s="2151" t="s">
        <v>548</v>
      </c>
      <c r="F68" s="4"/>
      <c r="G68" s="4"/>
      <c r="H68" s="4"/>
      <c r="I68" s="4"/>
      <c r="J68" s="4"/>
      <c r="K68" s="4"/>
      <c r="L68" s="4"/>
      <c r="M68" s="4"/>
      <c r="N68" s="4"/>
      <c r="O68" s="4"/>
      <c r="P68" s="4"/>
      <c r="Q68" s="4"/>
      <c r="R68" s="4"/>
      <c r="S68" s="4"/>
      <c r="T68" s="4"/>
      <c r="U68" s="4"/>
      <c r="V68" s="4"/>
      <c r="W68" s="114"/>
      <c r="X68" s="5"/>
      <c r="Y68" s="5"/>
      <c r="Z68" s="5"/>
      <c r="AA68" s="5"/>
      <c r="AB68" s="5"/>
    </row>
    <row r="69" spans="1:28" ht="54" customHeight="1">
      <c r="A69" s="2198" t="s">
        <v>2597</v>
      </c>
      <c r="B69" s="2199"/>
      <c r="C69" s="2199"/>
      <c r="D69" s="2193"/>
      <c r="E69" s="2152"/>
      <c r="F69" s="4"/>
      <c r="G69" s="4"/>
      <c r="H69" s="4"/>
      <c r="I69" s="4"/>
      <c r="J69" s="4"/>
      <c r="K69" s="4"/>
      <c r="L69" s="4"/>
      <c r="M69" s="4"/>
      <c r="N69" s="4"/>
      <c r="O69" s="4"/>
      <c r="P69" s="4"/>
      <c r="Q69" s="4"/>
      <c r="R69" s="4"/>
      <c r="S69" s="4"/>
      <c r="T69" s="4"/>
      <c r="U69" s="4"/>
      <c r="V69" s="4"/>
      <c r="W69" s="114"/>
      <c r="X69" s="5"/>
      <c r="Y69" s="5"/>
      <c r="Z69" s="5"/>
      <c r="AA69" s="5"/>
      <c r="AB69" s="5"/>
    </row>
    <row r="70" spans="1:28" ht="63" customHeight="1" thickBot="1">
      <c r="A70" s="2178" t="s">
        <v>2699</v>
      </c>
      <c r="B70" s="2179"/>
      <c r="C70" s="2179"/>
      <c r="D70" s="2179"/>
      <c r="E70" s="2177"/>
      <c r="F70" s="4"/>
      <c r="G70" s="4"/>
      <c r="H70" s="4"/>
      <c r="I70" s="4"/>
      <c r="J70" s="4"/>
      <c r="K70" s="4"/>
      <c r="L70" s="4"/>
      <c r="M70" s="4"/>
      <c r="N70" s="4"/>
      <c r="O70" s="4"/>
      <c r="P70" s="4"/>
      <c r="Q70" s="4"/>
      <c r="R70" s="4"/>
      <c r="S70" s="4"/>
      <c r="T70" s="4"/>
      <c r="U70" s="4"/>
      <c r="V70" s="4"/>
      <c r="W70" s="114"/>
      <c r="X70" s="5"/>
      <c r="Y70" s="5"/>
      <c r="Z70" s="5"/>
      <c r="AA70" s="5"/>
      <c r="AB70" s="5"/>
    </row>
    <row r="71" spans="1:28" ht="20.25" customHeight="1">
      <c r="A71" s="2184" t="s">
        <v>2598</v>
      </c>
      <c r="B71" s="2185"/>
      <c r="C71" s="2185"/>
      <c r="D71" s="2185"/>
      <c r="E71" s="2151" t="s">
        <v>2599</v>
      </c>
      <c r="F71" s="4"/>
      <c r="G71" s="4"/>
      <c r="H71" s="4"/>
      <c r="I71" s="4"/>
      <c r="J71" s="4"/>
      <c r="K71" s="4"/>
      <c r="L71" s="4"/>
      <c r="M71" s="4"/>
      <c r="N71" s="4"/>
      <c r="O71" s="4"/>
      <c r="P71" s="4"/>
      <c r="Q71" s="114"/>
      <c r="R71" s="114"/>
      <c r="S71" s="114"/>
      <c r="T71" s="114"/>
      <c r="U71" s="114"/>
      <c r="V71" s="114"/>
      <c r="W71" s="18"/>
    </row>
    <row r="72" spans="1:28" ht="63" customHeight="1" thickBot="1">
      <c r="A72" s="2186" t="s">
        <v>2715</v>
      </c>
      <c r="B72" s="2187"/>
      <c r="C72" s="2187"/>
      <c r="D72" s="2188"/>
      <c r="E72" s="2177"/>
      <c r="F72" s="4"/>
      <c r="G72" s="4"/>
      <c r="H72" s="4"/>
      <c r="I72" s="4"/>
      <c r="J72" s="4"/>
      <c r="K72" s="4"/>
      <c r="L72" s="4"/>
      <c r="M72" s="4"/>
      <c r="N72" s="4"/>
      <c r="O72" s="4"/>
      <c r="P72" s="4"/>
      <c r="U72" s="18"/>
      <c r="V72" s="18"/>
      <c r="W72" s="18"/>
    </row>
    <row r="73" spans="1:28">
      <c r="A73" s="4"/>
      <c r="B73" s="4"/>
      <c r="C73" s="4"/>
      <c r="D73" s="4"/>
      <c r="E73" s="4"/>
      <c r="F73" s="4"/>
      <c r="G73" s="4"/>
      <c r="H73" s="4"/>
      <c r="I73" s="4"/>
      <c r="J73" s="4"/>
      <c r="K73" s="4"/>
      <c r="L73" s="4"/>
      <c r="M73" s="4"/>
      <c r="N73" s="4"/>
      <c r="O73" s="4"/>
      <c r="U73" s="18"/>
      <c r="V73" s="18"/>
    </row>
    <row r="74" spans="1:28">
      <c r="A74" s="4"/>
      <c r="B74" s="4"/>
      <c r="C74" s="4"/>
      <c r="D74" s="4"/>
      <c r="E74" s="4"/>
      <c r="F74" s="4"/>
      <c r="G74" s="4"/>
      <c r="H74" s="4"/>
      <c r="I74" s="4"/>
      <c r="J74" s="4"/>
      <c r="K74" s="4"/>
      <c r="L74" s="4"/>
      <c r="M74" s="4"/>
      <c r="N74" s="4"/>
      <c r="O74" s="4"/>
      <c r="P74" s="4"/>
      <c r="U74" s="18"/>
      <c r="V74" s="18"/>
      <c r="W74" s="18"/>
    </row>
    <row r="75" spans="1:28">
      <c r="A75" s="4"/>
      <c r="B75" s="4"/>
      <c r="C75" s="4"/>
      <c r="D75" s="4"/>
      <c r="E75" s="4"/>
      <c r="F75" s="4"/>
      <c r="G75" s="4"/>
      <c r="H75" s="4"/>
      <c r="I75" s="4"/>
      <c r="J75" s="4"/>
      <c r="K75" s="4"/>
      <c r="L75" s="4"/>
      <c r="M75" s="4"/>
      <c r="N75" s="4"/>
      <c r="O75" s="4"/>
      <c r="P75" s="4"/>
      <c r="U75" s="18"/>
      <c r="V75" s="18"/>
      <c r="W75" s="18"/>
    </row>
    <row r="76" spans="1:28">
      <c r="A76" s="4"/>
      <c r="B76" s="4"/>
      <c r="C76" s="4"/>
      <c r="D76" s="4"/>
      <c r="E76" s="4"/>
      <c r="F76" s="4"/>
      <c r="G76" s="4"/>
      <c r="H76" s="4"/>
      <c r="I76" s="4"/>
      <c r="J76" s="4"/>
      <c r="K76" s="4"/>
      <c r="L76" s="4"/>
      <c r="M76" s="4"/>
      <c r="N76" s="4"/>
      <c r="O76" s="4"/>
      <c r="P76" s="4"/>
      <c r="U76" s="18"/>
      <c r="V76" s="18"/>
      <c r="W76" s="18"/>
    </row>
    <row r="77" spans="1:28">
      <c r="A77" s="4"/>
      <c r="B77" s="4"/>
      <c r="C77" s="4"/>
      <c r="D77" s="4"/>
      <c r="E77" s="4"/>
      <c r="F77" s="4"/>
      <c r="G77" s="4"/>
      <c r="H77" s="4"/>
      <c r="I77" s="4"/>
      <c r="J77" s="4"/>
      <c r="K77" s="4"/>
      <c r="L77" s="4"/>
      <c r="M77" s="4"/>
      <c r="N77" s="4"/>
      <c r="O77" s="4"/>
      <c r="P77" s="4"/>
      <c r="U77" s="18"/>
      <c r="V77" s="18"/>
      <c r="W77" s="18"/>
    </row>
    <row r="78" spans="1:28">
      <c r="A78" s="4"/>
      <c r="B78" s="4"/>
      <c r="C78" s="4"/>
      <c r="D78" s="4"/>
      <c r="E78" s="4"/>
      <c r="F78" s="4"/>
      <c r="G78" s="4"/>
      <c r="H78" s="4"/>
      <c r="I78" s="4"/>
      <c r="J78" s="4"/>
      <c r="K78" s="4"/>
      <c r="L78" s="4"/>
      <c r="M78" s="4"/>
      <c r="N78" s="4"/>
      <c r="O78" s="4"/>
      <c r="P78" s="4"/>
      <c r="U78" s="18"/>
      <c r="V78" s="18"/>
      <c r="W78" s="18"/>
    </row>
    <row r="79" spans="1:28">
      <c r="A79" s="4"/>
      <c r="B79" s="4"/>
      <c r="C79" s="4"/>
      <c r="D79" s="4"/>
      <c r="E79" s="4"/>
      <c r="F79" s="4"/>
      <c r="G79" s="4"/>
      <c r="H79" s="4"/>
      <c r="I79" s="4"/>
      <c r="J79" s="4"/>
      <c r="K79" s="4"/>
      <c r="L79" s="4"/>
      <c r="M79" s="4"/>
      <c r="N79" s="4"/>
      <c r="O79" s="4"/>
      <c r="P79" s="4"/>
      <c r="U79" s="18"/>
      <c r="V79" s="18"/>
      <c r="W79" s="18"/>
    </row>
    <row r="80" spans="1:28">
      <c r="A80" s="4"/>
      <c r="B80" s="4"/>
      <c r="C80" s="4"/>
      <c r="D80" s="4"/>
      <c r="E80" s="4"/>
      <c r="F80" s="4"/>
      <c r="G80" s="4"/>
      <c r="H80" s="4"/>
      <c r="I80" s="4"/>
      <c r="J80" s="4"/>
      <c r="K80" s="4"/>
      <c r="L80" s="4"/>
      <c r="M80" s="4"/>
      <c r="N80" s="4"/>
      <c r="O80" s="4"/>
      <c r="P80" s="4"/>
      <c r="U80" s="18"/>
      <c r="V80" s="18"/>
      <c r="W80" s="18"/>
    </row>
    <row r="81" spans="1:23">
      <c r="A81" s="4"/>
      <c r="B81" s="4"/>
      <c r="C81" s="4"/>
      <c r="D81" s="4"/>
      <c r="E81" s="4"/>
      <c r="F81" s="4"/>
      <c r="G81" s="4"/>
      <c r="H81" s="4"/>
      <c r="I81" s="4"/>
      <c r="J81" s="4"/>
      <c r="K81" s="4"/>
      <c r="L81" s="4"/>
      <c r="M81" s="4"/>
      <c r="N81" s="4"/>
      <c r="O81" s="4"/>
      <c r="P81" s="4"/>
      <c r="U81" s="18"/>
      <c r="V81" s="18"/>
      <c r="W81" s="18"/>
    </row>
    <row r="82" spans="1:23">
      <c r="A82" s="4"/>
      <c r="B82" s="4"/>
      <c r="C82" s="4"/>
      <c r="D82" s="4"/>
      <c r="E82" s="4"/>
      <c r="F82" s="4"/>
      <c r="G82" s="4"/>
      <c r="H82" s="4"/>
      <c r="I82" s="4"/>
      <c r="J82" s="4"/>
      <c r="K82" s="4"/>
      <c r="L82" s="4"/>
      <c r="M82" s="4"/>
      <c r="N82" s="4"/>
      <c r="O82" s="4"/>
      <c r="P82" s="4"/>
      <c r="U82" s="18"/>
      <c r="V82" s="18"/>
      <c r="W82" s="18"/>
    </row>
    <row r="83" spans="1:23">
      <c r="A83" s="4"/>
      <c r="B83" s="4"/>
      <c r="C83" s="4"/>
      <c r="D83" s="4"/>
      <c r="E83" s="4"/>
      <c r="F83" s="4"/>
      <c r="G83" s="4"/>
      <c r="H83" s="4"/>
      <c r="I83" s="4"/>
      <c r="J83" s="4"/>
      <c r="K83" s="4"/>
      <c r="L83" s="4"/>
      <c r="M83" s="4"/>
      <c r="N83" s="4"/>
      <c r="O83" s="4"/>
      <c r="P83" s="4"/>
      <c r="U83" s="18"/>
      <c r="V83" s="18"/>
      <c r="W83" s="18"/>
    </row>
    <row r="84" spans="1:23">
      <c r="A84" s="4"/>
      <c r="B84" s="4"/>
      <c r="C84" s="4"/>
      <c r="D84" s="4"/>
      <c r="E84" s="4"/>
      <c r="F84" s="4"/>
      <c r="G84" s="4"/>
      <c r="H84" s="4"/>
      <c r="I84" s="4"/>
      <c r="J84" s="4"/>
      <c r="K84" s="4"/>
      <c r="L84" s="4"/>
      <c r="M84" s="4"/>
      <c r="N84" s="4"/>
      <c r="O84" s="4"/>
      <c r="P84" s="4"/>
      <c r="U84" s="18"/>
      <c r="V84" s="18"/>
      <c r="W84" s="18"/>
    </row>
    <row r="85" spans="1:23">
      <c r="A85" s="4"/>
      <c r="B85" s="4"/>
      <c r="C85" s="4"/>
      <c r="D85" s="4"/>
      <c r="E85" s="4"/>
      <c r="F85" s="4"/>
      <c r="G85" s="4"/>
      <c r="H85" s="4"/>
      <c r="I85" s="4"/>
      <c r="J85" s="4"/>
      <c r="K85" s="4"/>
      <c r="L85" s="4"/>
      <c r="M85" s="4"/>
      <c r="N85" s="4"/>
      <c r="O85" s="4"/>
      <c r="P85" s="4"/>
      <c r="U85" s="18"/>
      <c r="V85" s="18"/>
      <c r="W85" s="18"/>
    </row>
    <row r="86" spans="1:23">
      <c r="A86" s="4"/>
      <c r="B86" s="4"/>
      <c r="C86" s="4"/>
      <c r="D86" s="4"/>
      <c r="E86" s="4"/>
      <c r="F86" s="4"/>
      <c r="G86" s="4"/>
      <c r="H86" s="4"/>
      <c r="I86" s="4"/>
      <c r="J86" s="4"/>
      <c r="K86" s="4"/>
      <c r="L86" s="4"/>
      <c r="M86" s="4"/>
      <c r="N86" s="4"/>
      <c r="O86" s="4"/>
      <c r="P86" s="4"/>
      <c r="U86" s="18"/>
      <c r="V86" s="18"/>
      <c r="W86" s="18"/>
    </row>
    <row r="87" spans="1:23">
      <c r="A87" s="4"/>
      <c r="B87" s="4"/>
      <c r="C87" s="4"/>
      <c r="D87" s="4"/>
      <c r="E87" s="4"/>
      <c r="F87" s="4"/>
      <c r="G87" s="4"/>
      <c r="H87" s="4"/>
      <c r="I87" s="4"/>
      <c r="J87" s="4"/>
      <c r="K87" s="4"/>
      <c r="L87" s="4"/>
      <c r="M87" s="4"/>
      <c r="N87" s="4"/>
      <c r="O87" s="4"/>
      <c r="P87" s="4"/>
      <c r="Q87" s="4"/>
      <c r="R87" s="4"/>
      <c r="S87" s="4"/>
      <c r="T87" s="4"/>
      <c r="U87" s="4"/>
      <c r="V87" s="4"/>
      <c r="W87" s="18"/>
    </row>
    <row r="88" spans="1:23">
      <c r="A88" s="4"/>
      <c r="B88" s="4"/>
      <c r="C88" s="4"/>
      <c r="D88" s="4"/>
      <c r="E88" s="4"/>
      <c r="F88" s="4"/>
      <c r="G88" s="4"/>
      <c r="H88" s="4"/>
      <c r="I88" s="4"/>
      <c r="J88" s="4"/>
      <c r="K88" s="4"/>
      <c r="L88" s="4"/>
      <c r="M88" s="4"/>
      <c r="N88" s="4"/>
      <c r="O88" s="4"/>
      <c r="P88" s="4"/>
      <c r="Q88" s="4"/>
      <c r="R88" s="4"/>
      <c r="S88" s="4"/>
      <c r="T88" s="4"/>
      <c r="U88" s="4"/>
      <c r="V88" s="4"/>
      <c r="W88" s="18"/>
    </row>
    <row r="89" spans="1:23">
      <c r="A89" s="4"/>
      <c r="B89" s="4"/>
      <c r="C89" s="4"/>
      <c r="D89" s="4"/>
      <c r="E89" s="4"/>
      <c r="F89" s="4"/>
      <c r="G89" s="4"/>
      <c r="H89" s="4"/>
      <c r="I89" s="4"/>
      <c r="J89" s="4"/>
      <c r="K89" s="4"/>
      <c r="L89" s="4"/>
      <c r="M89" s="4"/>
      <c r="N89" s="4"/>
      <c r="O89" s="4"/>
      <c r="P89" s="4"/>
      <c r="Q89" s="4"/>
      <c r="R89" s="4"/>
      <c r="S89" s="4"/>
      <c r="T89" s="4"/>
      <c r="U89" s="4"/>
      <c r="V89" s="4"/>
      <c r="W89" s="18"/>
    </row>
    <row r="90" spans="1:23">
      <c r="A90" s="4"/>
      <c r="B90" s="4"/>
      <c r="C90" s="4"/>
      <c r="D90" s="4"/>
      <c r="E90" s="4"/>
      <c r="F90" s="4"/>
      <c r="G90" s="4"/>
      <c r="H90" s="4"/>
      <c r="I90" s="4"/>
      <c r="J90" s="4"/>
      <c r="K90" s="4"/>
      <c r="L90" s="4"/>
      <c r="M90" s="4"/>
      <c r="N90" s="4"/>
      <c r="O90" s="4"/>
      <c r="P90" s="4"/>
      <c r="Q90" s="4"/>
      <c r="R90" s="4"/>
      <c r="S90" s="4"/>
      <c r="T90" s="4"/>
      <c r="U90" s="4"/>
      <c r="V90" s="4"/>
      <c r="W90" s="18"/>
    </row>
    <row r="91" spans="1:23">
      <c r="A91" s="4"/>
      <c r="B91" s="4"/>
      <c r="C91" s="4"/>
      <c r="D91" s="4"/>
      <c r="E91" s="4"/>
      <c r="F91" s="4"/>
      <c r="G91" s="4"/>
      <c r="H91" s="4"/>
      <c r="I91" s="4"/>
      <c r="J91" s="4"/>
      <c r="K91" s="4"/>
      <c r="L91" s="4"/>
      <c r="M91" s="4"/>
      <c r="N91" s="4"/>
      <c r="O91" s="4"/>
      <c r="P91" s="4"/>
      <c r="Q91" s="4"/>
      <c r="R91" s="4"/>
      <c r="S91" s="4"/>
      <c r="T91" s="4"/>
      <c r="U91" s="4"/>
      <c r="V91" s="4"/>
      <c r="W91" s="18"/>
    </row>
    <row r="92" spans="1:23">
      <c r="A92" s="4"/>
      <c r="B92" s="4"/>
      <c r="C92" s="4"/>
      <c r="D92" s="4"/>
      <c r="E92" s="4"/>
      <c r="F92" s="4"/>
      <c r="G92" s="4"/>
      <c r="H92" s="4"/>
      <c r="I92" s="4"/>
      <c r="J92" s="4"/>
      <c r="K92" s="4"/>
      <c r="L92" s="4"/>
      <c r="M92" s="4"/>
      <c r="N92" s="4"/>
      <c r="O92" s="4"/>
      <c r="P92" s="4"/>
      <c r="Q92" s="4"/>
      <c r="R92" s="4"/>
      <c r="S92" s="4"/>
      <c r="T92" s="4"/>
      <c r="U92" s="4"/>
      <c r="V92" s="4"/>
      <c r="W92" s="18"/>
    </row>
    <row r="93" spans="1:23">
      <c r="A93" s="4"/>
      <c r="B93" s="4"/>
      <c r="C93" s="4"/>
      <c r="D93" s="4"/>
      <c r="E93" s="4"/>
      <c r="F93" s="4"/>
      <c r="G93" s="4"/>
      <c r="H93" s="4"/>
      <c r="I93" s="4"/>
      <c r="J93" s="4"/>
      <c r="K93" s="4"/>
      <c r="L93" s="4"/>
      <c r="M93" s="4"/>
      <c r="N93" s="4"/>
      <c r="O93" s="4"/>
      <c r="P93" s="4"/>
      <c r="Q93" s="4"/>
      <c r="R93" s="4"/>
      <c r="S93" s="4"/>
      <c r="T93" s="4"/>
      <c r="U93" s="4"/>
      <c r="V93" s="4"/>
      <c r="W93" s="18"/>
    </row>
    <row r="94" spans="1:23">
      <c r="A94" s="4"/>
      <c r="B94" s="4"/>
      <c r="C94" s="4"/>
      <c r="D94" s="4"/>
      <c r="E94" s="4"/>
      <c r="F94" s="4"/>
      <c r="G94" s="4"/>
      <c r="H94" s="4"/>
      <c r="I94" s="4"/>
      <c r="J94" s="4"/>
      <c r="K94" s="4"/>
      <c r="L94" s="4"/>
      <c r="M94" s="4"/>
      <c r="N94" s="4"/>
      <c r="O94" s="4"/>
      <c r="P94" s="4"/>
      <c r="Q94" s="4"/>
      <c r="R94" s="4"/>
      <c r="S94" s="4"/>
      <c r="T94" s="4"/>
      <c r="U94" s="4"/>
      <c r="V94" s="4"/>
      <c r="W94" s="18"/>
    </row>
    <row r="95" spans="1:23">
      <c r="A95" s="4"/>
      <c r="B95" s="4"/>
      <c r="C95" s="4"/>
      <c r="D95" s="4"/>
      <c r="E95" s="4"/>
      <c r="F95" s="4"/>
      <c r="G95" s="4"/>
      <c r="H95" s="4"/>
      <c r="I95" s="4"/>
      <c r="J95" s="4"/>
      <c r="K95" s="4"/>
      <c r="L95" s="4"/>
      <c r="M95" s="4"/>
      <c r="N95" s="4"/>
      <c r="O95" s="4"/>
      <c r="P95" s="4"/>
      <c r="Q95" s="4"/>
      <c r="R95" s="4"/>
      <c r="S95" s="4"/>
      <c r="T95" s="4"/>
      <c r="U95" s="4"/>
      <c r="V95" s="4"/>
      <c r="W95" s="18"/>
    </row>
    <row r="96" spans="1:23">
      <c r="A96" s="4"/>
      <c r="B96" s="4"/>
      <c r="C96" s="4"/>
      <c r="D96" s="4"/>
      <c r="E96" s="4"/>
      <c r="F96" s="4"/>
      <c r="G96" s="4"/>
      <c r="H96" s="4"/>
      <c r="I96" s="4"/>
      <c r="J96" s="4"/>
      <c r="K96" s="4"/>
      <c r="L96" s="4"/>
      <c r="M96" s="4"/>
      <c r="N96" s="4"/>
      <c r="O96" s="4"/>
      <c r="P96" s="4"/>
      <c r="Q96" s="4"/>
      <c r="R96" s="4"/>
      <c r="S96" s="4"/>
      <c r="T96" s="4"/>
      <c r="U96" s="4"/>
      <c r="V96" s="4"/>
      <c r="W96" s="18"/>
    </row>
    <row r="97" spans="1:23">
      <c r="A97" s="4"/>
      <c r="B97" s="4"/>
      <c r="C97" s="4"/>
      <c r="D97" s="4"/>
      <c r="E97" s="4"/>
      <c r="F97" s="4"/>
      <c r="G97" s="4"/>
      <c r="H97" s="4"/>
      <c r="I97" s="4"/>
      <c r="J97" s="4"/>
      <c r="K97" s="4"/>
      <c r="L97" s="4"/>
      <c r="M97" s="4"/>
      <c r="N97" s="4"/>
      <c r="O97" s="4"/>
      <c r="P97" s="4"/>
      <c r="Q97" s="4"/>
      <c r="R97" s="4"/>
      <c r="S97" s="4"/>
      <c r="T97" s="4"/>
      <c r="U97" s="4"/>
      <c r="V97" s="4"/>
      <c r="W97" s="18"/>
    </row>
    <row r="98" spans="1:23">
      <c r="A98" s="4"/>
      <c r="B98" s="4"/>
      <c r="C98" s="4"/>
      <c r="D98" s="4"/>
      <c r="E98" s="4"/>
      <c r="F98" s="4"/>
      <c r="G98" s="4"/>
      <c r="H98" s="4"/>
      <c r="I98" s="4"/>
      <c r="J98" s="4"/>
      <c r="K98" s="4"/>
      <c r="L98" s="4"/>
      <c r="M98" s="4"/>
      <c r="N98" s="4"/>
      <c r="O98" s="4"/>
      <c r="P98" s="4"/>
      <c r="Q98" s="4"/>
      <c r="R98" s="4"/>
      <c r="S98" s="4"/>
      <c r="T98" s="4"/>
      <c r="U98" s="4"/>
      <c r="V98" s="4"/>
      <c r="W98" s="18"/>
    </row>
    <row r="99" spans="1:23">
      <c r="A99" s="4"/>
      <c r="B99" s="4"/>
      <c r="C99" s="4"/>
      <c r="D99" s="4"/>
      <c r="E99" s="4"/>
      <c r="F99" s="4"/>
      <c r="G99" s="4"/>
      <c r="H99" s="4"/>
      <c r="I99" s="4"/>
      <c r="J99" s="4"/>
      <c r="K99" s="4"/>
      <c r="L99" s="4"/>
      <c r="M99" s="4"/>
      <c r="N99" s="4"/>
      <c r="O99" s="4"/>
      <c r="P99" s="4"/>
      <c r="Q99" s="4"/>
      <c r="R99" s="4"/>
      <c r="S99" s="4"/>
      <c r="T99" s="4"/>
      <c r="U99" s="4"/>
      <c r="V99" s="4"/>
      <c r="W99" s="18"/>
    </row>
    <row r="100" spans="1:23">
      <c r="A100" s="4"/>
      <c r="B100" s="4"/>
      <c r="C100" s="4"/>
      <c r="D100" s="4"/>
      <c r="E100" s="4"/>
      <c r="F100" s="4"/>
      <c r="G100" s="4"/>
      <c r="H100" s="4"/>
      <c r="I100" s="4"/>
      <c r="J100" s="4"/>
      <c r="K100" s="4"/>
      <c r="L100" s="4"/>
      <c r="M100" s="4"/>
      <c r="N100" s="4"/>
      <c r="O100" s="4"/>
      <c r="P100" s="4"/>
      <c r="Q100" s="4"/>
      <c r="R100" s="4"/>
      <c r="S100" s="4"/>
      <c r="T100" s="4"/>
      <c r="U100" s="4"/>
      <c r="V100" s="4"/>
      <c r="W100" s="18"/>
    </row>
    <row r="101" spans="1:23">
      <c r="A101" s="4"/>
      <c r="B101" s="4"/>
      <c r="C101" s="4"/>
      <c r="D101" s="4"/>
      <c r="E101" s="4"/>
      <c r="F101" s="4"/>
      <c r="G101" s="4"/>
      <c r="H101" s="4"/>
      <c r="I101" s="4"/>
      <c r="J101" s="4"/>
      <c r="K101" s="4"/>
      <c r="L101" s="4"/>
      <c r="M101" s="4"/>
      <c r="N101" s="4"/>
      <c r="O101" s="4"/>
      <c r="P101" s="4"/>
      <c r="Q101" s="4"/>
      <c r="R101" s="4"/>
      <c r="S101" s="4"/>
      <c r="T101" s="4"/>
      <c r="U101" s="4"/>
      <c r="V101" s="4"/>
      <c r="W101" s="18"/>
    </row>
    <row r="102" spans="1:23">
      <c r="A102" s="4"/>
      <c r="B102" s="4"/>
      <c r="C102" s="4"/>
      <c r="D102" s="4"/>
      <c r="E102" s="4"/>
      <c r="F102" s="4"/>
      <c r="G102" s="4"/>
      <c r="H102" s="4"/>
      <c r="I102" s="4"/>
      <c r="J102" s="4"/>
      <c r="K102" s="4"/>
      <c r="L102" s="4"/>
      <c r="M102" s="4"/>
      <c r="N102" s="4"/>
      <c r="O102" s="4"/>
      <c r="P102" s="4"/>
      <c r="Q102" s="4"/>
      <c r="R102" s="4"/>
      <c r="S102" s="4"/>
      <c r="T102" s="4"/>
      <c r="U102" s="4"/>
      <c r="V102" s="4"/>
      <c r="W102" s="18"/>
    </row>
    <row r="103" spans="1:23">
      <c r="A103" s="4"/>
      <c r="B103" s="4"/>
      <c r="C103" s="4"/>
      <c r="D103" s="4"/>
      <c r="E103" s="4"/>
      <c r="F103" s="4"/>
      <c r="G103" s="4"/>
      <c r="H103" s="4"/>
      <c r="I103" s="4"/>
      <c r="J103" s="4"/>
      <c r="K103" s="4"/>
      <c r="L103" s="4"/>
      <c r="M103" s="4"/>
      <c r="N103" s="4"/>
      <c r="O103" s="4"/>
      <c r="P103" s="4"/>
      <c r="Q103" s="4"/>
      <c r="R103" s="4"/>
      <c r="S103" s="4"/>
      <c r="T103" s="4"/>
      <c r="U103" s="4"/>
      <c r="V103" s="4"/>
      <c r="W103" s="18"/>
    </row>
    <row r="104" spans="1:23">
      <c r="A104" s="4"/>
      <c r="B104" s="4"/>
      <c r="C104" s="4"/>
      <c r="D104" s="4"/>
      <c r="E104" s="4"/>
      <c r="F104" s="4"/>
      <c r="G104" s="4"/>
      <c r="H104" s="4"/>
      <c r="I104" s="4"/>
      <c r="J104" s="4"/>
      <c r="K104" s="4"/>
      <c r="L104" s="4"/>
      <c r="M104" s="4"/>
      <c r="N104" s="4"/>
      <c r="O104" s="4"/>
      <c r="P104" s="4"/>
      <c r="Q104" s="4"/>
      <c r="R104" s="4"/>
      <c r="S104" s="4"/>
      <c r="T104" s="4"/>
      <c r="U104" s="4"/>
      <c r="V104" s="4"/>
      <c r="W104" s="18"/>
    </row>
    <row r="105" spans="1:23">
      <c r="A105" s="4"/>
      <c r="B105" s="4"/>
      <c r="C105" s="4"/>
      <c r="D105" s="4"/>
      <c r="E105" s="4"/>
      <c r="F105" s="4"/>
      <c r="G105" s="4"/>
      <c r="H105" s="4"/>
      <c r="I105" s="4"/>
      <c r="J105" s="4"/>
      <c r="K105" s="4"/>
      <c r="L105" s="4"/>
      <c r="M105" s="4"/>
      <c r="N105" s="4"/>
      <c r="O105" s="4"/>
      <c r="P105" s="4"/>
      <c r="Q105" s="4"/>
      <c r="R105" s="4"/>
      <c r="S105" s="4"/>
      <c r="T105" s="4"/>
      <c r="U105" s="4"/>
      <c r="V105" s="4"/>
      <c r="W105" s="18"/>
    </row>
    <row r="106" spans="1:23">
      <c r="A106" s="4"/>
      <c r="B106" s="4"/>
      <c r="C106" s="4"/>
      <c r="D106" s="4"/>
      <c r="E106" s="4"/>
      <c r="F106" s="4"/>
      <c r="G106" s="4"/>
      <c r="H106" s="4"/>
      <c r="I106" s="4"/>
      <c r="J106" s="4"/>
      <c r="K106" s="4"/>
      <c r="L106" s="4"/>
      <c r="M106" s="4"/>
      <c r="N106" s="4"/>
      <c r="O106" s="4"/>
      <c r="P106" s="4"/>
      <c r="Q106" s="4"/>
      <c r="R106" s="4"/>
      <c r="S106" s="4"/>
      <c r="T106" s="4"/>
      <c r="U106" s="4"/>
      <c r="V106" s="4"/>
      <c r="W106" s="18"/>
    </row>
    <row r="107" spans="1:23">
      <c r="A107" s="4"/>
      <c r="B107" s="4"/>
      <c r="C107" s="4"/>
      <c r="D107" s="4"/>
      <c r="E107" s="4"/>
      <c r="F107" s="4"/>
      <c r="G107" s="4"/>
      <c r="H107" s="4"/>
      <c r="I107" s="4"/>
      <c r="J107" s="4"/>
      <c r="K107" s="4"/>
      <c r="L107" s="4"/>
      <c r="M107" s="4"/>
      <c r="N107" s="4"/>
      <c r="O107" s="4"/>
      <c r="P107" s="4"/>
      <c r="Q107" s="4"/>
      <c r="R107" s="4"/>
      <c r="S107" s="4"/>
      <c r="T107" s="4"/>
      <c r="U107" s="4"/>
      <c r="V107" s="4"/>
      <c r="W107" s="18"/>
    </row>
    <row r="108" spans="1:23">
      <c r="A108" s="4"/>
      <c r="B108" s="4"/>
      <c r="C108" s="4"/>
      <c r="D108" s="4"/>
      <c r="E108" s="4"/>
      <c r="F108" s="4"/>
      <c r="G108" s="4"/>
      <c r="H108" s="4"/>
      <c r="I108" s="4"/>
      <c r="J108" s="4"/>
      <c r="K108" s="4"/>
      <c r="L108" s="4"/>
      <c r="M108" s="4"/>
      <c r="N108" s="4"/>
      <c r="O108" s="4"/>
      <c r="P108" s="4"/>
      <c r="Q108" s="4"/>
      <c r="R108" s="4"/>
      <c r="S108" s="4"/>
      <c r="T108" s="4"/>
      <c r="U108" s="4"/>
      <c r="V108" s="4"/>
      <c r="W108" s="18"/>
    </row>
    <row r="109" spans="1:23">
      <c r="A109" s="4"/>
      <c r="B109" s="4"/>
      <c r="C109" s="4"/>
      <c r="D109" s="4"/>
      <c r="E109" s="4"/>
      <c r="F109" s="4"/>
      <c r="G109" s="4"/>
      <c r="H109" s="4"/>
      <c r="I109" s="4"/>
      <c r="J109" s="4"/>
      <c r="K109" s="4"/>
      <c r="L109" s="4"/>
      <c r="M109" s="4"/>
      <c r="N109" s="4"/>
      <c r="O109" s="4"/>
      <c r="P109" s="4"/>
      <c r="Q109" s="4"/>
      <c r="R109" s="4"/>
      <c r="S109" s="4"/>
      <c r="T109" s="4"/>
      <c r="U109" s="4"/>
      <c r="V109" s="4"/>
      <c r="W109" s="18"/>
    </row>
    <row r="110" spans="1:23">
      <c r="A110" s="4"/>
      <c r="B110" s="4"/>
      <c r="C110" s="4"/>
      <c r="D110" s="4"/>
      <c r="E110" s="4"/>
      <c r="F110" s="4"/>
      <c r="G110" s="4"/>
      <c r="H110" s="4"/>
      <c r="I110" s="4"/>
      <c r="J110" s="4"/>
      <c r="K110" s="4"/>
      <c r="L110" s="4"/>
      <c r="M110" s="4"/>
      <c r="N110" s="4"/>
      <c r="O110" s="4"/>
      <c r="P110" s="4"/>
      <c r="Q110" s="4"/>
      <c r="R110" s="4"/>
      <c r="S110" s="4"/>
      <c r="T110" s="4"/>
      <c r="U110" s="4"/>
      <c r="V110" s="4"/>
      <c r="W110" s="18"/>
    </row>
    <row r="111" spans="1:23">
      <c r="A111" s="4"/>
      <c r="B111" s="4"/>
      <c r="C111" s="4"/>
      <c r="D111" s="4"/>
      <c r="E111" s="4"/>
      <c r="F111" s="4"/>
      <c r="G111" s="4"/>
      <c r="H111" s="4"/>
      <c r="I111" s="4"/>
      <c r="J111" s="4"/>
      <c r="K111" s="4"/>
      <c r="L111" s="4"/>
      <c r="M111" s="4"/>
      <c r="N111" s="4"/>
      <c r="O111" s="4"/>
      <c r="P111" s="4"/>
      <c r="Q111" s="4"/>
      <c r="R111" s="4"/>
      <c r="S111" s="4"/>
      <c r="T111" s="4"/>
      <c r="U111" s="4"/>
      <c r="V111" s="4"/>
      <c r="W111" s="18"/>
    </row>
    <row r="112" spans="1:23">
      <c r="A112" s="4"/>
      <c r="B112" s="4"/>
      <c r="C112" s="4"/>
      <c r="D112" s="4"/>
      <c r="E112" s="4"/>
      <c r="F112" s="4"/>
      <c r="G112" s="4"/>
      <c r="H112" s="4"/>
      <c r="I112" s="4"/>
      <c r="J112" s="4"/>
      <c r="K112" s="4"/>
      <c r="L112" s="4"/>
      <c r="M112" s="4"/>
      <c r="N112" s="4"/>
      <c r="O112" s="4"/>
      <c r="P112" s="4"/>
      <c r="Q112" s="4"/>
      <c r="R112" s="4"/>
      <c r="S112" s="4"/>
      <c r="T112" s="4"/>
      <c r="U112" s="4"/>
      <c r="V112" s="4"/>
      <c r="W112" s="18"/>
    </row>
    <row r="113" spans="1:23">
      <c r="A113" s="4"/>
      <c r="B113" s="4"/>
      <c r="C113" s="4"/>
      <c r="D113" s="4"/>
      <c r="E113" s="4"/>
      <c r="F113" s="4"/>
      <c r="G113" s="4"/>
      <c r="H113" s="4"/>
      <c r="I113" s="4"/>
      <c r="J113" s="4"/>
      <c r="K113" s="4"/>
      <c r="L113" s="4"/>
      <c r="M113" s="4"/>
      <c r="N113" s="4"/>
      <c r="O113" s="4"/>
      <c r="P113" s="4"/>
      <c r="Q113" s="4"/>
      <c r="R113" s="4"/>
      <c r="S113" s="4"/>
      <c r="T113" s="4"/>
      <c r="U113" s="4"/>
      <c r="V113" s="4"/>
      <c r="W113" s="18"/>
    </row>
    <row r="114" spans="1:23">
      <c r="A114" s="4"/>
      <c r="B114" s="4"/>
      <c r="C114" s="4"/>
      <c r="D114" s="4"/>
      <c r="E114" s="4"/>
      <c r="F114" s="4"/>
      <c r="G114" s="4"/>
      <c r="H114" s="4"/>
      <c r="I114" s="4"/>
      <c r="J114" s="4"/>
      <c r="K114" s="4"/>
      <c r="L114" s="4"/>
      <c r="M114" s="4"/>
      <c r="N114" s="4"/>
      <c r="O114" s="4"/>
      <c r="P114" s="4"/>
      <c r="Q114" s="4"/>
      <c r="R114" s="4"/>
      <c r="S114" s="4"/>
      <c r="T114" s="4"/>
      <c r="U114" s="4"/>
      <c r="V114" s="4"/>
      <c r="W114" s="18"/>
    </row>
    <row r="115" spans="1:23">
      <c r="A115" s="4"/>
      <c r="B115" s="4"/>
      <c r="C115" s="4"/>
      <c r="D115" s="4"/>
      <c r="E115" s="4"/>
      <c r="F115" s="4"/>
      <c r="G115" s="4"/>
      <c r="H115" s="4"/>
      <c r="I115" s="4"/>
      <c r="J115" s="4"/>
      <c r="K115" s="4"/>
      <c r="L115" s="4"/>
      <c r="M115" s="4"/>
      <c r="N115" s="4"/>
      <c r="O115" s="4"/>
      <c r="P115" s="4"/>
      <c r="Q115" s="4"/>
      <c r="R115" s="4"/>
      <c r="S115" s="4"/>
      <c r="T115" s="4"/>
      <c r="U115" s="4"/>
      <c r="V115" s="4"/>
      <c r="W115" s="18"/>
    </row>
    <row r="116" spans="1:23">
      <c r="A116" s="4"/>
      <c r="B116" s="4"/>
      <c r="C116" s="4"/>
      <c r="D116" s="4"/>
      <c r="E116" s="4"/>
      <c r="F116" s="4"/>
      <c r="G116" s="4"/>
      <c r="H116" s="4"/>
      <c r="I116" s="4"/>
      <c r="J116" s="4"/>
      <c r="K116" s="4"/>
      <c r="L116" s="4"/>
      <c r="M116" s="4"/>
      <c r="N116" s="4"/>
      <c r="O116" s="4"/>
      <c r="P116" s="4"/>
      <c r="Q116" s="4"/>
      <c r="R116" s="4"/>
      <c r="S116" s="4"/>
      <c r="T116" s="4"/>
      <c r="U116" s="4"/>
      <c r="V116" s="4"/>
      <c r="W116" s="18"/>
    </row>
    <row r="117" spans="1:23">
      <c r="A117" s="4"/>
      <c r="B117" s="4"/>
      <c r="C117" s="4"/>
      <c r="D117" s="4"/>
      <c r="E117" s="4"/>
      <c r="F117" s="4"/>
      <c r="G117" s="4"/>
      <c r="H117" s="4"/>
      <c r="I117" s="4"/>
      <c r="J117" s="4"/>
      <c r="K117" s="4"/>
      <c r="L117" s="4"/>
      <c r="M117" s="4"/>
      <c r="N117" s="4"/>
      <c r="O117" s="4"/>
      <c r="P117" s="4"/>
      <c r="Q117" s="4"/>
      <c r="R117" s="4"/>
      <c r="S117" s="4"/>
      <c r="T117" s="4"/>
      <c r="U117" s="4"/>
      <c r="V117" s="4"/>
      <c r="W117" s="18"/>
    </row>
    <row r="118" spans="1:23">
      <c r="A118" s="4"/>
      <c r="B118" s="4"/>
      <c r="C118" s="4"/>
      <c r="D118" s="4"/>
      <c r="E118" s="4"/>
      <c r="F118" s="4"/>
      <c r="G118" s="4"/>
      <c r="H118" s="4"/>
      <c r="I118" s="4"/>
      <c r="J118" s="4"/>
      <c r="K118" s="4"/>
      <c r="L118" s="4"/>
      <c r="M118" s="4"/>
      <c r="N118" s="4"/>
      <c r="O118" s="4"/>
      <c r="P118" s="4"/>
      <c r="Q118" s="4"/>
      <c r="R118" s="4"/>
      <c r="S118" s="4"/>
      <c r="T118" s="4"/>
      <c r="U118" s="4"/>
      <c r="V118" s="4"/>
      <c r="W118" s="18"/>
    </row>
    <row r="119" spans="1:23">
      <c r="A119" s="4"/>
      <c r="B119" s="4"/>
      <c r="C119" s="4"/>
      <c r="D119" s="4"/>
      <c r="E119" s="4"/>
      <c r="F119" s="4"/>
      <c r="G119" s="4"/>
      <c r="H119" s="4"/>
      <c r="I119" s="4"/>
      <c r="J119" s="4"/>
      <c r="K119" s="4"/>
      <c r="L119" s="4"/>
      <c r="M119" s="4"/>
      <c r="N119" s="4"/>
      <c r="O119" s="4"/>
      <c r="P119" s="4"/>
      <c r="Q119" s="4"/>
      <c r="R119" s="4"/>
      <c r="S119" s="4"/>
      <c r="T119" s="4"/>
      <c r="U119" s="4"/>
      <c r="V119" s="4"/>
      <c r="W119" s="18"/>
    </row>
    <row r="120" spans="1:23">
      <c r="A120" s="4"/>
      <c r="B120" s="4"/>
      <c r="C120" s="4"/>
      <c r="D120" s="4"/>
      <c r="E120" s="4"/>
      <c r="F120" s="4"/>
      <c r="G120" s="4"/>
      <c r="H120" s="4"/>
      <c r="I120" s="4"/>
      <c r="J120" s="4"/>
      <c r="K120" s="4"/>
      <c r="L120" s="4"/>
      <c r="M120" s="4"/>
      <c r="N120" s="4"/>
      <c r="O120" s="4"/>
      <c r="P120" s="4"/>
      <c r="Q120" s="4"/>
      <c r="R120" s="4"/>
      <c r="S120" s="4"/>
      <c r="T120" s="4"/>
      <c r="U120" s="4"/>
      <c r="V120" s="4"/>
      <c r="W120" s="18"/>
    </row>
    <row r="121" spans="1:23">
      <c r="A121" s="4"/>
      <c r="B121" s="4"/>
      <c r="C121" s="4"/>
      <c r="D121" s="4"/>
      <c r="E121" s="4"/>
      <c r="F121" s="4"/>
      <c r="G121" s="4"/>
      <c r="H121" s="4"/>
      <c r="I121" s="4"/>
      <c r="J121" s="4"/>
      <c r="K121" s="4"/>
      <c r="L121" s="4"/>
      <c r="M121" s="4"/>
      <c r="N121" s="4"/>
      <c r="O121" s="4"/>
      <c r="P121" s="4"/>
      <c r="Q121" s="4"/>
      <c r="R121" s="4"/>
      <c r="S121" s="4"/>
      <c r="T121" s="4"/>
      <c r="U121" s="4"/>
      <c r="V121" s="4"/>
      <c r="W121" s="18"/>
    </row>
    <row r="122" spans="1:23">
      <c r="A122" s="4"/>
      <c r="B122" s="4"/>
      <c r="C122" s="4"/>
      <c r="D122" s="4"/>
      <c r="E122" s="4"/>
      <c r="F122" s="4"/>
      <c r="G122" s="4"/>
      <c r="H122" s="4"/>
      <c r="I122" s="4"/>
      <c r="J122" s="4"/>
      <c r="K122" s="4"/>
      <c r="L122" s="4"/>
      <c r="M122" s="4"/>
      <c r="N122" s="4"/>
      <c r="O122" s="4"/>
      <c r="P122" s="4"/>
      <c r="Q122" s="4"/>
      <c r="R122" s="4"/>
      <c r="S122" s="4"/>
      <c r="T122" s="4"/>
      <c r="U122" s="4"/>
      <c r="V122" s="4"/>
      <c r="W122" s="18"/>
    </row>
    <row r="123" spans="1:23">
      <c r="A123" s="4"/>
      <c r="B123" s="4"/>
      <c r="C123" s="4"/>
      <c r="D123" s="4"/>
      <c r="E123" s="4"/>
      <c r="F123" s="4"/>
      <c r="G123" s="4"/>
      <c r="H123" s="4"/>
      <c r="I123" s="4"/>
      <c r="J123" s="4"/>
      <c r="K123" s="4"/>
      <c r="L123" s="4"/>
      <c r="M123" s="4"/>
      <c r="N123" s="4"/>
      <c r="O123" s="4"/>
      <c r="P123" s="4"/>
      <c r="Q123" s="4"/>
      <c r="R123" s="4"/>
      <c r="S123" s="4"/>
      <c r="T123" s="4"/>
      <c r="U123" s="4"/>
      <c r="V123" s="4"/>
      <c r="W123" s="18"/>
    </row>
    <row r="124" spans="1:23">
      <c r="A124" s="4"/>
      <c r="B124" s="4"/>
      <c r="C124" s="4"/>
      <c r="D124" s="4"/>
      <c r="E124" s="4"/>
      <c r="F124" s="4"/>
      <c r="G124" s="4"/>
      <c r="H124" s="4"/>
      <c r="I124" s="4"/>
      <c r="J124" s="4"/>
      <c r="K124" s="4"/>
      <c r="L124" s="4"/>
      <c r="M124" s="4"/>
      <c r="N124" s="4"/>
      <c r="O124" s="4"/>
      <c r="P124" s="4"/>
      <c r="Q124" s="4"/>
      <c r="R124" s="4"/>
      <c r="S124" s="4"/>
      <c r="T124" s="4"/>
      <c r="U124" s="4"/>
      <c r="V124" s="4"/>
      <c r="W124" s="18"/>
    </row>
    <row r="125" spans="1:23">
      <c r="A125" s="4"/>
      <c r="B125" s="4"/>
      <c r="C125" s="4"/>
      <c r="D125" s="4"/>
      <c r="E125" s="4"/>
      <c r="F125" s="4"/>
      <c r="G125" s="4"/>
      <c r="H125" s="4"/>
      <c r="I125" s="4"/>
      <c r="J125" s="4"/>
      <c r="K125" s="4"/>
      <c r="L125" s="4"/>
      <c r="M125" s="4"/>
      <c r="N125" s="4"/>
      <c r="O125" s="4"/>
      <c r="P125" s="4"/>
      <c r="Q125" s="4"/>
      <c r="R125" s="4"/>
      <c r="S125" s="4"/>
      <c r="T125" s="4"/>
      <c r="U125" s="4"/>
      <c r="V125" s="4"/>
      <c r="W125" s="18"/>
    </row>
    <row r="126" spans="1:23">
      <c r="A126" s="4"/>
      <c r="B126" s="4"/>
      <c r="C126" s="4"/>
      <c r="D126" s="4"/>
      <c r="E126" s="4"/>
      <c r="F126" s="4"/>
      <c r="G126" s="4"/>
      <c r="H126" s="4"/>
      <c r="I126" s="4"/>
      <c r="J126" s="4"/>
      <c r="K126" s="4"/>
      <c r="L126" s="4"/>
      <c r="M126" s="4"/>
      <c r="N126" s="4"/>
      <c r="O126" s="4"/>
      <c r="P126" s="4"/>
      <c r="Q126" s="4"/>
      <c r="R126" s="4"/>
      <c r="S126" s="4"/>
      <c r="T126" s="4"/>
      <c r="U126" s="4"/>
      <c r="V126" s="4"/>
      <c r="W126" s="18"/>
    </row>
    <row r="127" spans="1:23">
      <c r="A127" s="4"/>
      <c r="B127" s="4"/>
      <c r="C127" s="4"/>
      <c r="D127" s="4"/>
      <c r="E127" s="4"/>
      <c r="F127" s="4"/>
      <c r="G127" s="4"/>
      <c r="H127" s="4"/>
      <c r="I127" s="4"/>
      <c r="J127" s="4"/>
      <c r="K127" s="4"/>
      <c r="L127" s="4"/>
      <c r="M127" s="4"/>
      <c r="N127" s="4"/>
      <c r="O127" s="4"/>
      <c r="P127" s="4"/>
      <c r="Q127" s="4"/>
      <c r="R127" s="4"/>
      <c r="S127" s="4"/>
      <c r="T127" s="4"/>
      <c r="U127" s="4"/>
      <c r="V127" s="4"/>
      <c r="W127" s="18"/>
    </row>
    <row r="128" spans="1:23">
      <c r="A128" s="4"/>
      <c r="B128" s="4"/>
      <c r="C128" s="4"/>
      <c r="D128" s="4"/>
      <c r="E128" s="4"/>
      <c r="F128" s="4"/>
      <c r="G128" s="4"/>
      <c r="H128" s="4"/>
      <c r="I128" s="4"/>
      <c r="J128" s="4"/>
      <c r="K128" s="4"/>
      <c r="L128" s="4"/>
      <c r="M128" s="4"/>
      <c r="N128" s="4"/>
      <c r="O128" s="4"/>
      <c r="P128" s="4"/>
      <c r="Q128" s="4"/>
      <c r="R128" s="4"/>
      <c r="S128" s="4"/>
      <c r="T128" s="4"/>
      <c r="U128" s="4"/>
      <c r="V128" s="4"/>
      <c r="W128" s="18"/>
    </row>
    <row r="129" spans="1:23">
      <c r="A129" s="4"/>
      <c r="B129" s="4"/>
      <c r="C129" s="4"/>
      <c r="D129" s="4"/>
      <c r="E129" s="4"/>
      <c r="F129" s="4"/>
      <c r="G129" s="4"/>
      <c r="H129" s="4"/>
      <c r="I129" s="4"/>
      <c r="J129" s="4"/>
      <c r="K129" s="4"/>
      <c r="L129" s="4"/>
      <c r="M129" s="4"/>
      <c r="N129" s="4"/>
      <c r="O129" s="4"/>
      <c r="P129" s="4"/>
      <c r="Q129" s="4"/>
      <c r="R129" s="4"/>
      <c r="S129" s="4"/>
      <c r="T129" s="4"/>
      <c r="U129" s="4"/>
      <c r="V129" s="4"/>
      <c r="W129" s="18"/>
    </row>
    <row r="130" spans="1:23">
      <c r="A130" s="4"/>
      <c r="B130" s="4"/>
      <c r="C130" s="4"/>
      <c r="D130" s="4"/>
      <c r="E130" s="4"/>
      <c r="F130" s="4"/>
      <c r="G130" s="4"/>
      <c r="H130" s="4"/>
      <c r="I130" s="4"/>
      <c r="J130" s="4"/>
      <c r="K130" s="4"/>
      <c r="L130" s="4"/>
      <c r="M130" s="4"/>
      <c r="N130" s="4"/>
      <c r="O130" s="4"/>
      <c r="P130" s="4"/>
      <c r="Q130" s="4"/>
      <c r="R130" s="4"/>
      <c r="S130" s="4"/>
      <c r="T130" s="4"/>
      <c r="U130" s="4"/>
      <c r="V130" s="4"/>
      <c r="W130" s="18"/>
    </row>
    <row r="131" spans="1:23">
      <c r="A131" s="4"/>
      <c r="B131" s="4"/>
      <c r="C131" s="4"/>
      <c r="D131" s="4"/>
      <c r="E131" s="4"/>
      <c r="F131" s="4"/>
      <c r="G131" s="4"/>
      <c r="H131" s="4"/>
      <c r="I131" s="4"/>
      <c r="J131" s="4"/>
      <c r="K131" s="4"/>
      <c r="L131" s="4"/>
      <c r="M131" s="4"/>
      <c r="N131" s="4"/>
      <c r="O131" s="4"/>
      <c r="P131" s="4"/>
      <c r="Q131" s="4"/>
      <c r="R131" s="4"/>
      <c r="S131" s="4"/>
      <c r="T131" s="4"/>
      <c r="U131" s="4"/>
      <c r="V131" s="4"/>
      <c r="W131" s="18"/>
    </row>
    <row r="132" spans="1:23">
      <c r="A132" s="4"/>
      <c r="B132" s="4"/>
      <c r="C132" s="4"/>
      <c r="D132" s="4"/>
      <c r="E132" s="4"/>
      <c r="F132" s="4"/>
      <c r="G132" s="4"/>
      <c r="H132" s="4"/>
      <c r="I132" s="4"/>
      <c r="J132" s="4"/>
      <c r="K132" s="4"/>
      <c r="L132" s="4"/>
      <c r="M132" s="4"/>
      <c r="N132" s="4"/>
      <c r="O132" s="4"/>
      <c r="P132" s="4"/>
      <c r="Q132" s="4"/>
      <c r="R132" s="4"/>
      <c r="S132" s="4"/>
      <c r="T132" s="4"/>
      <c r="U132" s="4"/>
      <c r="V132" s="4"/>
      <c r="W132" s="18"/>
    </row>
    <row r="133" spans="1:23">
      <c r="A133" s="4"/>
      <c r="B133" s="4"/>
      <c r="C133" s="4"/>
      <c r="D133" s="4"/>
      <c r="E133" s="4"/>
      <c r="F133" s="4"/>
      <c r="G133" s="4"/>
      <c r="H133" s="4"/>
      <c r="I133" s="4"/>
      <c r="J133" s="4"/>
      <c r="K133" s="4"/>
      <c r="L133" s="4"/>
      <c r="M133" s="4"/>
      <c r="N133" s="4"/>
      <c r="O133" s="4"/>
      <c r="P133" s="4"/>
      <c r="Q133" s="4"/>
      <c r="R133" s="4"/>
      <c r="S133" s="4"/>
      <c r="T133" s="4"/>
      <c r="U133" s="4"/>
      <c r="V133" s="4"/>
      <c r="W133" s="18"/>
    </row>
    <row r="134" spans="1:23">
      <c r="A134" s="4"/>
      <c r="B134" s="4"/>
      <c r="C134" s="4"/>
      <c r="D134" s="4"/>
      <c r="E134" s="4"/>
      <c r="F134" s="4"/>
      <c r="G134" s="4"/>
      <c r="H134" s="4"/>
      <c r="I134" s="4"/>
      <c r="J134" s="4"/>
      <c r="K134" s="4"/>
      <c r="L134" s="4"/>
      <c r="M134" s="4"/>
      <c r="N134" s="4"/>
      <c r="O134" s="4"/>
      <c r="P134" s="4"/>
      <c r="Q134" s="4"/>
      <c r="R134" s="4"/>
      <c r="S134" s="4"/>
      <c r="T134" s="4"/>
      <c r="U134" s="4"/>
      <c r="V134" s="4"/>
      <c r="W134" s="18"/>
    </row>
    <row r="135" spans="1:23">
      <c r="A135" s="4"/>
      <c r="B135" s="4"/>
      <c r="C135" s="4"/>
      <c r="D135" s="4"/>
      <c r="E135" s="4"/>
      <c r="F135" s="4"/>
      <c r="G135" s="4"/>
      <c r="H135" s="4"/>
      <c r="I135" s="4"/>
      <c r="J135" s="4"/>
      <c r="K135" s="4"/>
      <c r="L135" s="4"/>
      <c r="M135" s="4"/>
      <c r="N135" s="4"/>
      <c r="O135" s="4"/>
      <c r="P135" s="4"/>
      <c r="Q135" s="4"/>
      <c r="R135" s="4"/>
      <c r="S135" s="4"/>
      <c r="T135" s="4"/>
      <c r="U135" s="4"/>
      <c r="V135" s="4"/>
      <c r="W135" s="18"/>
    </row>
    <row r="136" spans="1:23">
      <c r="A136" s="4"/>
      <c r="B136" s="4"/>
      <c r="C136" s="4"/>
      <c r="D136" s="4"/>
      <c r="E136" s="4"/>
      <c r="F136" s="4"/>
      <c r="G136" s="4"/>
      <c r="H136" s="4"/>
      <c r="I136" s="4"/>
      <c r="J136" s="4"/>
      <c r="K136" s="4"/>
      <c r="L136" s="4"/>
      <c r="M136" s="4"/>
      <c r="N136" s="4"/>
      <c r="O136" s="4"/>
      <c r="P136" s="4"/>
      <c r="Q136" s="4"/>
      <c r="R136" s="4"/>
      <c r="S136" s="4"/>
      <c r="T136" s="4"/>
      <c r="U136" s="4"/>
      <c r="V136" s="4"/>
      <c r="W136" s="18"/>
    </row>
    <row r="137" spans="1:23">
      <c r="A137" s="4"/>
      <c r="B137" s="4"/>
      <c r="C137" s="4"/>
      <c r="D137" s="4"/>
      <c r="E137" s="4"/>
      <c r="F137" s="4"/>
      <c r="G137" s="4"/>
      <c r="H137" s="4"/>
      <c r="I137" s="4"/>
      <c r="J137" s="4"/>
      <c r="K137" s="4"/>
      <c r="L137" s="4"/>
      <c r="M137" s="4"/>
      <c r="N137" s="4"/>
      <c r="O137" s="4"/>
      <c r="P137" s="4"/>
      <c r="Q137" s="4"/>
      <c r="R137" s="4"/>
      <c r="S137" s="4"/>
      <c r="T137" s="4"/>
      <c r="U137" s="4"/>
      <c r="V137" s="4"/>
      <c r="W137" s="18"/>
    </row>
    <row r="138" spans="1:23">
      <c r="A138" s="4"/>
      <c r="B138" s="4"/>
      <c r="C138" s="4"/>
      <c r="D138" s="4"/>
      <c r="E138" s="4"/>
      <c r="F138" s="4"/>
      <c r="G138" s="4"/>
      <c r="H138" s="4"/>
      <c r="I138" s="4"/>
      <c r="J138" s="4"/>
      <c r="K138" s="4"/>
      <c r="L138" s="4"/>
      <c r="M138" s="4"/>
      <c r="N138" s="4"/>
      <c r="O138" s="4"/>
      <c r="P138" s="4"/>
      <c r="Q138" s="4"/>
      <c r="R138" s="4"/>
      <c r="S138" s="4"/>
      <c r="T138" s="4"/>
      <c r="U138" s="4"/>
      <c r="V138" s="4"/>
      <c r="W138" s="18"/>
    </row>
    <row r="139" spans="1:23">
      <c r="A139" s="4"/>
      <c r="B139" s="4"/>
      <c r="C139" s="4"/>
      <c r="D139" s="4"/>
      <c r="E139" s="4"/>
      <c r="F139" s="4"/>
      <c r="G139" s="4"/>
      <c r="H139" s="4"/>
      <c r="I139" s="4"/>
      <c r="J139" s="4"/>
      <c r="K139" s="4"/>
      <c r="L139" s="4"/>
      <c r="M139" s="4"/>
      <c r="N139" s="4"/>
      <c r="O139" s="4"/>
      <c r="P139" s="4"/>
      <c r="Q139" s="4"/>
      <c r="R139" s="4"/>
      <c r="S139" s="4"/>
      <c r="T139" s="4"/>
      <c r="U139" s="4"/>
      <c r="V139" s="4"/>
      <c r="W139" s="18"/>
    </row>
    <row r="140" spans="1:23">
      <c r="A140" s="4"/>
      <c r="B140" s="4"/>
      <c r="C140" s="4"/>
      <c r="D140" s="4"/>
      <c r="E140" s="4"/>
      <c r="F140" s="4"/>
      <c r="G140" s="4"/>
      <c r="H140" s="4"/>
      <c r="I140" s="4"/>
      <c r="J140" s="4"/>
      <c r="K140" s="4"/>
      <c r="L140" s="4"/>
      <c r="M140" s="4"/>
      <c r="N140" s="4"/>
      <c r="O140" s="4"/>
      <c r="P140" s="4"/>
      <c r="Q140" s="4"/>
      <c r="R140" s="4"/>
      <c r="S140" s="4"/>
      <c r="T140" s="4"/>
      <c r="U140" s="4"/>
      <c r="V140" s="4"/>
      <c r="W140" s="18"/>
    </row>
    <row r="141" spans="1:23">
      <c r="A141" s="4"/>
      <c r="B141" s="4"/>
      <c r="C141" s="4"/>
      <c r="D141" s="4"/>
      <c r="E141" s="4"/>
      <c r="F141" s="4"/>
      <c r="G141" s="4"/>
      <c r="H141" s="4"/>
      <c r="I141" s="4"/>
      <c r="J141" s="4"/>
      <c r="K141" s="4"/>
      <c r="L141" s="4"/>
      <c r="M141" s="4"/>
      <c r="N141" s="4"/>
      <c r="O141" s="4"/>
      <c r="P141" s="4"/>
      <c r="Q141" s="4"/>
      <c r="R141" s="4"/>
      <c r="S141" s="4"/>
      <c r="T141" s="4"/>
      <c r="U141" s="4"/>
      <c r="V141" s="4"/>
      <c r="W141" s="18"/>
    </row>
    <row r="142" spans="1:23">
      <c r="A142" s="4"/>
      <c r="B142" s="4"/>
      <c r="C142" s="4"/>
      <c r="D142" s="4"/>
      <c r="E142" s="4"/>
      <c r="F142" s="4"/>
      <c r="G142" s="4"/>
      <c r="H142" s="4"/>
      <c r="I142" s="4"/>
      <c r="J142" s="4"/>
      <c r="K142" s="4"/>
      <c r="L142" s="4"/>
      <c r="M142" s="4"/>
      <c r="N142" s="4"/>
      <c r="O142" s="4"/>
      <c r="P142" s="4"/>
      <c r="Q142" s="4"/>
      <c r="R142" s="4"/>
      <c r="S142" s="4"/>
      <c r="T142" s="4"/>
      <c r="U142" s="4"/>
      <c r="V142" s="4"/>
      <c r="W142" s="18"/>
    </row>
    <row r="143" spans="1:23">
      <c r="A143" s="4"/>
      <c r="B143" s="4"/>
      <c r="C143" s="4"/>
      <c r="D143" s="4"/>
      <c r="E143" s="4"/>
      <c r="F143" s="4"/>
      <c r="G143" s="4"/>
      <c r="H143" s="4"/>
      <c r="I143" s="4"/>
      <c r="J143" s="4"/>
      <c r="K143" s="4"/>
      <c r="L143" s="4"/>
      <c r="M143" s="4"/>
      <c r="N143" s="4"/>
      <c r="O143" s="4"/>
      <c r="P143" s="4"/>
      <c r="Q143" s="4"/>
      <c r="R143" s="4"/>
      <c r="S143" s="4"/>
      <c r="T143" s="4"/>
      <c r="U143" s="4"/>
      <c r="V143" s="4"/>
      <c r="W143" s="18"/>
    </row>
    <row r="144" spans="1:23">
      <c r="A144" s="4"/>
      <c r="B144" s="4"/>
      <c r="C144" s="4"/>
      <c r="D144" s="4"/>
      <c r="E144" s="4"/>
      <c r="F144" s="4"/>
      <c r="G144" s="4"/>
      <c r="H144" s="4"/>
      <c r="I144" s="4"/>
      <c r="J144" s="4"/>
      <c r="K144" s="4"/>
      <c r="L144" s="4"/>
      <c r="M144" s="4"/>
      <c r="N144" s="4"/>
      <c r="O144" s="4"/>
      <c r="P144" s="4"/>
      <c r="Q144" s="4"/>
      <c r="R144" s="4"/>
      <c r="S144" s="4"/>
      <c r="T144" s="4"/>
      <c r="U144" s="4"/>
      <c r="V144" s="4"/>
      <c r="W144" s="18"/>
    </row>
    <row r="145" spans="1:23">
      <c r="A145" s="4"/>
      <c r="B145" s="4"/>
      <c r="C145" s="4"/>
      <c r="D145" s="4"/>
      <c r="E145" s="4"/>
      <c r="F145" s="4"/>
      <c r="G145" s="4"/>
      <c r="H145" s="4"/>
      <c r="I145" s="4"/>
      <c r="J145" s="4"/>
      <c r="K145" s="4"/>
      <c r="L145" s="4"/>
      <c r="M145" s="4"/>
      <c r="N145" s="4"/>
      <c r="O145" s="4"/>
      <c r="P145" s="4"/>
      <c r="Q145" s="4"/>
      <c r="R145" s="4"/>
      <c r="S145" s="4"/>
      <c r="T145" s="4"/>
      <c r="U145" s="4"/>
      <c r="V145" s="4"/>
      <c r="W145" s="18"/>
    </row>
    <row r="146" spans="1:23">
      <c r="A146" s="4"/>
      <c r="B146" s="4"/>
      <c r="C146" s="4"/>
      <c r="D146" s="4"/>
      <c r="E146" s="4"/>
      <c r="F146" s="4"/>
      <c r="G146" s="4"/>
      <c r="H146" s="4"/>
      <c r="I146" s="4"/>
      <c r="J146" s="4"/>
      <c r="K146" s="4"/>
      <c r="L146" s="4"/>
      <c r="M146" s="4"/>
      <c r="N146" s="4"/>
      <c r="O146" s="4"/>
      <c r="P146" s="4"/>
      <c r="Q146" s="4"/>
      <c r="R146" s="4"/>
      <c r="S146" s="4"/>
      <c r="T146" s="4"/>
      <c r="U146" s="4"/>
      <c r="V146" s="4"/>
      <c r="W146" s="18"/>
    </row>
    <row r="147" spans="1:23">
      <c r="A147" s="4"/>
      <c r="B147" s="4"/>
      <c r="C147" s="4"/>
      <c r="D147" s="4"/>
      <c r="E147" s="4"/>
      <c r="F147" s="4"/>
      <c r="G147" s="4"/>
      <c r="H147" s="4"/>
      <c r="I147" s="4"/>
      <c r="J147" s="4"/>
      <c r="K147" s="4"/>
      <c r="L147" s="4"/>
      <c r="M147" s="4"/>
      <c r="N147" s="4"/>
      <c r="O147" s="4"/>
      <c r="P147" s="4"/>
      <c r="Q147" s="4"/>
      <c r="R147" s="4"/>
      <c r="S147" s="4"/>
      <c r="T147" s="4"/>
      <c r="U147" s="4"/>
      <c r="V147" s="4"/>
      <c r="W147" s="18"/>
    </row>
    <row r="148" spans="1:23">
      <c r="A148" s="4"/>
      <c r="B148" s="4"/>
      <c r="C148" s="4"/>
      <c r="D148" s="4"/>
      <c r="E148" s="4"/>
      <c r="F148" s="4"/>
      <c r="G148" s="4"/>
      <c r="H148" s="4"/>
      <c r="I148" s="4"/>
      <c r="J148" s="4"/>
      <c r="K148" s="4"/>
      <c r="L148" s="4"/>
      <c r="M148" s="4"/>
      <c r="N148" s="4"/>
      <c r="O148" s="4"/>
      <c r="P148" s="4"/>
      <c r="Q148" s="4"/>
      <c r="R148" s="4"/>
      <c r="S148" s="4"/>
      <c r="T148" s="4"/>
      <c r="U148" s="4"/>
      <c r="V148" s="4"/>
      <c r="W148" s="18"/>
    </row>
    <row r="149" spans="1:23">
      <c r="A149" s="4"/>
      <c r="B149" s="4"/>
      <c r="C149" s="4"/>
      <c r="D149" s="4"/>
      <c r="E149" s="4"/>
      <c r="F149" s="4"/>
      <c r="G149" s="4"/>
      <c r="H149" s="4"/>
      <c r="I149" s="4"/>
      <c r="J149" s="4"/>
      <c r="K149" s="4"/>
      <c r="L149" s="4"/>
      <c r="M149" s="4"/>
      <c r="N149" s="4"/>
      <c r="O149" s="4"/>
      <c r="P149" s="4"/>
      <c r="Q149" s="4"/>
      <c r="R149" s="4"/>
      <c r="S149" s="4"/>
      <c r="T149" s="4"/>
      <c r="U149" s="4"/>
      <c r="V149" s="4"/>
      <c r="W149" s="18"/>
    </row>
    <row r="150" spans="1:23">
      <c r="A150" s="4"/>
      <c r="B150" s="4"/>
      <c r="C150" s="4"/>
      <c r="D150" s="4"/>
      <c r="E150" s="4"/>
      <c r="F150" s="4"/>
      <c r="G150" s="4"/>
      <c r="H150" s="4"/>
      <c r="I150" s="4"/>
      <c r="J150" s="4"/>
      <c r="K150" s="4"/>
      <c r="L150" s="4"/>
      <c r="M150" s="4"/>
      <c r="N150" s="4"/>
      <c r="O150" s="4"/>
      <c r="P150" s="4"/>
      <c r="Q150" s="4"/>
      <c r="R150" s="4"/>
      <c r="S150" s="4"/>
      <c r="T150" s="4"/>
      <c r="U150" s="4"/>
      <c r="V150" s="4"/>
      <c r="W150" s="18"/>
    </row>
    <row r="151" spans="1:23">
      <c r="A151" s="4"/>
      <c r="B151" s="4"/>
      <c r="C151" s="4"/>
      <c r="D151" s="4"/>
      <c r="E151" s="4"/>
      <c r="F151" s="4"/>
      <c r="G151" s="4"/>
      <c r="H151" s="4"/>
      <c r="I151" s="4"/>
      <c r="J151" s="4"/>
      <c r="K151" s="4"/>
      <c r="L151" s="4"/>
      <c r="M151" s="4"/>
      <c r="N151" s="4"/>
      <c r="O151" s="4"/>
      <c r="P151" s="4"/>
      <c r="Q151" s="4"/>
      <c r="R151" s="4"/>
      <c r="S151" s="4"/>
      <c r="T151" s="4"/>
      <c r="U151" s="4"/>
      <c r="V151" s="4"/>
      <c r="W151" s="18"/>
    </row>
    <row r="152" spans="1:23">
      <c r="A152" s="4"/>
      <c r="B152" s="4"/>
      <c r="C152" s="4"/>
      <c r="D152" s="4"/>
      <c r="E152" s="4"/>
      <c r="F152" s="4"/>
      <c r="G152" s="4"/>
      <c r="H152" s="4"/>
      <c r="I152" s="4"/>
      <c r="J152" s="4"/>
      <c r="K152" s="4"/>
      <c r="L152" s="4"/>
      <c r="M152" s="4"/>
      <c r="N152" s="4"/>
      <c r="O152" s="4"/>
      <c r="P152" s="4"/>
      <c r="Q152" s="4"/>
      <c r="R152" s="4"/>
      <c r="S152" s="4"/>
      <c r="T152" s="4"/>
      <c r="U152" s="4"/>
      <c r="V152" s="4"/>
      <c r="W152" s="18"/>
    </row>
    <row r="153" spans="1:23">
      <c r="A153" s="4"/>
      <c r="B153" s="4"/>
      <c r="C153" s="4"/>
      <c r="D153" s="4"/>
      <c r="E153" s="4"/>
      <c r="F153" s="4"/>
      <c r="G153" s="4"/>
      <c r="H153" s="4"/>
      <c r="I153" s="4"/>
      <c r="J153" s="4"/>
      <c r="K153" s="4"/>
      <c r="L153" s="4"/>
      <c r="M153" s="4"/>
      <c r="N153" s="4"/>
      <c r="O153" s="4"/>
      <c r="P153" s="4"/>
      <c r="Q153" s="4"/>
      <c r="R153" s="4"/>
      <c r="S153" s="4"/>
      <c r="T153" s="4"/>
      <c r="U153" s="4"/>
      <c r="V153" s="4"/>
      <c r="W153" s="18"/>
    </row>
    <row r="154" spans="1:23">
      <c r="A154" s="4"/>
      <c r="B154" s="4"/>
      <c r="C154" s="4"/>
      <c r="D154" s="4"/>
      <c r="E154" s="4"/>
      <c r="F154" s="4"/>
      <c r="G154" s="4"/>
      <c r="H154" s="4"/>
      <c r="I154" s="4"/>
      <c r="J154" s="4"/>
      <c r="K154" s="4"/>
      <c r="L154" s="4"/>
      <c r="M154" s="4"/>
      <c r="N154" s="4"/>
      <c r="O154" s="4"/>
      <c r="P154" s="4"/>
      <c r="Q154" s="4"/>
      <c r="R154" s="4"/>
      <c r="S154" s="4"/>
      <c r="T154" s="4"/>
      <c r="U154" s="4"/>
      <c r="V154" s="4"/>
      <c r="W154" s="18"/>
    </row>
    <row r="155" spans="1:23">
      <c r="A155" s="4"/>
      <c r="B155" s="4"/>
      <c r="C155" s="4"/>
      <c r="D155" s="4"/>
      <c r="E155" s="4"/>
      <c r="F155" s="4"/>
      <c r="G155" s="4"/>
      <c r="H155" s="4"/>
      <c r="I155" s="4"/>
      <c r="J155" s="4"/>
      <c r="K155" s="4"/>
      <c r="L155" s="4"/>
      <c r="M155" s="4"/>
      <c r="N155" s="4"/>
      <c r="O155" s="4"/>
      <c r="P155" s="4"/>
      <c r="Q155" s="4"/>
      <c r="R155" s="4"/>
      <c r="S155" s="4"/>
      <c r="T155" s="4"/>
      <c r="U155" s="4"/>
      <c r="V155" s="4"/>
      <c r="W155" s="18"/>
    </row>
    <row r="156" spans="1:23">
      <c r="A156" s="4"/>
      <c r="B156" s="4"/>
      <c r="C156" s="4"/>
      <c r="D156" s="4"/>
      <c r="E156" s="4"/>
      <c r="F156" s="4"/>
      <c r="G156" s="4"/>
      <c r="H156" s="4"/>
      <c r="I156" s="4"/>
      <c r="J156" s="4"/>
      <c r="K156" s="4"/>
      <c r="L156" s="4"/>
      <c r="M156" s="4"/>
      <c r="N156" s="4"/>
      <c r="O156" s="4"/>
      <c r="P156" s="4"/>
      <c r="Q156" s="4"/>
      <c r="R156" s="4"/>
      <c r="S156" s="4"/>
      <c r="T156" s="4"/>
      <c r="U156" s="4"/>
      <c r="V156" s="4"/>
      <c r="W156" s="18"/>
    </row>
    <row r="157" spans="1:23">
      <c r="A157" s="4"/>
      <c r="B157" s="4"/>
      <c r="C157" s="4"/>
      <c r="D157" s="4"/>
      <c r="E157" s="4"/>
      <c r="F157" s="4"/>
      <c r="G157" s="4"/>
      <c r="H157" s="4"/>
      <c r="I157" s="4"/>
      <c r="J157" s="4"/>
      <c r="K157" s="4"/>
      <c r="L157" s="4"/>
      <c r="M157" s="4"/>
      <c r="N157" s="4"/>
      <c r="O157" s="4"/>
      <c r="P157" s="4"/>
      <c r="Q157" s="4"/>
      <c r="R157" s="4"/>
      <c r="S157" s="4"/>
      <c r="T157" s="4"/>
      <c r="U157" s="4"/>
      <c r="V157" s="4"/>
      <c r="W157" s="18"/>
    </row>
    <row r="158" spans="1:23">
      <c r="A158" s="4"/>
      <c r="B158" s="4"/>
      <c r="C158" s="4"/>
      <c r="D158" s="4"/>
      <c r="E158" s="4"/>
      <c r="F158" s="4"/>
      <c r="G158" s="4"/>
      <c r="H158" s="4"/>
      <c r="I158" s="4"/>
      <c r="J158" s="4"/>
      <c r="K158" s="4"/>
      <c r="L158" s="4"/>
      <c r="M158" s="4"/>
      <c r="N158" s="4"/>
      <c r="O158" s="4"/>
      <c r="P158" s="4"/>
      <c r="Q158" s="4"/>
      <c r="R158" s="4"/>
      <c r="S158" s="4"/>
      <c r="T158" s="4"/>
      <c r="U158" s="4"/>
      <c r="V158" s="4"/>
      <c r="W158" s="18"/>
    </row>
    <row r="159" spans="1:23">
      <c r="A159" s="4"/>
      <c r="B159" s="4"/>
      <c r="C159" s="4"/>
      <c r="D159" s="4"/>
      <c r="E159" s="4"/>
      <c r="F159" s="4"/>
      <c r="G159" s="4"/>
      <c r="H159" s="4"/>
      <c r="I159" s="4"/>
      <c r="J159" s="4"/>
      <c r="K159" s="4"/>
      <c r="L159" s="4"/>
      <c r="M159" s="4"/>
      <c r="N159" s="4"/>
      <c r="O159" s="4"/>
      <c r="P159" s="4"/>
      <c r="Q159" s="4"/>
      <c r="R159" s="4"/>
      <c r="S159" s="4"/>
      <c r="T159" s="4"/>
      <c r="U159" s="4"/>
      <c r="V159" s="4"/>
      <c r="W159" s="18"/>
    </row>
    <row r="160" spans="1:23">
      <c r="A160" s="4"/>
      <c r="B160" s="4"/>
      <c r="C160" s="4"/>
      <c r="D160" s="4"/>
      <c r="E160" s="4"/>
      <c r="F160" s="4"/>
      <c r="G160" s="4"/>
      <c r="H160" s="4"/>
      <c r="I160" s="4"/>
      <c r="J160" s="4"/>
      <c r="K160" s="4"/>
      <c r="L160" s="4"/>
      <c r="M160" s="4"/>
      <c r="N160" s="4"/>
      <c r="O160" s="4"/>
      <c r="P160" s="4"/>
      <c r="Q160" s="4"/>
      <c r="R160" s="4"/>
      <c r="S160" s="4"/>
      <c r="T160" s="4"/>
      <c r="U160" s="4"/>
      <c r="V160" s="4"/>
      <c r="W160" s="18"/>
    </row>
    <row r="161" spans="1:23">
      <c r="A161" s="4"/>
      <c r="B161" s="4"/>
      <c r="C161" s="4"/>
      <c r="D161" s="4"/>
      <c r="E161" s="4"/>
      <c r="F161" s="4"/>
      <c r="G161" s="4"/>
      <c r="H161" s="4"/>
      <c r="I161" s="4"/>
      <c r="J161" s="4"/>
      <c r="K161" s="4"/>
      <c r="L161" s="4"/>
      <c r="M161" s="4"/>
      <c r="N161" s="4"/>
      <c r="O161" s="4"/>
      <c r="P161" s="4"/>
      <c r="Q161" s="4"/>
      <c r="R161" s="4"/>
      <c r="S161" s="4"/>
      <c r="T161" s="4"/>
      <c r="U161" s="4"/>
      <c r="V161" s="4"/>
      <c r="W161" s="18"/>
    </row>
    <row r="162" spans="1:23">
      <c r="A162" s="4"/>
      <c r="B162" s="4"/>
      <c r="C162" s="4"/>
      <c r="D162" s="4"/>
      <c r="E162" s="4"/>
      <c r="F162" s="4"/>
      <c r="G162" s="4"/>
      <c r="H162" s="4"/>
      <c r="I162" s="4"/>
      <c r="J162" s="4"/>
      <c r="K162" s="4"/>
      <c r="L162" s="4"/>
      <c r="M162" s="4"/>
      <c r="N162" s="4"/>
      <c r="O162" s="4"/>
      <c r="P162" s="4"/>
      <c r="Q162" s="4"/>
      <c r="R162" s="4"/>
      <c r="S162" s="4"/>
      <c r="T162" s="4"/>
      <c r="U162" s="4"/>
      <c r="V162" s="4"/>
      <c r="W162" s="18"/>
    </row>
    <row r="163" spans="1:23">
      <c r="A163" s="4"/>
      <c r="B163" s="4"/>
      <c r="C163" s="4"/>
      <c r="D163" s="4"/>
      <c r="E163" s="4"/>
      <c r="F163" s="4"/>
      <c r="G163" s="4"/>
      <c r="H163" s="4"/>
      <c r="I163" s="4"/>
      <c r="J163" s="4"/>
      <c r="K163" s="4"/>
      <c r="L163" s="4"/>
      <c r="M163" s="4"/>
      <c r="N163" s="4"/>
      <c r="O163" s="4"/>
      <c r="P163" s="4"/>
      <c r="Q163" s="4"/>
      <c r="R163" s="4"/>
      <c r="S163" s="4"/>
      <c r="T163" s="4"/>
      <c r="U163" s="4"/>
      <c r="V163" s="4"/>
      <c r="W163" s="18"/>
    </row>
    <row r="164" spans="1:23">
      <c r="A164" s="4"/>
      <c r="B164" s="4"/>
      <c r="C164" s="4"/>
      <c r="D164" s="4"/>
      <c r="E164" s="4"/>
      <c r="F164" s="4"/>
      <c r="G164" s="4"/>
      <c r="H164" s="4"/>
      <c r="I164" s="4"/>
      <c r="J164" s="4"/>
      <c r="K164" s="4"/>
      <c r="L164" s="4"/>
      <c r="M164" s="4"/>
      <c r="N164" s="4"/>
      <c r="O164" s="4"/>
      <c r="P164" s="4"/>
      <c r="Q164" s="4"/>
      <c r="R164" s="4"/>
      <c r="S164" s="4"/>
      <c r="T164" s="4"/>
      <c r="U164" s="4"/>
      <c r="V164" s="4"/>
      <c r="W164" s="18"/>
    </row>
    <row r="165" spans="1:23">
      <c r="A165" s="4"/>
      <c r="B165" s="4"/>
      <c r="C165" s="4"/>
      <c r="D165" s="4"/>
      <c r="E165" s="4"/>
      <c r="F165" s="4"/>
      <c r="G165" s="4"/>
      <c r="H165" s="4"/>
      <c r="I165" s="4"/>
      <c r="J165" s="4"/>
      <c r="K165" s="4"/>
      <c r="L165" s="4"/>
      <c r="M165" s="4"/>
      <c r="N165" s="4"/>
      <c r="O165" s="4"/>
      <c r="P165" s="4"/>
      <c r="Q165" s="4"/>
      <c r="R165" s="4"/>
      <c r="S165" s="4"/>
      <c r="T165" s="4"/>
      <c r="U165" s="4"/>
      <c r="V165" s="4"/>
      <c r="W165" s="18"/>
    </row>
    <row r="166" spans="1:23">
      <c r="A166" s="4"/>
      <c r="B166" s="4"/>
      <c r="C166" s="4"/>
      <c r="D166" s="4"/>
      <c r="E166" s="4"/>
      <c r="F166" s="4"/>
      <c r="G166" s="4"/>
      <c r="H166" s="4"/>
      <c r="I166" s="4"/>
      <c r="J166" s="4"/>
      <c r="K166" s="4"/>
      <c r="L166" s="4"/>
      <c r="M166" s="4"/>
      <c r="N166" s="4"/>
      <c r="O166" s="4"/>
      <c r="P166" s="4"/>
      <c r="Q166" s="4"/>
      <c r="R166" s="4"/>
      <c r="S166" s="4"/>
      <c r="T166" s="4"/>
      <c r="U166" s="4"/>
      <c r="V166" s="4"/>
      <c r="W166" s="18"/>
    </row>
    <row r="167" spans="1:23">
      <c r="A167" s="4"/>
      <c r="B167" s="4"/>
      <c r="C167" s="4"/>
      <c r="D167" s="4"/>
      <c r="E167" s="4"/>
      <c r="F167" s="4"/>
      <c r="G167" s="4"/>
      <c r="H167" s="4"/>
      <c r="I167" s="4"/>
      <c r="J167" s="4"/>
      <c r="K167" s="4"/>
      <c r="L167" s="4"/>
      <c r="M167" s="4"/>
      <c r="N167" s="4"/>
      <c r="O167" s="4"/>
      <c r="P167" s="4"/>
      <c r="Q167" s="4"/>
      <c r="R167" s="4"/>
      <c r="S167" s="4"/>
      <c r="T167" s="4"/>
      <c r="U167" s="4"/>
      <c r="V167" s="4"/>
      <c r="W167" s="18"/>
    </row>
    <row r="168" spans="1:23">
      <c r="A168" s="4"/>
      <c r="B168" s="4"/>
      <c r="C168" s="4"/>
      <c r="D168" s="4"/>
      <c r="E168" s="4"/>
      <c r="F168" s="4"/>
      <c r="G168" s="4"/>
      <c r="H168" s="4"/>
      <c r="I168" s="4"/>
      <c r="J168" s="4"/>
      <c r="K168" s="4"/>
      <c r="L168" s="4"/>
      <c r="M168" s="4"/>
      <c r="N168" s="4"/>
      <c r="O168" s="4"/>
      <c r="P168" s="4"/>
      <c r="Q168" s="4"/>
      <c r="R168" s="4"/>
      <c r="S168" s="4"/>
      <c r="T168" s="4"/>
      <c r="U168" s="4"/>
      <c r="V168" s="4"/>
      <c r="W168" s="18"/>
    </row>
    <row r="169" spans="1:23">
      <c r="A169" s="4"/>
      <c r="B169" s="4"/>
      <c r="C169" s="4"/>
      <c r="D169" s="4"/>
      <c r="E169" s="4"/>
      <c r="F169" s="4"/>
      <c r="G169" s="4"/>
      <c r="H169" s="4"/>
      <c r="I169" s="4"/>
      <c r="J169" s="4"/>
      <c r="K169" s="4"/>
      <c r="L169" s="4"/>
      <c r="M169" s="4"/>
      <c r="N169" s="4"/>
      <c r="O169" s="4"/>
      <c r="P169" s="4"/>
      <c r="Q169" s="4"/>
      <c r="R169" s="4"/>
      <c r="S169" s="4"/>
      <c r="T169" s="4"/>
      <c r="U169" s="4"/>
      <c r="V169" s="4"/>
      <c r="W169" s="18"/>
    </row>
    <row r="170" spans="1:23">
      <c r="A170" s="4"/>
      <c r="B170" s="4"/>
      <c r="C170" s="4"/>
      <c r="D170" s="4"/>
      <c r="E170" s="4"/>
      <c r="F170" s="4"/>
      <c r="G170" s="4"/>
      <c r="H170" s="4"/>
      <c r="I170" s="4"/>
      <c r="J170" s="4"/>
      <c r="K170" s="4"/>
      <c r="L170" s="4"/>
      <c r="M170" s="4"/>
      <c r="N170" s="4"/>
      <c r="O170" s="4"/>
      <c r="P170" s="4"/>
      <c r="Q170" s="4"/>
      <c r="R170" s="4"/>
      <c r="S170" s="4"/>
      <c r="T170" s="4"/>
      <c r="U170" s="4"/>
      <c r="V170" s="4"/>
      <c r="W170" s="18"/>
    </row>
    <row r="171" spans="1:23">
      <c r="A171" s="4"/>
      <c r="B171" s="4"/>
      <c r="C171" s="4"/>
      <c r="D171" s="4"/>
      <c r="E171" s="4"/>
      <c r="F171" s="4"/>
      <c r="G171" s="4"/>
      <c r="H171" s="4"/>
      <c r="I171" s="4"/>
      <c r="J171" s="4"/>
      <c r="K171" s="4"/>
      <c r="L171" s="4"/>
      <c r="M171" s="4"/>
      <c r="N171" s="4"/>
      <c r="O171" s="4"/>
      <c r="P171" s="4"/>
      <c r="Q171" s="4"/>
      <c r="R171" s="4"/>
      <c r="S171" s="4"/>
      <c r="T171" s="4"/>
      <c r="U171" s="4"/>
      <c r="V171" s="4"/>
      <c r="W171" s="18"/>
    </row>
    <row r="172" spans="1:23">
      <c r="A172" s="4"/>
      <c r="B172" s="4"/>
      <c r="C172" s="4"/>
      <c r="D172" s="4"/>
      <c r="E172" s="4"/>
      <c r="F172" s="4"/>
      <c r="G172" s="4"/>
      <c r="H172" s="4"/>
      <c r="I172" s="4"/>
      <c r="J172" s="4"/>
      <c r="K172" s="4"/>
      <c r="L172" s="4"/>
      <c r="M172" s="4"/>
      <c r="N172" s="4"/>
      <c r="O172" s="4"/>
      <c r="P172" s="4"/>
      <c r="Q172" s="4"/>
      <c r="R172" s="4"/>
      <c r="S172" s="4"/>
      <c r="T172" s="4"/>
      <c r="U172" s="4"/>
      <c r="V172" s="4"/>
      <c r="W172" s="18"/>
    </row>
    <row r="173" spans="1:23">
      <c r="A173" s="4"/>
      <c r="B173" s="4"/>
      <c r="C173" s="4"/>
      <c r="D173" s="4"/>
      <c r="E173" s="4"/>
      <c r="F173" s="4"/>
      <c r="G173" s="4"/>
      <c r="H173" s="4"/>
      <c r="I173" s="4"/>
      <c r="J173" s="4"/>
      <c r="K173" s="4"/>
      <c r="L173" s="4"/>
      <c r="M173" s="4"/>
      <c r="N173" s="4"/>
      <c r="O173" s="4"/>
      <c r="P173" s="4"/>
      <c r="Q173" s="4"/>
      <c r="R173" s="4"/>
      <c r="S173" s="4"/>
      <c r="T173" s="4"/>
      <c r="U173" s="4"/>
      <c r="V173" s="4"/>
      <c r="W173" s="18"/>
    </row>
    <row r="174" spans="1:23">
      <c r="A174" s="4"/>
      <c r="B174" s="4"/>
      <c r="C174" s="4"/>
      <c r="D174" s="4"/>
      <c r="E174" s="4"/>
      <c r="F174" s="4"/>
      <c r="G174" s="4"/>
      <c r="H174" s="4"/>
      <c r="I174" s="4"/>
      <c r="J174" s="4"/>
      <c r="K174" s="4"/>
      <c r="L174" s="4"/>
      <c r="M174" s="4"/>
      <c r="N174" s="4"/>
      <c r="O174" s="4"/>
      <c r="P174" s="4"/>
      <c r="Q174" s="4"/>
      <c r="R174" s="4"/>
      <c r="S174" s="4"/>
      <c r="T174" s="4"/>
      <c r="U174" s="4"/>
      <c r="V174" s="4"/>
      <c r="W174" s="18"/>
    </row>
    <row r="175" spans="1:23">
      <c r="A175" s="4"/>
      <c r="B175" s="4"/>
      <c r="C175" s="4"/>
      <c r="D175" s="4"/>
      <c r="E175" s="4"/>
      <c r="F175" s="4"/>
      <c r="G175" s="4"/>
      <c r="H175" s="4"/>
      <c r="I175" s="4"/>
      <c r="J175" s="4"/>
      <c r="K175" s="4"/>
      <c r="L175" s="4"/>
      <c r="M175" s="4"/>
      <c r="N175" s="4"/>
      <c r="O175" s="4"/>
      <c r="P175" s="4"/>
      <c r="Q175" s="4"/>
      <c r="R175" s="4"/>
      <c r="S175" s="4"/>
      <c r="T175" s="4"/>
      <c r="U175" s="4"/>
      <c r="V175" s="4"/>
      <c r="W175" s="18"/>
    </row>
    <row r="176" spans="1:23">
      <c r="A176" s="4"/>
      <c r="B176" s="4"/>
      <c r="C176" s="4"/>
      <c r="D176" s="4"/>
      <c r="E176" s="4"/>
      <c r="F176" s="4"/>
      <c r="G176" s="4"/>
      <c r="H176" s="4"/>
      <c r="I176" s="4"/>
      <c r="J176" s="4"/>
      <c r="K176" s="4"/>
      <c r="L176" s="4"/>
      <c r="M176" s="4"/>
      <c r="N176" s="4"/>
      <c r="O176" s="4"/>
      <c r="P176" s="4"/>
      <c r="Q176" s="4"/>
      <c r="R176" s="4"/>
      <c r="S176" s="4"/>
      <c r="T176" s="4"/>
      <c r="U176" s="4"/>
      <c r="V176" s="4"/>
      <c r="W176" s="18"/>
    </row>
    <row r="177" spans="1:23">
      <c r="A177" s="4"/>
      <c r="B177" s="4"/>
      <c r="C177" s="4"/>
      <c r="D177" s="4"/>
      <c r="E177" s="4"/>
      <c r="F177" s="4"/>
      <c r="G177" s="4"/>
      <c r="H177" s="4"/>
      <c r="I177" s="4"/>
      <c r="J177" s="4"/>
      <c r="K177" s="4"/>
      <c r="L177" s="4"/>
      <c r="M177" s="4"/>
      <c r="N177" s="4"/>
      <c r="O177" s="4"/>
      <c r="P177" s="4"/>
      <c r="Q177" s="4"/>
      <c r="R177" s="4"/>
      <c r="S177" s="4"/>
      <c r="T177" s="4"/>
      <c r="U177" s="4"/>
      <c r="V177" s="4"/>
      <c r="W177" s="18"/>
    </row>
    <row r="178" spans="1:23">
      <c r="A178" s="4"/>
      <c r="B178" s="4"/>
      <c r="C178" s="4"/>
      <c r="D178" s="4"/>
      <c r="E178" s="4"/>
      <c r="F178" s="4"/>
      <c r="G178" s="4"/>
      <c r="H178" s="4"/>
      <c r="I178" s="4"/>
      <c r="J178" s="4"/>
      <c r="K178" s="4"/>
      <c r="L178" s="4"/>
      <c r="M178" s="4"/>
      <c r="N178" s="4"/>
      <c r="O178" s="4"/>
      <c r="P178" s="4"/>
      <c r="Q178" s="4"/>
      <c r="R178" s="4"/>
      <c r="S178" s="4"/>
      <c r="T178" s="4"/>
      <c r="U178" s="4"/>
      <c r="V178" s="4"/>
      <c r="W178" s="18"/>
    </row>
    <row r="179" spans="1:23">
      <c r="A179" s="4"/>
      <c r="B179" s="4"/>
      <c r="C179" s="4"/>
      <c r="D179" s="4"/>
      <c r="E179" s="4"/>
      <c r="F179" s="4"/>
      <c r="G179" s="4"/>
      <c r="H179" s="4"/>
      <c r="I179" s="4"/>
      <c r="J179" s="4"/>
      <c r="K179" s="4"/>
      <c r="L179" s="4"/>
      <c r="M179" s="4"/>
      <c r="N179" s="4"/>
      <c r="O179" s="4"/>
      <c r="P179" s="4"/>
      <c r="Q179" s="4"/>
      <c r="R179" s="4"/>
      <c r="S179" s="4"/>
      <c r="T179" s="4"/>
      <c r="U179" s="4"/>
      <c r="V179" s="4"/>
      <c r="W179" s="18"/>
    </row>
    <row r="180" spans="1:23">
      <c r="A180" s="4"/>
      <c r="B180" s="4"/>
      <c r="C180" s="4"/>
      <c r="D180" s="4"/>
      <c r="E180" s="4"/>
      <c r="F180" s="4"/>
      <c r="G180" s="4"/>
      <c r="H180" s="4"/>
      <c r="I180" s="4"/>
      <c r="J180" s="4"/>
      <c r="K180" s="4"/>
      <c r="L180" s="4"/>
      <c r="M180" s="4"/>
      <c r="N180" s="4"/>
      <c r="O180" s="4"/>
      <c r="P180" s="4"/>
      <c r="Q180" s="4"/>
      <c r="R180" s="4"/>
      <c r="S180" s="4"/>
      <c r="T180" s="4"/>
      <c r="U180" s="4"/>
      <c r="V180" s="4"/>
      <c r="W180" s="18"/>
    </row>
    <row r="181" spans="1:23">
      <c r="A181" s="4"/>
      <c r="B181" s="4"/>
      <c r="C181" s="4"/>
      <c r="D181" s="4"/>
      <c r="E181" s="4"/>
      <c r="F181" s="4"/>
      <c r="G181" s="4"/>
      <c r="H181" s="4"/>
      <c r="I181" s="4"/>
      <c r="J181" s="4"/>
      <c r="K181" s="4"/>
      <c r="L181" s="4"/>
      <c r="M181" s="4"/>
      <c r="N181" s="4"/>
      <c r="O181" s="4"/>
      <c r="P181" s="4"/>
      <c r="Q181" s="4"/>
      <c r="R181" s="4"/>
      <c r="S181" s="4"/>
      <c r="T181" s="4"/>
      <c r="U181" s="4"/>
      <c r="V181" s="4"/>
      <c r="W181" s="18"/>
    </row>
    <row r="182" spans="1:23">
      <c r="A182" s="4"/>
      <c r="B182" s="4"/>
      <c r="C182" s="4"/>
      <c r="D182" s="4"/>
      <c r="E182" s="4"/>
      <c r="F182" s="4"/>
      <c r="G182" s="4"/>
      <c r="H182" s="4"/>
      <c r="I182" s="4"/>
      <c r="J182" s="4"/>
      <c r="K182" s="4"/>
      <c r="L182" s="4"/>
      <c r="M182" s="4"/>
      <c r="N182" s="4"/>
      <c r="O182" s="4"/>
      <c r="P182" s="4"/>
      <c r="Q182" s="4"/>
      <c r="R182" s="4"/>
      <c r="S182" s="4"/>
      <c r="T182" s="4"/>
      <c r="U182" s="4"/>
      <c r="V182" s="4"/>
      <c r="W182" s="18"/>
    </row>
    <row r="183" spans="1:23">
      <c r="A183" s="4"/>
      <c r="B183" s="4"/>
      <c r="C183" s="4"/>
      <c r="D183" s="4"/>
      <c r="E183" s="4"/>
      <c r="F183" s="4"/>
      <c r="G183" s="4"/>
      <c r="H183" s="4"/>
      <c r="I183" s="4"/>
      <c r="J183" s="4"/>
      <c r="K183" s="4"/>
      <c r="L183" s="4"/>
      <c r="M183" s="4"/>
      <c r="N183" s="4"/>
      <c r="O183" s="4"/>
      <c r="P183" s="4"/>
      <c r="Q183" s="4"/>
      <c r="R183" s="4"/>
      <c r="S183" s="4"/>
      <c r="T183" s="4"/>
      <c r="U183" s="4"/>
      <c r="V183" s="4"/>
      <c r="W183" s="18"/>
    </row>
    <row r="184" spans="1:23">
      <c r="A184" s="4"/>
      <c r="B184" s="4"/>
      <c r="C184" s="4"/>
      <c r="D184" s="4"/>
      <c r="E184" s="4"/>
      <c r="F184" s="4"/>
      <c r="G184" s="4"/>
      <c r="H184" s="4"/>
      <c r="I184" s="4"/>
      <c r="J184" s="4"/>
      <c r="K184" s="4"/>
      <c r="L184" s="4"/>
      <c r="M184" s="4"/>
      <c r="N184" s="4"/>
      <c r="O184" s="4"/>
      <c r="P184" s="4"/>
      <c r="Q184" s="4"/>
      <c r="R184" s="4"/>
      <c r="S184" s="4"/>
      <c r="T184" s="4"/>
      <c r="U184" s="4"/>
      <c r="V184" s="4"/>
      <c r="W184" s="18"/>
    </row>
    <row r="185" spans="1:23">
      <c r="A185" s="4"/>
      <c r="B185" s="4"/>
      <c r="C185" s="4"/>
      <c r="D185" s="4"/>
      <c r="E185" s="4"/>
      <c r="F185" s="4"/>
      <c r="G185" s="4"/>
      <c r="H185" s="4"/>
      <c r="I185" s="4"/>
      <c r="J185" s="4"/>
      <c r="K185" s="4"/>
      <c r="L185" s="4"/>
      <c r="M185" s="4"/>
      <c r="N185" s="4"/>
      <c r="O185" s="4"/>
      <c r="P185" s="4"/>
      <c r="Q185" s="4"/>
      <c r="R185" s="4"/>
      <c r="S185" s="4"/>
      <c r="T185" s="4"/>
      <c r="U185" s="4"/>
      <c r="V185" s="4"/>
      <c r="W185" s="18"/>
    </row>
    <row r="186" spans="1:23">
      <c r="A186" s="4"/>
      <c r="B186" s="4"/>
      <c r="C186" s="4"/>
      <c r="D186" s="4"/>
      <c r="E186" s="4"/>
      <c r="F186" s="4"/>
      <c r="G186" s="4"/>
      <c r="H186" s="4"/>
      <c r="I186" s="4"/>
      <c r="J186" s="4"/>
      <c r="K186" s="4"/>
      <c r="L186" s="4"/>
      <c r="M186" s="4"/>
      <c r="N186" s="4"/>
      <c r="O186" s="4"/>
      <c r="P186" s="4"/>
      <c r="Q186" s="4"/>
      <c r="R186" s="4"/>
      <c r="S186" s="4"/>
      <c r="T186" s="4"/>
      <c r="U186" s="4"/>
      <c r="V186" s="4"/>
      <c r="W186" s="18"/>
    </row>
    <row r="187" spans="1:23">
      <c r="A187" s="4"/>
      <c r="B187" s="4"/>
      <c r="C187" s="4"/>
      <c r="D187" s="4"/>
      <c r="E187" s="4"/>
      <c r="F187" s="4"/>
      <c r="G187" s="4"/>
      <c r="H187" s="4"/>
      <c r="I187" s="4"/>
      <c r="J187" s="4"/>
      <c r="K187" s="4"/>
      <c r="L187" s="4"/>
      <c r="M187" s="4"/>
      <c r="N187" s="4"/>
      <c r="O187" s="4"/>
      <c r="P187" s="4"/>
      <c r="Q187" s="4"/>
      <c r="R187" s="4"/>
      <c r="S187" s="4"/>
      <c r="T187" s="4"/>
      <c r="U187" s="4"/>
      <c r="V187" s="4"/>
      <c r="W187" s="18"/>
    </row>
    <row r="188" spans="1:23">
      <c r="A188" s="4"/>
      <c r="B188" s="4"/>
      <c r="C188" s="4"/>
      <c r="D188" s="4"/>
      <c r="E188" s="4"/>
      <c r="F188" s="4"/>
      <c r="G188" s="4"/>
      <c r="H188" s="4"/>
      <c r="I188" s="4"/>
      <c r="J188" s="4"/>
      <c r="K188" s="4"/>
      <c r="L188" s="4"/>
      <c r="M188" s="4"/>
      <c r="N188" s="4"/>
      <c r="O188" s="4"/>
      <c r="P188" s="4"/>
      <c r="Q188" s="4"/>
      <c r="R188" s="4"/>
      <c r="S188" s="4"/>
      <c r="T188" s="4"/>
      <c r="U188" s="4"/>
      <c r="V188" s="4"/>
      <c r="W188" s="18"/>
    </row>
    <row r="189" spans="1:23">
      <c r="A189" s="4"/>
      <c r="B189" s="4"/>
      <c r="C189" s="4"/>
      <c r="D189" s="4"/>
      <c r="E189" s="4"/>
      <c r="F189" s="4"/>
      <c r="G189" s="4"/>
      <c r="H189" s="4"/>
      <c r="I189" s="4"/>
      <c r="J189" s="4"/>
      <c r="K189" s="4"/>
      <c r="L189" s="4"/>
      <c r="M189" s="4"/>
      <c r="N189" s="4"/>
      <c r="O189" s="4"/>
      <c r="P189" s="4"/>
      <c r="Q189" s="4"/>
      <c r="R189" s="4"/>
      <c r="S189" s="4"/>
      <c r="T189" s="4"/>
      <c r="U189" s="4"/>
      <c r="V189" s="4"/>
      <c r="W189" s="18"/>
    </row>
    <row r="190" spans="1:23">
      <c r="A190" s="4"/>
      <c r="B190" s="4"/>
      <c r="C190" s="4"/>
      <c r="D190" s="4"/>
      <c r="E190" s="4"/>
      <c r="F190" s="4"/>
      <c r="G190" s="4"/>
      <c r="H190" s="4"/>
      <c r="I190" s="4"/>
      <c r="J190" s="4"/>
      <c r="K190" s="4"/>
      <c r="L190" s="4"/>
      <c r="M190" s="4"/>
      <c r="N190" s="4"/>
      <c r="O190" s="4"/>
      <c r="P190" s="4"/>
      <c r="Q190" s="4"/>
      <c r="R190" s="4"/>
      <c r="S190" s="4"/>
      <c r="T190" s="4"/>
      <c r="U190" s="4"/>
      <c r="V190" s="4"/>
      <c r="W190" s="18"/>
    </row>
    <row r="191" spans="1:23">
      <c r="A191" s="4"/>
      <c r="B191" s="4"/>
      <c r="C191" s="4"/>
      <c r="D191" s="4"/>
      <c r="E191" s="4"/>
      <c r="F191" s="4"/>
      <c r="G191" s="4"/>
      <c r="H191" s="4"/>
      <c r="I191" s="4"/>
      <c r="J191" s="4"/>
      <c r="K191" s="4"/>
      <c r="L191" s="4"/>
      <c r="M191" s="4"/>
      <c r="N191" s="4"/>
      <c r="O191" s="4"/>
      <c r="P191" s="4"/>
      <c r="Q191" s="4"/>
      <c r="R191" s="4"/>
      <c r="S191" s="4"/>
      <c r="T191" s="4"/>
      <c r="U191" s="4"/>
      <c r="V191" s="4"/>
      <c r="W191" s="18"/>
    </row>
    <row r="192" spans="1:23">
      <c r="A192" s="4"/>
      <c r="B192" s="4"/>
      <c r="C192" s="4"/>
      <c r="D192" s="4"/>
      <c r="E192" s="4"/>
      <c r="F192" s="4"/>
      <c r="G192" s="4"/>
      <c r="H192" s="4"/>
      <c r="I192" s="4"/>
      <c r="J192" s="4"/>
      <c r="K192" s="4"/>
      <c r="L192" s="4"/>
      <c r="M192" s="4"/>
      <c r="N192" s="4"/>
      <c r="O192" s="4"/>
      <c r="P192" s="4"/>
      <c r="Q192" s="4"/>
      <c r="R192" s="4"/>
      <c r="S192" s="4"/>
      <c r="T192" s="4"/>
      <c r="U192" s="4"/>
      <c r="V192" s="4"/>
      <c r="W192" s="18"/>
    </row>
    <row r="193" spans="1:23">
      <c r="A193" s="4"/>
      <c r="B193" s="4"/>
      <c r="C193" s="4"/>
      <c r="D193" s="4"/>
      <c r="E193" s="4"/>
      <c r="F193" s="4"/>
      <c r="G193" s="4"/>
      <c r="H193" s="4"/>
      <c r="I193" s="4"/>
      <c r="J193" s="4"/>
      <c r="K193" s="4"/>
      <c r="L193" s="4"/>
      <c r="M193" s="4"/>
      <c r="N193" s="4"/>
      <c r="O193" s="4"/>
      <c r="P193" s="4"/>
      <c r="Q193" s="4"/>
      <c r="R193" s="4"/>
      <c r="S193" s="4"/>
      <c r="T193" s="4"/>
      <c r="U193" s="4"/>
      <c r="V193" s="4"/>
      <c r="W193" s="18"/>
    </row>
    <row r="194" spans="1:23">
      <c r="A194" s="4"/>
      <c r="B194" s="4"/>
      <c r="C194" s="4"/>
      <c r="D194" s="4"/>
      <c r="E194" s="4"/>
      <c r="F194" s="4"/>
      <c r="G194" s="4"/>
      <c r="H194" s="4"/>
      <c r="I194" s="4"/>
      <c r="J194" s="4"/>
      <c r="K194" s="4"/>
      <c r="L194" s="4"/>
      <c r="M194" s="4"/>
      <c r="N194" s="4"/>
      <c r="O194" s="4"/>
      <c r="P194" s="4"/>
      <c r="Q194" s="4"/>
      <c r="R194" s="4"/>
      <c r="S194" s="4"/>
      <c r="T194" s="4"/>
      <c r="U194" s="4"/>
      <c r="V194" s="4"/>
      <c r="W194" s="18"/>
    </row>
    <row r="195" spans="1:23">
      <c r="A195" s="4"/>
      <c r="B195" s="4"/>
      <c r="C195" s="4"/>
      <c r="D195" s="4"/>
      <c r="E195" s="4"/>
      <c r="F195" s="4"/>
      <c r="G195" s="4"/>
      <c r="H195" s="4"/>
      <c r="I195" s="4"/>
      <c r="J195" s="4"/>
      <c r="K195" s="4"/>
      <c r="L195" s="4"/>
      <c r="M195" s="4"/>
      <c r="N195" s="4"/>
      <c r="O195" s="4"/>
      <c r="P195" s="4"/>
      <c r="Q195" s="4"/>
      <c r="R195" s="4"/>
      <c r="S195" s="4"/>
      <c r="T195" s="4"/>
      <c r="U195" s="4"/>
      <c r="V195" s="4"/>
      <c r="W195" s="18"/>
    </row>
    <row r="196" spans="1:23">
      <c r="A196" s="4"/>
      <c r="B196" s="4"/>
      <c r="C196" s="4"/>
      <c r="D196" s="4"/>
      <c r="E196" s="4"/>
      <c r="F196" s="4"/>
      <c r="G196" s="4"/>
      <c r="H196" s="4"/>
      <c r="I196" s="4"/>
      <c r="J196" s="4"/>
      <c r="K196" s="4"/>
      <c r="L196" s="4"/>
      <c r="M196" s="4"/>
      <c r="N196" s="4"/>
      <c r="O196" s="4"/>
      <c r="P196" s="4"/>
      <c r="Q196" s="4"/>
      <c r="R196" s="4"/>
      <c r="S196" s="4"/>
      <c r="T196" s="4"/>
      <c r="U196" s="4"/>
      <c r="V196" s="4"/>
      <c r="W196" s="18"/>
    </row>
    <row r="197" spans="1:23">
      <c r="A197" s="4"/>
      <c r="B197" s="4"/>
      <c r="C197" s="4"/>
      <c r="D197" s="4"/>
      <c r="E197" s="4"/>
      <c r="F197" s="4"/>
      <c r="G197" s="4"/>
      <c r="H197" s="4"/>
      <c r="I197" s="4"/>
      <c r="J197" s="4"/>
      <c r="K197" s="4"/>
      <c r="L197" s="4"/>
      <c r="M197" s="4"/>
      <c r="N197" s="4"/>
      <c r="O197" s="4"/>
      <c r="P197" s="4"/>
      <c r="Q197" s="4"/>
      <c r="R197" s="4"/>
      <c r="S197" s="4"/>
      <c r="T197" s="4"/>
      <c r="U197" s="4"/>
      <c r="V197" s="4"/>
      <c r="W197" s="18"/>
    </row>
    <row r="198" spans="1:23">
      <c r="A198" s="4"/>
      <c r="B198" s="4"/>
      <c r="C198" s="4"/>
      <c r="D198" s="4"/>
      <c r="E198" s="4"/>
      <c r="F198" s="4"/>
      <c r="G198" s="4"/>
      <c r="H198" s="4"/>
      <c r="I198" s="4"/>
      <c r="J198" s="4"/>
      <c r="K198" s="4"/>
      <c r="L198" s="4"/>
      <c r="M198" s="4"/>
      <c r="N198" s="4"/>
      <c r="O198" s="4"/>
      <c r="P198" s="4"/>
      <c r="Q198" s="4"/>
      <c r="R198" s="4"/>
      <c r="S198" s="4"/>
      <c r="T198" s="4"/>
      <c r="U198" s="4"/>
      <c r="V198" s="4"/>
      <c r="W198" s="18"/>
    </row>
    <row r="199" spans="1:23">
      <c r="A199" s="4"/>
      <c r="B199" s="4"/>
      <c r="C199" s="4"/>
      <c r="D199" s="4"/>
      <c r="E199" s="4"/>
      <c r="F199" s="4"/>
      <c r="G199" s="4"/>
      <c r="H199" s="4"/>
      <c r="I199" s="4"/>
      <c r="J199" s="4"/>
      <c r="K199" s="4"/>
      <c r="L199" s="4"/>
      <c r="M199" s="4"/>
      <c r="N199" s="4"/>
      <c r="O199" s="4"/>
      <c r="P199" s="4"/>
      <c r="Q199" s="4"/>
      <c r="R199" s="4"/>
      <c r="S199" s="4"/>
      <c r="T199" s="4"/>
      <c r="U199" s="4"/>
      <c r="V199" s="4"/>
      <c r="W199" s="18"/>
    </row>
    <row r="200" spans="1:23">
      <c r="A200" s="4"/>
      <c r="B200" s="4"/>
      <c r="C200" s="4"/>
      <c r="D200" s="4"/>
      <c r="E200" s="4"/>
      <c r="F200" s="4"/>
      <c r="G200" s="4"/>
      <c r="H200" s="4"/>
      <c r="I200" s="4"/>
      <c r="J200" s="4"/>
      <c r="K200" s="4"/>
      <c r="L200" s="4"/>
      <c r="M200" s="4"/>
      <c r="N200" s="4"/>
      <c r="O200" s="4"/>
      <c r="P200" s="4"/>
      <c r="Q200" s="4"/>
      <c r="R200" s="4"/>
      <c r="S200" s="4"/>
      <c r="T200" s="4"/>
      <c r="U200" s="4"/>
      <c r="V200" s="4"/>
      <c r="W200" s="18"/>
    </row>
    <row r="201" spans="1:23">
      <c r="A201" s="4"/>
      <c r="B201" s="4"/>
      <c r="C201" s="4"/>
      <c r="D201" s="4"/>
      <c r="E201" s="4"/>
      <c r="F201" s="4"/>
      <c r="G201" s="4"/>
      <c r="H201" s="4"/>
      <c r="I201" s="4"/>
      <c r="J201" s="4"/>
      <c r="K201" s="4"/>
      <c r="L201" s="4"/>
      <c r="M201" s="4"/>
      <c r="N201" s="4"/>
      <c r="O201" s="4"/>
      <c r="P201" s="4"/>
      <c r="Q201" s="4"/>
      <c r="R201" s="4"/>
      <c r="S201" s="4"/>
      <c r="T201" s="4"/>
      <c r="U201" s="4"/>
      <c r="V201" s="4"/>
      <c r="W201" s="18"/>
    </row>
    <row r="202" spans="1:23">
      <c r="A202" s="4"/>
      <c r="B202" s="4"/>
      <c r="C202" s="4"/>
      <c r="D202" s="4"/>
      <c r="E202" s="4"/>
      <c r="F202" s="4"/>
      <c r="G202" s="4"/>
      <c r="H202" s="4"/>
      <c r="I202" s="4"/>
      <c r="J202" s="4"/>
      <c r="K202" s="4"/>
      <c r="L202" s="4"/>
      <c r="M202" s="4"/>
      <c r="N202" s="4"/>
      <c r="O202" s="4"/>
      <c r="P202" s="4"/>
      <c r="Q202" s="4"/>
      <c r="R202" s="4"/>
      <c r="S202" s="4"/>
      <c r="T202" s="4"/>
      <c r="U202" s="4"/>
      <c r="V202" s="4"/>
      <c r="W202" s="18"/>
    </row>
  </sheetData>
  <mergeCells count="84">
    <mergeCell ref="A71:D71"/>
    <mergeCell ref="E71:E72"/>
    <mergeCell ref="A72:D72"/>
    <mergeCell ref="A64:D64"/>
    <mergeCell ref="A65:D65"/>
    <mergeCell ref="E65:E67"/>
    <mergeCell ref="A66:D66"/>
    <mergeCell ref="A67:D67"/>
    <mergeCell ref="A68:C68"/>
    <mergeCell ref="E68:E70"/>
    <mergeCell ref="A69:D69"/>
    <mergeCell ref="A70:D70"/>
    <mergeCell ref="E40:E64"/>
    <mergeCell ref="A63:D63"/>
    <mergeCell ref="A52:D52"/>
    <mergeCell ref="A53:D53"/>
    <mergeCell ref="A59:D59"/>
    <mergeCell ref="A60:D60"/>
    <mergeCell ref="A61:D61"/>
    <mergeCell ref="A62:D62"/>
    <mergeCell ref="A51:D51"/>
    <mergeCell ref="A54:D54"/>
    <mergeCell ref="A55:D55"/>
    <mergeCell ref="A56:D56"/>
    <mergeCell ref="A57:D57"/>
    <mergeCell ref="A58:D58"/>
    <mergeCell ref="A47:D47"/>
    <mergeCell ref="A48:D48"/>
    <mergeCell ref="A49:D49"/>
    <mergeCell ref="A50:D50"/>
    <mergeCell ref="A29:D29"/>
    <mergeCell ref="A42:D42"/>
    <mergeCell ref="A43:D43"/>
    <mergeCell ref="A44:D44"/>
    <mergeCell ref="A45:D45"/>
    <mergeCell ref="A46:D46"/>
    <mergeCell ref="A37:D37"/>
    <mergeCell ref="A38:D38"/>
    <mergeCell ref="A39:D39"/>
    <mergeCell ref="A40:D40"/>
    <mergeCell ref="A41:D41"/>
    <mergeCell ref="E29:E32"/>
    <mergeCell ref="A30:D30"/>
    <mergeCell ref="A31:D31"/>
    <mergeCell ref="A32:D32"/>
    <mergeCell ref="A33:D33"/>
    <mergeCell ref="E33:E39"/>
    <mergeCell ref="A34:D34"/>
    <mergeCell ref="A35:D35"/>
    <mergeCell ref="A36:D36"/>
    <mergeCell ref="A22:D22"/>
    <mergeCell ref="E22:E24"/>
    <mergeCell ref="A23:D23"/>
    <mergeCell ref="A24:D24"/>
    <mergeCell ref="A25:D25"/>
    <mergeCell ref="E25:E28"/>
    <mergeCell ref="A26:D26"/>
    <mergeCell ref="A27:D27"/>
    <mergeCell ref="A28:D28"/>
    <mergeCell ref="A17:D17"/>
    <mergeCell ref="E17:E19"/>
    <mergeCell ref="A18:D18"/>
    <mergeCell ref="A19:D19"/>
    <mergeCell ref="A20:D20"/>
    <mergeCell ref="E20:E21"/>
    <mergeCell ref="A21:C21"/>
    <mergeCell ref="A13:D13"/>
    <mergeCell ref="E13:E14"/>
    <mergeCell ref="A14:D14"/>
    <mergeCell ref="A15:D15"/>
    <mergeCell ref="E15:E16"/>
    <mergeCell ref="A16:D16"/>
    <mergeCell ref="A9:D9"/>
    <mergeCell ref="E9:E10"/>
    <mergeCell ref="A10:C10"/>
    <mergeCell ref="A11:D11"/>
    <mergeCell ref="E11:E12"/>
    <mergeCell ref="A12:D12"/>
    <mergeCell ref="B1:E1"/>
    <mergeCell ref="B2:E2"/>
    <mergeCell ref="B3:E3"/>
    <mergeCell ref="A4:E4"/>
    <mergeCell ref="A6:D7"/>
    <mergeCell ref="E6:E7"/>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scale="92" orientation="portrait" r:id="rId5"/>
  <colBreaks count="1" manualBreakCount="1">
    <brk id="6" max="1048575" man="1"/>
  </colBreak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2"/>
  <sheetViews>
    <sheetView zoomScale="85" zoomScaleNormal="85" zoomScaleSheetLayoutView="115" workbookViewId="0"/>
  </sheetViews>
  <sheetFormatPr defaultColWidth="9.140625" defaultRowHeight="12.75"/>
  <cols>
    <col min="1" max="1" width="36.7109375" style="19" customWidth="1"/>
    <col min="2" max="2" width="12.85546875" style="19" bestFit="1" customWidth="1"/>
    <col min="3" max="3" width="17.42578125" style="19" bestFit="1" customWidth="1"/>
    <col min="4" max="4" width="14" style="19" bestFit="1" customWidth="1"/>
    <col min="5" max="5" width="6.85546875" style="19" bestFit="1" customWidth="1"/>
    <col min="6" max="6" width="9.140625" style="19" bestFit="1" customWidth="1"/>
    <col min="7" max="7" width="12.42578125" style="19" bestFit="1" customWidth="1"/>
    <col min="8" max="8" width="9.140625" style="19" bestFit="1" customWidth="1"/>
    <col min="9" max="9" width="6.85546875" style="19" bestFit="1" customWidth="1"/>
    <col min="10" max="10" width="9.140625" style="19" bestFit="1" customWidth="1"/>
    <col min="11" max="11" width="13.42578125" style="19" bestFit="1" customWidth="1"/>
    <col min="12" max="12" width="9.140625" style="19" bestFit="1" customWidth="1"/>
    <col min="13" max="13" width="12.42578125" style="19" bestFit="1" customWidth="1"/>
    <col min="14" max="14" width="9.140625" style="19" bestFit="1" customWidth="1"/>
    <col min="15" max="15" width="6.85546875" style="19" bestFit="1" customWidth="1"/>
    <col min="16" max="16" width="9.140625" style="19" bestFit="1" customWidth="1"/>
    <col min="17" max="16384" width="9.140625" style="19"/>
  </cols>
  <sheetData>
    <row r="1" spans="1:16" ht="30" customHeight="1">
      <c r="A1" s="624" t="s">
        <v>1688</v>
      </c>
      <c r="B1" s="1786" t="s">
        <v>512</v>
      </c>
      <c r="C1" s="1786"/>
      <c r="D1" s="1786"/>
      <c r="E1" s="1786"/>
      <c r="F1" s="1786"/>
      <c r="G1" s="1786"/>
      <c r="H1" s="1786"/>
      <c r="I1" s="1786"/>
      <c r="J1" s="1786"/>
      <c r="K1" s="1786"/>
      <c r="L1" s="1786"/>
      <c r="M1" s="1786"/>
      <c r="N1" s="1786"/>
      <c r="O1" s="1786"/>
      <c r="P1" s="1787"/>
    </row>
    <row r="2" spans="1:16" ht="19.5" customHeight="1">
      <c r="A2" s="181" t="s">
        <v>580</v>
      </c>
      <c r="B2" s="1786" t="s">
        <v>533</v>
      </c>
      <c r="C2" s="1786"/>
      <c r="D2" s="1786"/>
      <c r="E2" s="1786"/>
      <c r="F2" s="1786"/>
      <c r="G2" s="1786"/>
      <c r="H2" s="1786"/>
      <c r="I2" s="1786"/>
      <c r="J2" s="1786"/>
      <c r="K2" s="1786"/>
      <c r="L2" s="1786"/>
      <c r="M2" s="1786"/>
      <c r="N2" s="1786"/>
      <c r="O2" s="1786"/>
      <c r="P2" s="1787"/>
    </row>
    <row r="3" spans="1:16" ht="41.25" customHeight="1">
      <c r="A3" s="181"/>
      <c r="B3" s="1786" t="s">
        <v>534</v>
      </c>
      <c r="C3" s="1786"/>
      <c r="D3" s="1786"/>
      <c r="E3" s="1786"/>
      <c r="F3" s="1786"/>
      <c r="G3" s="1786"/>
      <c r="H3" s="1786"/>
      <c r="I3" s="1786"/>
      <c r="J3" s="1786"/>
      <c r="K3" s="1786"/>
      <c r="L3" s="1786"/>
      <c r="M3" s="1786"/>
      <c r="N3" s="1786"/>
      <c r="O3" s="1786"/>
      <c r="P3" s="1787"/>
    </row>
    <row r="4" spans="1:16">
      <c r="A4" s="1023" t="s">
        <v>401</v>
      </c>
      <c r="B4" s="827"/>
      <c r="C4" s="827"/>
      <c r="D4" s="827"/>
      <c r="E4" s="1129"/>
      <c r="F4" s="827"/>
      <c r="G4" s="827"/>
      <c r="H4" s="932"/>
      <c r="I4" s="932"/>
      <c r="J4" s="932"/>
      <c r="K4" s="932"/>
      <c r="L4" s="932"/>
      <c r="M4" s="932"/>
      <c r="N4" s="932"/>
      <c r="O4" s="932"/>
      <c r="P4" s="933"/>
    </row>
    <row r="5" spans="1:16" ht="13.5" thickBot="1">
      <c r="A5" s="1132"/>
      <c r="B5" s="1133"/>
      <c r="C5" s="1133"/>
      <c r="D5" s="1133"/>
      <c r="E5" s="1134"/>
      <c r="F5" s="1133"/>
      <c r="G5" s="1133"/>
      <c r="H5" s="1115"/>
      <c r="I5" s="1115"/>
      <c r="J5" s="1115"/>
      <c r="K5" s="1115"/>
      <c r="L5" s="1115"/>
      <c r="M5" s="1115"/>
      <c r="N5" s="1115"/>
      <c r="O5" s="1115"/>
      <c r="P5" s="1116"/>
    </row>
    <row r="6" spans="1:16">
      <c r="A6" s="2202" t="s">
        <v>581</v>
      </c>
      <c r="B6" s="2203"/>
      <c r="C6" s="2203"/>
      <c r="D6" s="2203"/>
      <c r="E6" s="2203"/>
      <c r="F6" s="2203"/>
      <c r="G6" s="2203"/>
      <c r="H6" s="2203"/>
      <c r="I6" s="2203"/>
      <c r="J6" s="2203"/>
      <c r="K6" s="2203"/>
      <c r="L6" s="2203"/>
      <c r="M6" s="2203"/>
      <c r="N6" s="2203"/>
      <c r="O6" s="2203"/>
      <c r="P6" s="2204"/>
    </row>
    <row r="7" spans="1:16" ht="13.5" thickBot="1">
      <c r="A7" s="2202"/>
      <c r="B7" s="2203"/>
      <c r="C7" s="2203"/>
      <c r="D7" s="2203"/>
      <c r="E7" s="2203"/>
      <c r="F7" s="2203"/>
      <c r="G7" s="2203"/>
      <c r="H7" s="2203"/>
      <c r="I7" s="2203"/>
      <c r="J7" s="2203"/>
      <c r="K7" s="2203"/>
      <c r="L7" s="2203"/>
      <c r="M7" s="2203"/>
      <c r="N7" s="2203"/>
      <c r="O7" s="2203"/>
      <c r="P7" s="2204"/>
    </row>
    <row r="8" spans="1:16" ht="13.5" thickBot="1">
      <c r="A8" s="129" t="s">
        <v>572</v>
      </c>
      <c r="B8" s="168"/>
      <c r="C8" s="130"/>
      <c r="D8" s="131"/>
      <c r="E8" s="130"/>
      <c r="F8" s="131"/>
      <c r="G8" s="1159">
        <v>43465</v>
      </c>
      <c r="H8" s="638"/>
      <c r="I8" s="638"/>
      <c r="J8" s="638"/>
      <c r="K8" s="638"/>
      <c r="L8" s="638"/>
      <c r="M8" s="638"/>
      <c r="N8" s="638"/>
      <c r="O8" s="638"/>
      <c r="P8" s="736"/>
    </row>
    <row r="9" spans="1:16" s="20" customFormat="1" ht="15.75" customHeight="1" thickBot="1">
      <c r="A9" s="129" t="s">
        <v>615</v>
      </c>
      <c r="B9" s="129"/>
      <c r="C9" s="130"/>
      <c r="D9" s="130"/>
      <c r="E9" s="130"/>
      <c r="F9" s="130"/>
      <c r="G9" s="130">
        <v>2018</v>
      </c>
      <c r="H9" s="130"/>
      <c r="I9" s="130"/>
      <c r="J9" s="130"/>
      <c r="K9" s="130"/>
      <c r="L9" s="130"/>
      <c r="M9" s="130"/>
      <c r="N9" s="130"/>
      <c r="O9" s="130"/>
      <c r="P9" s="172"/>
    </row>
    <row r="10" spans="1:16" s="20" customFormat="1" ht="56.25" customHeight="1" thickBot="1">
      <c r="A10" s="2205"/>
      <c r="B10" s="2208" t="s">
        <v>743</v>
      </c>
      <c r="C10" s="2209"/>
      <c r="D10" s="2212" t="s">
        <v>2548</v>
      </c>
      <c r="E10" s="2212"/>
      <c r="F10" s="2212"/>
      <c r="G10" s="2212"/>
      <c r="H10" s="2212"/>
      <c r="I10" s="2212"/>
      <c r="J10" s="2212"/>
      <c r="K10" s="2212"/>
      <c r="L10" s="2212"/>
      <c r="M10" s="2212"/>
      <c r="N10" s="2212"/>
      <c r="O10" s="2212"/>
      <c r="P10" s="2213"/>
    </row>
    <row r="11" spans="1:16" s="20" customFormat="1" ht="61.5" customHeight="1" thickBot="1">
      <c r="A11" s="2206"/>
      <c r="B11" s="2210"/>
      <c r="C11" s="2211"/>
      <c r="D11" s="2214" t="s">
        <v>2551</v>
      </c>
      <c r="E11" s="2216" t="s">
        <v>551</v>
      </c>
      <c r="F11" s="2217"/>
      <c r="G11" s="2216" t="s">
        <v>552</v>
      </c>
      <c r="H11" s="2217"/>
      <c r="I11" s="2216" t="s">
        <v>554</v>
      </c>
      <c r="J11" s="2217"/>
      <c r="K11" s="2216" t="s">
        <v>553</v>
      </c>
      <c r="L11" s="2217"/>
      <c r="M11" s="2216" t="s">
        <v>556</v>
      </c>
      <c r="N11" s="2217"/>
      <c r="O11" s="2216" t="s">
        <v>579</v>
      </c>
      <c r="P11" s="2218"/>
    </row>
    <row r="12" spans="1:16" s="20" customFormat="1" ht="63.75" customHeight="1" thickBot="1">
      <c r="A12" s="2207"/>
      <c r="B12" s="161" t="s">
        <v>2549</v>
      </c>
      <c r="C12" s="162" t="s">
        <v>2550</v>
      </c>
      <c r="D12" s="2215"/>
      <c r="E12" s="1022" t="s">
        <v>355</v>
      </c>
      <c r="F12" s="1022" t="s">
        <v>2552</v>
      </c>
      <c r="G12" s="1022" t="s">
        <v>355</v>
      </c>
      <c r="H12" s="1022" t="s">
        <v>2552</v>
      </c>
      <c r="I12" s="1022" t="s">
        <v>355</v>
      </c>
      <c r="J12" s="1022" t="s">
        <v>2552</v>
      </c>
      <c r="K12" s="1022" t="s">
        <v>355</v>
      </c>
      <c r="L12" s="1022" t="s">
        <v>2552</v>
      </c>
      <c r="M12" s="1022" t="s">
        <v>355</v>
      </c>
      <c r="N12" s="1022" t="s">
        <v>2552</v>
      </c>
      <c r="O12" s="1022" t="s">
        <v>355</v>
      </c>
      <c r="P12" s="1022" t="s">
        <v>2552</v>
      </c>
    </row>
    <row r="13" spans="1:16" s="20" customFormat="1" ht="27">
      <c r="A13" s="1259" t="s">
        <v>608</v>
      </c>
      <c r="B13" s="1260" t="s">
        <v>2716</v>
      </c>
      <c r="C13" s="1261" t="s">
        <v>2717</v>
      </c>
      <c r="D13" s="1262"/>
      <c r="E13" s="1263"/>
      <c r="F13" s="1264"/>
      <c r="G13" s="1265" t="s">
        <v>2717</v>
      </c>
      <c r="H13" s="1265"/>
      <c r="I13" s="1265"/>
      <c r="J13" s="1265"/>
      <c r="K13" s="1265" t="s">
        <v>2718</v>
      </c>
      <c r="L13" s="1265"/>
      <c r="M13" s="1265" t="s">
        <v>2716</v>
      </c>
      <c r="N13" s="1265"/>
      <c r="O13" s="1264"/>
      <c r="P13" s="1266"/>
    </row>
    <row r="14" spans="1:16" s="20" customFormat="1" ht="25.5">
      <c r="A14" s="1267" t="s">
        <v>606</v>
      </c>
      <c r="B14" s="1268" t="s">
        <v>2716</v>
      </c>
      <c r="C14" s="1269" t="s">
        <v>2717</v>
      </c>
      <c r="D14" s="1270"/>
      <c r="E14" s="1271"/>
      <c r="F14" s="1272"/>
      <c r="G14" s="1272"/>
      <c r="H14" s="1272"/>
      <c r="I14" s="1272"/>
      <c r="J14" s="1272"/>
      <c r="K14" s="1272"/>
      <c r="L14" s="1272"/>
      <c r="M14" s="1272"/>
      <c r="N14" s="1272"/>
      <c r="O14" s="1272"/>
      <c r="P14" s="1273"/>
    </row>
    <row r="15" spans="1:16" s="20" customFormat="1" ht="54">
      <c r="A15" s="1274" t="s">
        <v>613</v>
      </c>
      <c r="B15" s="1275"/>
      <c r="C15" s="1276"/>
      <c r="D15" s="1277"/>
      <c r="E15" s="1263"/>
      <c r="F15" s="1264"/>
      <c r="G15" s="1265" t="s">
        <v>2717</v>
      </c>
      <c r="H15" s="1265"/>
      <c r="I15" s="1265"/>
      <c r="J15" s="1265"/>
      <c r="K15" s="1265" t="s">
        <v>2718</v>
      </c>
      <c r="L15" s="1265"/>
      <c r="M15" s="1265" t="s">
        <v>2716</v>
      </c>
      <c r="N15" s="1265"/>
      <c r="O15" s="1264"/>
      <c r="P15" s="1266"/>
    </row>
    <row r="16" spans="1:16" s="20" customFormat="1" ht="25.5">
      <c r="A16" s="1274" t="s">
        <v>607</v>
      </c>
      <c r="B16" s="1275"/>
      <c r="C16" s="1276"/>
      <c r="D16" s="1277"/>
      <c r="E16" s="1278"/>
      <c r="F16" s="1265"/>
      <c r="G16" s="1265" t="s">
        <v>2717</v>
      </c>
      <c r="H16" s="1265"/>
      <c r="I16" s="1265"/>
      <c r="J16" s="1265"/>
      <c r="K16" s="1265" t="s">
        <v>2718</v>
      </c>
      <c r="L16" s="1265"/>
      <c r="M16" s="1265" t="s">
        <v>2716</v>
      </c>
      <c r="N16" s="1265"/>
      <c r="O16" s="1264"/>
      <c r="P16" s="1266"/>
    </row>
    <row r="17" spans="1:16" s="20" customFormat="1" ht="27">
      <c r="A17" s="1274" t="s">
        <v>2603</v>
      </c>
      <c r="B17" s="1279">
        <v>57600</v>
      </c>
      <c r="C17" s="1280">
        <v>25188400</v>
      </c>
      <c r="D17" s="1281"/>
      <c r="E17" s="1282"/>
      <c r="F17" s="1283"/>
      <c r="G17" s="1280">
        <v>8519625</v>
      </c>
      <c r="H17" s="1283"/>
      <c r="I17" s="1283"/>
      <c r="J17" s="1283"/>
      <c r="K17" s="1280">
        <v>19583144</v>
      </c>
      <c r="L17" s="1283"/>
      <c r="M17" s="1283">
        <v>3244368</v>
      </c>
      <c r="N17" s="1283"/>
      <c r="O17" s="1283"/>
      <c r="P17" s="1284"/>
    </row>
    <row r="18" spans="1:16" s="20" customFormat="1">
      <c r="A18" s="1285" t="s">
        <v>599</v>
      </c>
      <c r="B18" s="1279">
        <v>57600</v>
      </c>
      <c r="C18" s="1280">
        <v>25188400</v>
      </c>
      <c r="D18" s="1281"/>
      <c r="E18" s="1282"/>
      <c r="F18" s="1283"/>
      <c r="G18" s="1280">
        <v>8519625</v>
      </c>
      <c r="H18" s="1283"/>
      <c r="I18" s="1283"/>
      <c r="J18" s="1283"/>
      <c r="K18" s="1280">
        <v>19583144</v>
      </c>
      <c r="L18" s="1283"/>
      <c r="M18" s="1283">
        <v>3244368</v>
      </c>
      <c r="N18" s="1283"/>
      <c r="O18" s="1283"/>
      <c r="P18" s="1284"/>
    </row>
    <row r="19" spans="1:16" s="20" customFormat="1">
      <c r="A19" s="1285" t="s">
        <v>600</v>
      </c>
      <c r="B19" s="1286"/>
      <c r="C19" s="1287"/>
      <c r="D19" s="1281"/>
      <c r="E19" s="1282"/>
      <c r="F19" s="1283"/>
      <c r="G19" s="1283"/>
      <c r="H19" s="1283"/>
      <c r="I19" s="1283"/>
      <c r="J19" s="1283"/>
      <c r="K19" s="1283"/>
      <c r="L19" s="1283"/>
      <c r="M19" s="1283"/>
      <c r="N19" s="1283"/>
      <c r="O19" s="1283"/>
      <c r="P19" s="1284"/>
    </row>
    <row r="20" spans="1:16" s="20" customFormat="1" ht="25.5">
      <c r="A20" s="1285" t="s">
        <v>601</v>
      </c>
      <c r="B20" s="1286"/>
      <c r="C20" s="1287"/>
      <c r="D20" s="1281"/>
      <c r="E20" s="1282"/>
      <c r="F20" s="1283"/>
      <c r="G20" s="1283"/>
      <c r="H20" s="1283"/>
      <c r="I20" s="1283"/>
      <c r="J20" s="1283"/>
      <c r="K20" s="1283"/>
      <c r="L20" s="1283"/>
      <c r="M20" s="1283"/>
      <c r="N20" s="1283"/>
      <c r="O20" s="1283"/>
      <c r="P20" s="1284"/>
    </row>
    <row r="21" spans="1:16" s="20" customFormat="1" ht="20.25" customHeight="1">
      <c r="A21" s="1274" t="s">
        <v>595</v>
      </c>
      <c r="B21" s="1286"/>
      <c r="C21" s="1287"/>
      <c r="D21" s="1288"/>
      <c r="E21" s="1282"/>
      <c r="F21" s="1283"/>
      <c r="G21" s="1283"/>
      <c r="H21" s="1283"/>
      <c r="I21" s="1283"/>
      <c r="J21" s="1283"/>
      <c r="K21" s="1283"/>
      <c r="L21" s="1283"/>
      <c r="M21" s="1283"/>
      <c r="N21" s="1283"/>
      <c r="O21" s="1283"/>
      <c r="P21" s="1284"/>
    </row>
    <row r="22" spans="1:16" s="20" customFormat="1" ht="27">
      <c r="A22" s="1274" t="s">
        <v>2604</v>
      </c>
      <c r="B22" s="1279"/>
      <c r="C22" s="1287">
        <v>8038303.5600000005</v>
      </c>
      <c r="D22" s="1288"/>
      <c r="E22" s="1282"/>
      <c r="F22" s="1283"/>
      <c r="G22" s="1283">
        <v>2656224.3600000003</v>
      </c>
      <c r="H22" s="1283"/>
      <c r="I22" s="1283"/>
      <c r="J22" s="1283"/>
      <c r="K22" s="1283">
        <v>9376884.7200000007</v>
      </c>
      <c r="L22" s="1283"/>
      <c r="M22" s="1283">
        <v>1027768.56</v>
      </c>
      <c r="N22" s="1283"/>
      <c r="O22" s="1283"/>
      <c r="P22" s="1284"/>
    </row>
    <row r="23" spans="1:16" s="20" customFormat="1" ht="25.5">
      <c r="A23" s="1289" t="s">
        <v>602</v>
      </c>
      <c r="B23" s="1290"/>
      <c r="C23" s="1287">
        <v>5142057.4800000004</v>
      </c>
      <c r="D23" s="1288"/>
      <c r="E23" s="1282"/>
      <c r="F23" s="1283"/>
      <c r="G23" s="1283">
        <v>2656224.3600000003</v>
      </c>
      <c r="H23" s="1283"/>
      <c r="I23" s="1283"/>
      <c r="J23" s="1283"/>
      <c r="K23" s="1283">
        <v>9376884.7200000007</v>
      </c>
      <c r="L23" s="1283"/>
      <c r="M23" s="1283">
        <v>1027768.56</v>
      </c>
      <c r="N23" s="1283"/>
      <c r="O23" s="1283"/>
      <c r="P23" s="1284"/>
    </row>
    <row r="24" spans="1:16" s="20" customFormat="1" ht="25.5">
      <c r="A24" s="1289" t="s">
        <v>603</v>
      </c>
      <c r="B24" s="1291"/>
      <c r="C24" s="1292"/>
      <c r="D24" s="1288"/>
      <c r="E24" s="1282"/>
      <c r="F24" s="1283"/>
      <c r="G24" s="1283"/>
      <c r="H24" s="1283"/>
      <c r="I24" s="1283"/>
      <c r="J24" s="1283"/>
      <c r="K24" s="1283"/>
      <c r="L24" s="1283"/>
      <c r="M24" s="1283"/>
      <c r="N24" s="1283"/>
      <c r="O24" s="1283"/>
      <c r="P24" s="1284"/>
    </row>
    <row r="25" spans="1:16" s="20" customFormat="1" ht="25.5">
      <c r="A25" s="1289" t="s">
        <v>604</v>
      </c>
      <c r="B25" s="1291"/>
      <c r="C25" s="1292"/>
      <c r="D25" s="1288"/>
      <c r="E25" s="1282"/>
      <c r="F25" s="1283"/>
      <c r="G25" s="1283"/>
      <c r="H25" s="1283"/>
      <c r="I25" s="1283"/>
      <c r="J25" s="1283"/>
      <c r="K25" s="1283"/>
      <c r="L25" s="1283"/>
      <c r="M25" s="1283"/>
      <c r="N25" s="1283"/>
      <c r="O25" s="1283"/>
      <c r="P25" s="1284"/>
    </row>
    <row r="26" spans="1:16" s="20" customFormat="1" ht="27.75" thickBot="1">
      <c r="A26" s="1293" t="s">
        <v>594</v>
      </c>
      <c r="B26" s="1294"/>
      <c r="C26" s="1295">
        <v>2896246.08</v>
      </c>
      <c r="D26" s="1288"/>
      <c r="E26" s="1296"/>
      <c r="F26" s="1283"/>
      <c r="G26" s="1283"/>
      <c r="H26" s="1283"/>
      <c r="I26" s="1283"/>
      <c r="J26" s="1283"/>
      <c r="K26" s="1283"/>
      <c r="L26" s="1283"/>
      <c r="M26" s="1283"/>
      <c r="N26" s="1283"/>
      <c r="O26" s="1283"/>
      <c r="P26" s="1284"/>
    </row>
    <row r="27" spans="1:16" s="20" customFormat="1" ht="13.5" thickBot="1">
      <c r="A27" s="2219" t="s">
        <v>605</v>
      </c>
      <c r="B27" s="2220"/>
      <c r="C27" s="2220"/>
      <c r="D27" s="2220"/>
      <c r="E27" s="2220"/>
      <c r="F27" s="2220"/>
      <c r="G27" s="2220"/>
      <c r="H27" s="2220"/>
      <c r="I27" s="2220"/>
      <c r="J27" s="2220"/>
      <c r="K27" s="2220"/>
      <c r="L27" s="2220"/>
      <c r="M27" s="2220"/>
      <c r="N27" s="2220"/>
      <c r="O27" s="2220"/>
      <c r="P27" s="2221"/>
    </row>
    <row r="28" spans="1:16" s="1021" customFormat="1" ht="38.25">
      <c r="A28" s="1297" t="s">
        <v>2600</v>
      </c>
      <c r="B28" s="1298"/>
      <c r="C28" s="1299">
        <v>16100066.538000003</v>
      </c>
      <c r="D28" s="1288"/>
      <c r="E28" s="1282"/>
      <c r="F28" s="1283"/>
      <c r="G28" s="1300">
        <v>2904040.1440000003</v>
      </c>
      <c r="H28" s="1283"/>
      <c r="I28" s="1283"/>
      <c r="J28" s="1283"/>
      <c r="K28" s="1300">
        <v>7495044.5519999992</v>
      </c>
      <c r="L28" s="1283"/>
      <c r="M28" s="1300">
        <v>1305049.2479999999</v>
      </c>
      <c r="N28" s="1283"/>
      <c r="O28" s="1283"/>
      <c r="P28" s="1284"/>
    </row>
    <row r="29" spans="1:16" s="1021" customFormat="1" ht="39.75">
      <c r="A29" s="1297" t="s">
        <v>744</v>
      </c>
      <c r="B29" s="1291"/>
      <c r="C29" s="1301">
        <v>4953069.0720000006</v>
      </c>
      <c r="D29" s="1288"/>
      <c r="E29" s="1302"/>
      <c r="F29" s="1283"/>
      <c r="G29" s="1283">
        <v>1062489.7439999999</v>
      </c>
      <c r="H29" s="1283"/>
      <c r="I29" s="1283"/>
      <c r="J29" s="1283"/>
      <c r="K29" s="1283">
        <v>2124299.0879999995</v>
      </c>
      <c r="L29" s="1283"/>
      <c r="M29" s="1283">
        <v>194233.24799999999</v>
      </c>
      <c r="N29" s="1283"/>
      <c r="O29" s="1283"/>
      <c r="P29" s="1284"/>
    </row>
    <row r="30" spans="1:16" s="20" customFormat="1" ht="38.25">
      <c r="A30" s="1274" t="s">
        <v>610</v>
      </c>
      <c r="B30" s="1054"/>
      <c r="C30" s="1303">
        <v>2925696.8160000006</v>
      </c>
      <c r="D30" s="1054"/>
      <c r="E30" s="1055"/>
      <c r="F30" s="1055"/>
      <c r="G30" s="1283">
        <v>1062489.7439999999</v>
      </c>
      <c r="H30" s="1055"/>
      <c r="I30" s="1283"/>
      <c r="J30" s="1283"/>
      <c r="K30" s="1283">
        <v>2124299.0879999995</v>
      </c>
      <c r="L30" s="1283"/>
      <c r="M30" s="1283">
        <v>194233.24799999999</v>
      </c>
      <c r="N30" s="1283"/>
      <c r="O30" s="1283"/>
      <c r="P30" s="1284"/>
    </row>
    <row r="31" spans="1:16" s="20" customFormat="1" ht="38.25">
      <c r="A31" s="1274" t="s">
        <v>611</v>
      </c>
      <c r="B31" s="1054"/>
      <c r="C31" s="1303"/>
      <c r="D31" s="1054"/>
      <c r="E31" s="1055"/>
      <c r="F31" s="1055"/>
      <c r="G31" s="1055"/>
      <c r="H31" s="1055"/>
      <c r="I31" s="1283"/>
      <c r="J31" s="1283"/>
      <c r="K31" s="1283"/>
      <c r="L31" s="1283"/>
      <c r="M31" s="1283"/>
      <c r="N31" s="1283"/>
      <c r="O31" s="1283"/>
      <c r="P31" s="1284"/>
    </row>
    <row r="32" spans="1:16" s="20" customFormat="1" ht="39.75" customHeight="1">
      <c r="A32" s="1274" t="s">
        <v>612</v>
      </c>
      <c r="B32" s="1054"/>
      <c r="C32" s="1303"/>
      <c r="D32" s="1054"/>
      <c r="E32" s="1055"/>
      <c r="F32" s="1055"/>
      <c r="G32" s="1055"/>
      <c r="H32" s="1055"/>
      <c r="I32" s="1283"/>
      <c r="J32" s="1283"/>
      <c r="K32" s="1283"/>
      <c r="L32" s="1283"/>
      <c r="M32" s="1283"/>
      <c r="N32" s="1283"/>
      <c r="O32" s="1283"/>
      <c r="P32" s="1284"/>
    </row>
    <row r="33" spans="1:16" s="20" customFormat="1" ht="39.75">
      <c r="A33" s="1274" t="s">
        <v>2601</v>
      </c>
      <c r="B33" s="1054"/>
      <c r="C33" s="1304">
        <v>2027372.2560000001</v>
      </c>
      <c r="D33" s="1054"/>
      <c r="E33" s="1055"/>
      <c r="F33" s="1055"/>
      <c r="G33" s="1055"/>
      <c r="H33" s="1055"/>
      <c r="I33" s="1283"/>
      <c r="J33" s="1283"/>
      <c r="K33" s="1283"/>
      <c r="L33" s="1283"/>
      <c r="M33" s="1283"/>
      <c r="N33" s="1283"/>
      <c r="O33" s="1283"/>
      <c r="P33" s="1284"/>
    </row>
    <row r="34" spans="1:16" s="20" customFormat="1" ht="52.5">
      <c r="A34" s="1274" t="s">
        <v>2602</v>
      </c>
      <c r="B34" s="1054"/>
      <c r="C34" s="1303">
        <v>11146997.466000002</v>
      </c>
      <c r="D34" s="1054"/>
      <c r="E34" s="1055"/>
      <c r="F34" s="1055"/>
      <c r="G34" s="1055">
        <v>1841550.4000000001</v>
      </c>
      <c r="H34" s="1055"/>
      <c r="I34" s="1283"/>
      <c r="J34" s="1283"/>
      <c r="K34" s="1283">
        <v>5370745.4639999997</v>
      </c>
      <c r="L34" s="1283"/>
      <c r="M34" s="1283">
        <v>1110816</v>
      </c>
      <c r="N34" s="1283"/>
      <c r="O34" s="1283"/>
      <c r="P34" s="1284"/>
    </row>
    <row r="35" spans="1:16" s="20" customFormat="1" ht="39" thickBot="1">
      <c r="A35" s="1305" t="s">
        <v>624</v>
      </c>
      <c r="B35" s="1294"/>
      <c r="C35" s="1306"/>
      <c r="D35" s="1307"/>
      <c r="E35" s="1308"/>
      <c r="F35" s="1309"/>
      <c r="G35" s="1309"/>
      <c r="H35" s="1309"/>
      <c r="I35" s="1309"/>
      <c r="J35" s="1309"/>
      <c r="K35" s="1309"/>
      <c r="L35" s="1309"/>
      <c r="M35" s="1309"/>
      <c r="N35" s="1309"/>
      <c r="O35" s="1309"/>
      <c r="P35" s="1310"/>
    </row>
    <row r="36" spans="1:16" s="20" customFormat="1" ht="25.5">
      <c r="A36" s="1311" t="s">
        <v>616</v>
      </c>
      <c r="B36" s="1312"/>
      <c r="C36" s="1303">
        <v>4783392</v>
      </c>
      <c r="D36" s="1313"/>
      <c r="E36" s="1263"/>
      <c r="F36" s="1264"/>
      <c r="G36" s="1264">
        <v>987480</v>
      </c>
      <c r="H36" s="1264"/>
      <c r="I36" s="1264"/>
      <c r="J36" s="1264"/>
      <c r="K36" s="1264">
        <v>3394192</v>
      </c>
      <c r="L36" s="1264"/>
      <c r="M36" s="1264">
        <v>264690</v>
      </c>
      <c r="N36" s="1264"/>
      <c r="O36" s="1264"/>
      <c r="P36" s="1266"/>
    </row>
    <row r="37" spans="1:16" s="20" customFormat="1" ht="52.5">
      <c r="A37" s="1314" t="s">
        <v>609</v>
      </c>
      <c r="B37" s="1315"/>
      <c r="C37" s="1316"/>
      <c r="D37" s="1288"/>
      <c r="E37" s="1282"/>
      <c r="F37" s="1283"/>
      <c r="G37" s="1283"/>
      <c r="H37" s="1283"/>
      <c r="I37" s="1283"/>
      <c r="J37" s="1283"/>
      <c r="K37" s="1283"/>
      <c r="L37" s="1283"/>
      <c r="M37" s="1283"/>
      <c r="N37" s="1283"/>
      <c r="O37" s="1283"/>
      <c r="P37" s="1284"/>
    </row>
    <row r="38" spans="1:16" s="20" customFormat="1" ht="51">
      <c r="A38" s="1297" t="s">
        <v>617</v>
      </c>
      <c r="B38" s="1291"/>
      <c r="C38" s="1316"/>
      <c r="D38" s="1317"/>
      <c r="E38" s="1282"/>
      <c r="F38" s="1055"/>
      <c r="G38" s="1055"/>
      <c r="H38" s="1055"/>
      <c r="I38" s="1055"/>
      <c r="J38" s="1055"/>
      <c r="K38" s="1055"/>
      <c r="L38" s="1055"/>
      <c r="M38" s="1055"/>
      <c r="N38" s="1055"/>
      <c r="O38" s="1055"/>
      <c r="P38" s="1303"/>
    </row>
    <row r="39" spans="1:16" s="20" customFormat="1" ht="52.5">
      <c r="A39" s="1314" t="s">
        <v>618</v>
      </c>
      <c r="B39" s="1318"/>
      <c r="C39" s="1316"/>
      <c r="D39" s="1317"/>
      <c r="E39" s="1282"/>
      <c r="F39" s="1055"/>
      <c r="G39" s="1055"/>
      <c r="H39" s="1055"/>
      <c r="I39" s="1055"/>
      <c r="J39" s="1055"/>
      <c r="K39" s="1055"/>
      <c r="L39" s="1055"/>
      <c r="M39" s="1055"/>
      <c r="N39" s="1055"/>
      <c r="O39" s="1055"/>
      <c r="P39" s="1303"/>
    </row>
    <row r="40" spans="1:16" s="20" customFormat="1" ht="25.5">
      <c r="A40" s="1297" t="s">
        <v>2553</v>
      </c>
      <c r="B40" s="1318"/>
      <c r="C40" s="1316"/>
      <c r="D40" s="1317"/>
      <c r="E40" s="1282"/>
      <c r="F40" s="1055"/>
      <c r="G40" s="1055"/>
      <c r="H40" s="1055"/>
      <c r="I40" s="1055"/>
      <c r="J40" s="1055"/>
      <c r="K40" s="1055"/>
      <c r="L40" s="1055"/>
      <c r="M40" s="1055"/>
      <c r="N40" s="1055"/>
      <c r="O40" s="1055"/>
      <c r="P40" s="1303"/>
    </row>
    <row r="41" spans="1:16" s="20" customFormat="1">
      <c r="A41" s="1314" t="s">
        <v>619</v>
      </c>
      <c r="B41" s="1319"/>
      <c r="C41" s="1316"/>
      <c r="D41" s="1317"/>
      <c r="E41" s="1296"/>
      <c r="F41" s="1055"/>
      <c r="G41" s="1055"/>
      <c r="H41" s="1055"/>
      <c r="I41" s="1055"/>
      <c r="J41" s="1055"/>
      <c r="K41" s="1055"/>
      <c r="L41" s="1055"/>
      <c r="M41" s="1055"/>
      <c r="N41" s="1055"/>
      <c r="O41" s="1055"/>
      <c r="P41" s="1303"/>
    </row>
    <row r="42" spans="1:16" s="20" customFormat="1">
      <c r="A42" s="1314" t="s">
        <v>586</v>
      </c>
      <c r="B42" s="1319"/>
      <c r="C42" s="1316"/>
      <c r="D42" s="1317"/>
      <c r="E42" s="1296"/>
      <c r="F42" s="1055"/>
      <c r="G42" s="1055"/>
      <c r="H42" s="1055"/>
      <c r="I42" s="1055"/>
      <c r="J42" s="1055"/>
      <c r="K42" s="1055"/>
      <c r="L42" s="1055"/>
      <c r="M42" s="1055"/>
      <c r="N42" s="1055"/>
      <c r="O42" s="1055"/>
      <c r="P42" s="1303"/>
    </row>
    <row r="43" spans="1:16" s="20" customFormat="1" ht="25.5">
      <c r="A43" s="1314" t="s">
        <v>620</v>
      </c>
      <c r="B43" s="1281"/>
      <c r="C43" s="1316"/>
      <c r="D43" s="1317"/>
      <c r="E43" s="1283"/>
      <c r="F43" s="1055"/>
      <c r="G43" s="1055"/>
      <c r="H43" s="1055"/>
      <c r="I43" s="1055"/>
      <c r="J43" s="1055"/>
      <c r="K43" s="1055"/>
      <c r="L43" s="1055"/>
      <c r="M43" s="1055"/>
      <c r="N43" s="1055"/>
      <c r="O43" s="1055"/>
      <c r="P43" s="1303"/>
    </row>
    <row r="44" spans="1:16" s="20" customFormat="1" ht="24.75" customHeight="1">
      <c r="A44" s="1297" t="s">
        <v>621</v>
      </c>
      <c r="B44" s="1318"/>
      <c r="C44" s="1316"/>
      <c r="D44" s="1317"/>
      <c r="E44" s="1282"/>
      <c r="F44" s="1055"/>
      <c r="G44" s="1055"/>
      <c r="H44" s="1055"/>
      <c r="I44" s="1055"/>
      <c r="J44" s="1055"/>
      <c r="K44" s="1055"/>
      <c r="L44" s="1055"/>
      <c r="M44" s="1055"/>
      <c r="N44" s="1055"/>
      <c r="O44" s="1055"/>
      <c r="P44" s="1303"/>
    </row>
    <row r="45" spans="1:16" s="20" customFormat="1" ht="26.25" thickBot="1">
      <c r="A45" s="1320" t="s">
        <v>622</v>
      </c>
      <c r="B45" s="1321"/>
      <c r="C45" s="1306"/>
      <c r="D45" s="1322"/>
      <c r="E45" s="1309"/>
      <c r="F45" s="1058"/>
      <c r="G45" s="1058"/>
      <c r="H45" s="1058"/>
      <c r="I45" s="1058"/>
      <c r="J45" s="1058"/>
      <c r="K45" s="1058"/>
      <c r="L45" s="1058"/>
      <c r="M45" s="1058"/>
      <c r="N45" s="1058"/>
      <c r="O45" s="1058"/>
      <c r="P45" s="1323"/>
    </row>
    <row r="46" spans="1:16" s="20" customFormat="1" ht="25.5">
      <c r="A46" s="1293" t="s">
        <v>560</v>
      </c>
      <c r="B46" s="1054"/>
      <c r="C46" s="1303">
        <v>2</v>
      </c>
      <c r="D46" s="1317"/>
      <c r="E46" s="1055"/>
      <c r="F46" s="1055"/>
      <c r="G46" s="1055">
        <v>1</v>
      </c>
      <c r="H46" s="1055"/>
      <c r="I46" s="1055"/>
      <c r="J46" s="1055"/>
      <c r="K46" s="1055">
        <v>4</v>
      </c>
      <c r="L46" s="1055"/>
      <c r="M46" s="1055">
        <v>2</v>
      </c>
      <c r="N46" s="1055"/>
      <c r="O46" s="1055"/>
      <c r="P46" s="1303"/>
    </row>
    <row r="47" spans="1:16" s="20" customFormat="1" ht="27">
      <c r="A47" s="1293" t="s">
        <v>623</v>
      </c>
      <c r="B47" s="1054"/>
      <c r="C47" s="1303">
        <v>21600</v>
      </c>
      <c r="D47" s="1317"/>
      <c r="E47" s="1055"/>
      <c r="F47" s="1055"/>
      <c r="G47" s="1055">
        <v>10800</v>
      </c>
      <c r="H47" s="1055"/>
      <c r="I47" s="1055"/>
      <c r="J47" s="1055"/>
      <c r="K47" s="1055">
        <v>43200</v>
      </c>
      <c r="L47" s="1055"/>
      <c r="M47" s="1055">
        <v>21600</v>
      </c>
      <c r="N47" s="1055"/>
      <c r="O47" s="1055"/>
      <c r="P47" s="1303"/>
    </row>
    <row r="48" spans="1:16" s="20" customFormat="1" ht="53.25" thickBot="1">
      <c r="A48" s="1324" t="s">
        <v>614</v>
      </c>
      <c r="B48" s="1057"/>
      <c r="C48" s="1323"/>
      <c r="D48" s="1322"/>
      <c r="E48" s="1058"/>
      <c r="F48" s="1058"/>
      <c r="G48" s="1058"/>
      <c r="H48" s="1058"/>
      <c r="I48" s="1058"/>
      <c r="J48" s="1058"/>
      <c r="K48" s="1058"/>
      <c r="L48" s="1058"/>
      <c r="M48" s="1058"/>
      <c r="N48" s="1058"/>
      <c r="O48" s="1058"/>
      <c r="P48" s="1323"/>
    </row>
    <row r="49" spans="1:16" s="1021" customFormat="1" ht="8.25" customHeight="1">
      <c r="A49" s="656"/>
      <c r="B49" s="656"/>
      <c r="C49" s="656"/>
      <c r="D49" s="656"/>
      <c r="E49" s="656"/>
      <c r="F49" s="656"/>
      <c r="G49" s="656"/>
      <c r="H49" s="656"/>
      <c r="I49" s="656"/>
      <c r="J49" s="656"/>
      <c r="K49" s="656"/>
      <c r="L49" s="656"/>
      <c r="M49" s="656"/>
      <c r="N49" s="656"/>
      <c r="O49" s="656"/>
      <c r="P49" s="656"/>
    </row>
    <row r="50" spans="1:16" s="1021" customFormat="1" ht="27.75" customHeight="1">
      <c r="A50" s="2201" t="s">
        <v>519</v>
      </c>
      <c r="B50" s="2201"/>
      <c r="C50" s="2201"/>
      <c r="D50" s="2201"/>
      <c r="E50" s="2201"/>
      <c r="F50" s="2201"/>
      <c r="G50" s="2201"/>
      <c r="H50" s="2201"/>
      <c r="I50" s="2201"/>
      <c r="J50" s="2201"/>
      <c r="K50" s="2201"/>
      <c r="L50" s="2201"/>
      <c r="M50" s="2201"/>
      <c r="N50" s="2201"/>
      <c r="O50" s="2201"/>
      <c r="P50" s="2201"/>
    </row>
    <row r="51" spans="1:16" s="20" customFormat="1" ht="16.5" customHeight="1">
      <c r="A51" s="19"/>
      <c r="B51" s="19"/>
      <c r="C51" s="19"/>
      <c r="D51" s="19"/>
      <c r="E51" s="19"/>
      <c r="F51" s="19"/>
      <c r="G51" s="19"/>
      <c r="H51" s="19"/>
      <c r="I51" s="19"/>
      <c r="J51" s="19"/>
      <c r="K51" s="19"/>
      <c r="L51" s="19"/>
      <c r="M51" s="19"/>
      <c r="N51" s="19"/>
      <c r="O51" s="19"/>
      <c r="P51" s="19"/>
    </row>
    <row r="52" spans="1:16" s="20" customFormat="1" ht="42" customHeight="1">
      <c r="A52" s="2201" t="s">
        <v>2527</v>
      </c>
      <c r="B52" s="2201"/>
      <c r="C52" s="2201"/>
      <c r="D52" s="2201"/>
      <c r="E52" s="2201"/>
      <c r="F52" s="2201"/>
      <c r="G52" s="2201"/>
      <c r="H52" s="2201"/>
      <c r="I52" s="2201"/>
      <c r="J52" s="2201"/>
      <c r="K52" s="2201"/>
      <c r="L52" s="2201"/>
      <c r="M52" s="2201"/>
      <c r="N52" s="2201"/>
      <c r="O52" s="2201"/>
      <c r="P52" s="2201"/>
    </row>
    <row r="53" spans="1:16" s="20" customFormat="1" ht="27" customHeight="1">
      <c r="A53" s="2201" t="s">
        <v>2528</v>
      </c>
      <c r="B53" s="2201"/>
      <c r="C53" s="2201"/>
      <c r="D53" s="2201"/>
      <c r="E53" s="2201"/>
      <c r="F53" s="2201"/>
      <c r="G53" s="2201"/>
      <c r="H53" s="2201"/>
      <c r="I53" s="2201"/>
      <c r="J53" s="2201"/>
      <c r="K53" s="2201"/>
      <c r="L53" s="2201"/>
      <c r="M53" s="2201"/>
      <c r="N53" s="2201"/>
      <c r="O53" s="2201"/>
      <c r="P53" s="2201"/>
    </row>
    <row r="54" spans="1:16" s="20" customFormat="1" ht="17.25" customHeight="1">
      <c r="A54" s="2201" t="s">
        <v>2529</v>
      </c>
      <c r="B54" s="2201"/>
      <c r="C54" s="2201"/>
      <c r="D54" s="2201"/>
      <c r="E54" s="2201"/>
      <c r="F54" s="2201"/>
      <c r="G54" s="2201"/>
      <c r="H54" s="2201"/>
      <c r="I54" s="2201"/>
      <c r="J54" s="2201"/>
      <c r="K54" s="2201"/>
      <c r="L54" s="2201"/>
      <c r="M54" s="2201"/>
      <c r="N54" s="2201"/>
      <c r="O54" s="2201"/>
      <c r="P54" s="2201"/>
    </row>
    <row r="55" spans="1:16" s="20" customFormat="1" ht="15" customHeight="1">
      <c r="A55" s="2201" t="s">
        <v>2530</v>
      </c>
      <c r="B55" s="2201"/>
      <c r="C55" s="2201"/>
      <c r="D55" s="2201"/>
      <c r="E55" s="2201"/>
      <c r="F55" s="2201"/>
      <c r="G55" s="2201"/>
      <c r="H55" s="2201"/>
      <c r="I55" s="2201"/>
      <c r="J55" s="2201"/>
      <c r="K55" s="2201"/>
      <c r="L55" s="2201"/>
      <c r="M55" s="2201"/>
      <c r="N55" s="2201"/>
      <c r="O55" s="2201"/>
      <c r="P55" s="2201"/>
    </row>
    <row r="56" spans="1:16" s="20" customFormat="1" ht="13.5" customHeight="1">
      <c r="A56" s="2201" t="s">
        <v>2531</v>
      </c>
      <c r="B56" s="2201"/>
      <c r="C56" s="2201"/>
      <c r="D56" s="2201"/>
      <c r="E56" s="2201"/>
      <c r="F56" s="2201"/>
      <c r="G56" s="2201"/>
      <c r="H56" s="2201"/>
      <c r="I56" s="2201"/>
      <c r="J56" s="2201"/>
      <c r="K56" s="2201"/>
      <c r="L56" s="2201"/>
      <c r="M56" s="2201"/>
      <c r="N56" s="2201"/>
      <c r="O56" s="2201"/>
      <c r="P56" s="2201"/>
    </row>
    <row r="57" spans="1:16" s="20" customFormat="1" ht="26.25" customHeight="1">
      <c r="A57" s="2201" t="s">
        <v>2532</v>
      </c>
      <c r="B57" s="2201"/>
      <c r="C57" s="2201"/>
      <c r="D57" s="2201"/>
      <c r="E57" s="2201"/>
      <c r="F57" s="2201"/>
      <c r="G57" s="2201"/>
      <c r="H57" s="2201"/>
      <c r="I57" s="2201"/>
      <c r="J57" s="2201"/>
      <c r="K57" s="2201"/>
      <c r="L57" s="2201"/>
      <c r="M57" s="2201"/>
      <c r="N57" s="2201"/>
      <c r="O57" s="2201"/>
      <c r="P57" s="2201"/>
    </row>
    <row r="58" spans="1:16" s="20" customFormat="1" ht="26.25" customHeight="1">
      <c r="A58" s="2201" t="s">
        <v>2533</v>
      </c>
      <c r="B58" s="2201"/>
      <c r="C58" s="2201"/>
      <c r="D58" s="2201"/>
      <c r="E58" s="2201"/>
      <c r="F58" s="2201"/>
      <c r="G58" s="2201"/>
      <c r="H58" s="2201"/>
      <c r="I58" s="2201"/>
      <c r="J58" s="2201"/>
      <c r="K58" s="2201"/>
      <c r="L58" s="2201"/>
      <c r="M58" s="2201"/>
      <c r="N58" s="2201"/>
      <c r="O58" s="2201"/>
      <c r="P58" s="2201"/>
    </row>
    <row r="59" spans="1:16" s="20" customFormat="1" ht="14.25" customHeight="1">
      <c r="A59" s="2201" t="s">
        <v>2534</v>
      </c>
      <c r="B59" s="2201"/>
      <c r="C59" s="2201"/>
      <c r="D59" s="2201"/>
      <c r="E59" s="2201"/>
      <c r="F59" s="2201"/>
      <c r="G59" s="2201"/>
      <c r="H59" s="2201"/>
      <c r="I59" s="2201"/>
      <c r="J59" s="2201"/>
      <c r="K59" s="2201"/>
      <c r="L59" s="2201"/>
      <c r="M59" s="2201"/>
      <c r="N59" s="2201"/>
      <c r="O59" s="2201"/>
      <c r="P59" s="2201"/>
    </row>
    <row r="60" spans="1:16" s="20" customFormat="1" ht="26.25" customHeight="1">
      <c r="A60" s="2201" t="s">
        <v>2535</v>
      </c>
      <c r="B60" s="2201"/>
      <c r="C60" s="2201"/>
      <c r="D60" s="2201"/>
      <c r="E60" s="2201"/>
      <c r="F60" s="2201"/>
      <c r="G60" s="2201"/>
      <c r="H60" s="2201"/>
      <c r="I60" s="2201"/>
      <c r="J60" s="2201"/>
      <c r="K60" s="2201"/>
      <c r="L60" s="2201"/>
      <c r="M60" s="2201"/>
      <c r="N60" s="2201"/>
      <c r="O60" s="2201"/>
      <c r="P60" s="2201"/>
    </row>
    <row r="61" spans="1:16" s="20" customFormat="1" ht="27.75" customHeight="1">
      <c r="A61" s="2201" t="s">
        <v>2536</v>
      </c>
      <c r="B61" s="2201"/>
      <c r="C61" s="2201"/>
      <c r="D61" s="2201"/>
      <c r="E61" s="2201"/>
      <c r="F61" s="2201"/>
      <c r="G61" s="2201"/>
      <c r="H61" s="2201"/>
      <c r="I61" s="2201"/>
      <c r="J61" s="2201"/>
      <c r="K61" s="2201"/>
      <c r="L61" s="2201"/>
      <c r="M61" s="2201"/>
      <c r="N61" s="2201"/>
      <c r="O61" s="2201"/>
      <c r="P61" s="2201"/>
    </row>
    <row r="62" spans="1:16" s="20" customFormat="1" ht="15" customHeight="1">
      <c r="A62" s="2201" t="s">
        <v>2537</v>
      </c>
      <c r="B62" s="2201"/>
      <c r="C62" s="2201"/>
      <c r="D62" s="2201"/>
      <c r="E62" s="2201"/>
      <c r="F62" s="2201"/>
      <c r="G62" s="2201"/>
      <c r="H62" s="2201"/>
      <c r="I62" s="2201"/>
      <c r="J62" s="2201"/>
      <c r="K62" s="2201"/>
      <c r="L62" s="2201"/>
      <c r="M62" s="2201"/>
      <c r="N62" s="2201"/>
      <c r="O62" s="2201"/>
      <c r="P62" s="2201"/>
    </row>
    <row r="63" spans="1:16" s="20" customFormat="1" ht="26.25" customHeight="1">
      <c r="A63" s="2201" t="s">
        <v>2538</v>
      </c>
      <c r="B63" s="2201"/>
      <c r="C63" s="2201"/>
      <c r="D63" s="2201"/>
      <c r="E63" s="2201"/>
      <c r="F63" s="2201"/>
      <c r="G63" s="2201"/>
      <c r="H63" s="2201"/>
      <c r="I63" s="2201"/>
      <c r="J63" s="2201"/>
      <c r="K63" s="2201"/>
      <c r="L63" s="2201"/>
      <c r="M63" s="2201"/>
      <c r="N63" s="2201"/>
      <c r="O63" s="2201"/>
      <c r="P63" s="2201"/>
    </row>
    <row r="64" spans="1:16" s="20" customFormat="1" ht="26.25" customHeight="1">
      <c r="A64" s="2201" t="s">
        <v>2539</v>
      </c>
      <c r="B64" s="2201"/>
      <c r="C64" s="2201"/>
      <c r="D64" s="2201"/>
      <c r="E64" s="2201"/>
      <c r="F64" s="2201"/>
      <c r="G64" s="2201"/>
      <c r="H64" s="2201"/>
      <c r="I64" s="2201"/>
      <c r="J64" s="2201"/>
      <c r="K64" s="2201"/>
      <c r="L64" s="2201"/>
      <c r="M64" s="2201"/>
      <c r="N64" s="2201"/>
      <c r="O64" s="2201"/>
      <c r="P64" s="2201"/>
    </row>
    <row r="65" spans="1:16" s="20" customFormat="1" ht="15" customHeight="1">
      <c r="A65" s="2201" t="s">
        <v>2540</v>
      </c>
      <c r="B65" s="2201"/>
      <c r="C65" s="2201"/>
      <c r="D65" s="2201"/>
      <c r="E65" s="2201"/>
      <c r="F65" s="2201"/>
      <c r="G65" s="2201"/>
      <c r="H65" s="2201"/>
      <c r="I65" s="2201"/>
      <c r="J65" s="2201"/>
      <c r="K65" s="2201"/>
      <c r="L65" s="2201"/>
      <c r="M65" s="2201"/>
      <c r="N65" s="2201"/>
      <c r="O65" s="2201"/>
      <c r="P65" s="2201"/>
    </row>
    <row r="66" spans="1:16" s="20" customFormat="1" ht="54" customHeight="1">
      <c r="A66" s="2201" t="s">
        <v>2541</v>
      </c>
      <c r="B66" s="2201"/>
      <c r="C66" s="2201"/>
      <c r="D66" s="2201"/>
      <c r="E66" s="2201"/>
      <c r="F66" s="2201"/>
      <c r="G66" s="2201"/>
      <c r="H66" s="2201"/>
      <c r="I66" s="2201"/>
      <c r="J66" s="2201"/>
      <c r="K66" s="2201"/>
      <c r="L66" s="2201"/>
      <c r="M66" s="2201"/>
      <c r="N66" s="2201"/>
      <c r="O66" s="2201"/>
      <c r="P66" s="2201"/>
    </row>
    <row r="67" spans="1:16" s="20" customFormat="1" ht="15" customHeight="1">
      <c r="A67" s="2201" t="s">
        <v>2542</v>
      </c>
      <c r="B67" s="2201"/>
      <c r="C67" s="2201"/>
      <c r="D67" s="2201"/>
      <c r="E67" s="2201"/>
      <c r="F67" s="2201"/>
      <c r="G67" s="2201"/>
      <c r="H67" s="2201"/>
      <c r="I67" s="2201"/>
      <c r="J67" s="2201"/>
      <c r="K67" s="2201"/>
      <c r="L67" s="2201"/>
      <c r="M67" s="2201"/>
      <c r="N67" s="2201"/>
      <c r="O67" s="2201"/>
      <c r="P67" s="2201"/>
    </row>
    <row r="68" spans="1:16" s="20" customFormat="1" ht="26.25" customHeight="1">
      <c r="A68" s="2201" t="s">
        <v>2543</v>
      </c>
      <c r="B68" s="2201"/>
      <c r="C68" s="2201"/>
      <c r="D68" s="2201"/>
      <c r="E68" s="2201"/>
      <c r="F68" s="2201"/>
      <c r="G68" s="2201"/>
      <c r="H68" s="2201"/>
      <c r="I68" s="2201"/>
      <c r="J68" s="2201"/>
      <c r="K68" s="2201"/>
      <c r="L68" s="2201"/>
      <c r="M68" s="2201"/>
      <c r="N68" s="2201"/>
      <c r="O68" s="2201"/>
      <c r="P68" s="2201"/>
    </row>
    <row r="69" spans="1:16" s="20" customFormat="1" ht="27" customHeight="1">
      <c r="A69" s="2201" t="s">
        <v>2544</v>
      </c>
      <c r="B69" s="2201"/>
      <c r="C69" s="2201"/>
      <c r="D69" s="2201"/>
      <c r="E69" s="2201"/>
      <c r="F69" s="2201"/>
      <c r="G69" s="2201"/>
      <c r="H69" s="2201"/>
      <c r="I69" s="2201"/>
      <c r="J69" s="2201"/>
      <c r="K69" s="2201"/>
      <c r="L69" s="2201"/>
      <c r="M69" s="2201"/>
      <c r="N69" s="2201"/>
      <c r="O69" s="2201"/>
      <c r="P69" s="2201"/>
    </row>
    <row r="70" spans="1:16" s="20" customFormat="1" ht="14.25" customHeight="1">
      <c r="A70" s="2201" t="s">
        <v>2545</v>
      </c>
      <c r="B70" s="2201"/>
      <c r="C70" s="2201"/>
      <c r="D70" s="2201"/>
      <c r="E70" s="2201"/>
      <c r="F70" s="2201"/>
      <c r="G70" s="2201"/>
      <c r="H70" s="2201"/>
      <c r="I70" s="2201"/>
      <c r="J70" s="2201"/>
      <c r="K70" s="2201"/>
      <c r="L70" s="2201"/>
      <c r="M70" s="2201"/>
      <c r="N70" s="2201"/>
      <c r="O70" s="2201"/>
      <c r="P70" s="2201"/>
    </row>
    <row r="71" spans="1:16" s="20" customFormat="1" ht="15" customHeight="1">
      <c r="A71" s="2201" t="s">
        <v>2546</v>
      </c>
      <c r="B71" s="2201"/>
      <c r="C71" s="2201"/>
      <c r="D71" s="2201"/>
      <c r="E71" s="2201"/>
      <c r="F71" s="2201"/>
      <c r="G71" s="2201"/>
      <c r="H71" s="2201"/>
      <c r="I71" s="2201"/>
      <c r="J71" s="2201"/>
      <c r="K71" s="2201"/>
      <c r="L71" s="2201"/>
      <c r="M71" s="2201"/>
      <c r="N71" s="2201"/>
      <c r="O71" s="2201"/>
      <c r="P71" s="2201"/>
    </row>
    <row r="72" spans="1:16" s="20" customFormat="1" ht="15" customHeight="1">
      <c r="A72" s="2201" t="s">
        <v>2547</v>
      </c>
      <c r="B72" s="2201"/>
      <c r="C72" s="2201"/>
      <c r="D72" s="2201"/>
      <c r="E72" s="2201"/>
      <c r="F72" s="2201"/>
      <c r="G72" s="2201"/>
      <c r="H72" s="2201"/>
      <c r="I72" s="2201"/>
      <c r="J72" s="2201"/>
      <c r="K72" s="2201"/>
      <c r="L72" s="2201"/>
      <c r="M72" s="2201"/>
      <c r="N72" s="2201"/>
      <c r="O72" s="2201"/>
      <c r="P72" s="2201"/>
    </row>
  </sheetData>
  <mergeCells count="37">
    <mergeCell ref="A70:P70"/>
    <mergeCell ref="A71:P71"/>
    <mergeCell ref="A72:P72"/>
    <mergeCell ref="A64:P64"/>
    <mergeCell ref="A65:P65"/>
    <mergeCell ref="A66:P66"/>
    <mergeCell ref="A67:P67"/>
    <mergeCell ref="A68:P68"/>
    <mergeCell ref="A69:P69"/>
    <mergeCell ref="A63:P63"/>
    <mergeCell ref="A52:P52"/>
    <mergeCell ref="A53:P53"/>
    <mergeCell ref="A54:P54"/>
    <mergeCell ref="A55:P55"/>
    <mergeCell ref="A56:P56"/>
    <mergeCell ref="A57:P57"/>
    <mergeCell ref="A58:P58"/>
    <mergeCell ref="A59:P59"/>
    <mergeCell ref="A60:P60"/>
    <mergeCell ref="A61:P61"/>
    <mergeCell ref="A62:P62"/>
    <mergeCell ref="A50:P50"/>
    <mergeCell ref="B1:P1"/>
    <mergeCell ref="B2:P2"/>
    <mergeCell ref="B3:P3"/>
    <mergeCell ref="A6:P7"/>
    <mergeCell ref="A10:A12"/>
    <mergeCell ref="B10:C11"/>
    <mergeCell ref="D10:P10"/>
    <mergeCell ref="D11:D12"/>
    <mergeCell ref="E11:F11"/>
    <mergeCell ref="G11:H11"/>
    <mergeCell ref="I11:J11"/>
    <mergeCell ref="K11:L11"/>
    <mergeCell ref="M11:N11"/>
    <mergeCell ref="O11:P11"/>
    <mergeCell ref="A27:P27"/>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legacyDrawing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85" zoomScaleNormal="85" zoomScaleSheetLayoutView="100" workbookViewId="0"/>
  </sheetViews>
  <sheetFormatPr defaultColWidth="9.140625" defaultRowHeight="26.25" customHeight="1"/>
  <cols>
    <col min="1" max="1" width="37.7109375" style="19" customWidth="1"/>
    <col min="2" max="4" width="14.5703125" style="19" customWidth="1"/>
    <col min="5" max="6" width="9.28515625" style="19" customWidth="1"/>
    <col min="7" max="7" width="11.5703125" style="19" bestFit="1" customWidth="1"/>
    <col min="8" max="10" width="9.28515625" style="19" customWidth="1"/>
    <col min="11" max="11" width="11.5703125" style="19" bestFit="1" customWidth="1"/>
    <col min="12" max="12" width="9.140625" style="19" bestFit="1" customWidth="1"/>
    <col min="13" max="13" width="11.5703125" style="19" bestFit="1" customWidth="1"/>
    <col min="14" max="16" width="9.28515625" style="19" customWidth="1"/>
    <col min="17" max="17" width="15.85546875" style="19" customWidth="1"/>
    <col min="18" max="18" width="21.140625" style="19" customWidth="1"/>
    <col min="19" max="16384" width="9.140625" style="19"/>
  </cols>
  <sheetData>
    <row r="1" spans="1:20" ht="26.25" customHeight="1">
      <c r="A1" s="624" t="s">
        <v>1689</v>
      </c>
      <c r="B1" s="2222" t="s">
        <v>512</v>
      </c>
      <c r="C1" s="2222"/>
      <c r="D1" s="2222"/>
      <c r="E1" s="2222"/>
      <c r="F1" s="2222"/>
      <c r="G1" s="2222"/>
      <c r="H1" s="2222"/>
      <c r="I1" s="2222"/>
      <c r="J1" s="2222"/>
      <c r="K1" s="2222"/>
      <c r="L1" s="2222"/>
      <c r="M1" s="184"/>
      <c r="N1" s="184"/>
      <c r="O1" s="184"/>
      <c r="P1" s="184"/>
      <c r="Q1" s="185"/>
    </row>
    <row r="2" spans="1:20" ht="26.25" customHeight="1">
      <c r="A2" s="181" t="s">
        <v>357</v>
      </c>
      <c r="B2" s="186"/>
      <c r="C2" s="186"/>
      <c r="D2" s="133"/>
      <c r="E2" s="133"/>
      <c r="F2" s="133"/>
      <c r="G2" s="133"/>
      <c r="H2" s="133"/>
      <c r="I2" s="133"/>
      <c r="J2" s="133"/>
      <c r="K2" s="133"/>
      <c r="L2" s="133"/>
      <c r="M2" s="133"/>
      <c r="N2" s="133"/>
      <c r="O2" s="133"/>
      <c r="P2" s="133"/>
      <c r="Q2" s="183"/>
    </row>
    <row r="3" spans="1:20" ht="12.75">
      <c r="A3" s="1023" t="s">
        <v>401</v>
      </c>
      <c r="B3" s="827"/>
      <c r="C3" s="827"/>
      <c r="D3" s="827"/>
      <c r="E3" s="827"/>
      <c r="F3" s="827"/>
      <c r="G3" s="827"/>
      <c r="H3" s="827"/>
      <c r="I3" s="827"/>
      <c r="J3" s="827"/>
      <c r="K3" s="13"/>
      <c r="L3" s="13"/>
      <c r="M3" s="13"/>
      <c r="N3" s="13"/>
      <c r="O3" s="117"/>
      <c r="P3" s="117"/>
      <c r="Q3" s="187"/>
    </row>
    <row r="4" spans="1:20" ht="13.5" thickBot="1">
      <c r="A4" s="1130"/>
      <c r="B4" s="1131"/>
      <c r="C4" s="1131"/>
      <c r="D4" s="1131"/>
      <c r="E4" s="1131"/>
      <c r="F4" s="1131"/>
      <c r="G4" s="1131"/>
      <c r="H4" s="1131"/>
      <c r="I4" s="1131"/>
      <c r="J4" s="1131"/>
      <c r="K4" s="13"/>
      <c r="L4" s="13"/>
      <c r="M4" s="13"/>
      <c r="N4" s="13"/>
      <c r="O4" s="117"/>
      <c r="P4" s="117"/>
      <c r="Q4" s="187"/>
    </row>
    <row r="5" spans="1:20" ht="26.25" customHeight="1" thickBot="1">
      <c r="A5" s="2223" t="s">
        <v>561</v>
      </c>
      <c r="B5" s="2223"/>
      <c r="C5" s="2224"/>
      <c r="D5" s="2225"/>
      <c r="E5" s="2224"/>
      <c r="F5" s="2224"/>
      <c r="G5" s="193"/>
      <c r="H5" s="193"/>
      <c r="I5" s="193"/>
      <c r="J5" s="193"/>
      <c r="K5" s="193"/>
      <c r="L5" s="193"/>
      <c r="M5" s="193"/>
      <c r="N5" s="193"/>
      <c r="O5" s="193"/>
      <c r="P5" s="193"/>
      <c r="Q5" s="194"/>
      <c r="R5" s="118"/>
      <c r="S5" s="118"/>
      <c r="T5" s="522"/>
    </row>
    <row r="6" spans="1:20" ht="13.5" thickBot="1">
      <c r="A6" s="142" t="s">
        <v>572</v>
      </c>
      <c r="B6" s="1325">
        <v>43465</v>
      </c>
      <c r="C6" s="134"/>
      <c r="D6" s="143"/>
      <c r="E6" s="143"/>
      <c r="F6" s="143"/>
      <c r="G6" s="143"/>
      <c r="H6" s="143"/>
      <c r="I6" s="144"/>
      <c r="J6" s="144"/>
      <c r="K6" s="143"/>
      <c r="L6" s="143"/>
      <c r="M6" s="144"/>
      <c r="N6" s="144"/>
      <c r="O6" s="144"/>
      <c r="P6" s="144"/>
      <c r="Q6" s="145"/>
    </row>
    <row r="7" spans="1:20" ht="42" customHeight="1">
      <c r="A7" s="119"/>
      <c r="B7" s="2205" t="s">
        <v>575</v>
      </c>
      <c r="C7" s="2205" t="s">
        <v>576</v>
      </c>
      <c r="D7" s="1255" t="s">
        <v>592</v>
      </c>
      <c r="E7" s="2216" t="s">
        <v>551</v>
      </c>
      <c r="F7" s="2217"/>
      <c r="G7" s="2216" t="s">
        <v>552</v>
      </c>
      <c r="H7" s="2217"/>
      <c r="I7" s="2216" t="s">
        <v>554</v>
      </c>
      <c r="J7" s="2217"/>
      <c r="K7" s="2216" t="s">
        <v>553</v>
      </c>
      <c r="L7" s="2217"/>
      <c r="M7" s="2226" t="s">
        <v>556</v>
      </c>
      <c r="N7" s="2227"/>
      <c r="O7" s="2216" t="s">
        <v>579</v>
      </c>
      <c r="P7" s="2228"/>
      <c r="Q7" s="2229" t="s">
        <v>625</v>
      </c>
    </row>
    <row r="8" spans="1:20" ht="51" customHeight="1" thickBot="1">
      <c r="A8" s="135"/>
      <c r="B8" s="2207"/>
      <c r="C8" s="2207"/>
      <c r="D8" s="188"/>
      <c r="E8" s="165" t="s">
        <v>355</v>
      </c>
      <c r="F8" s="165" t="s">
        <v>535</v>
      </c>
      <c r="G8" s="165" t="s">
        <v>355</v>
      </c>
      <c r="H8" s="165" t="s">
        <v>535</v>
      </c>
      <c r="I8" s="165" t="s">
        <v>355</v>
      </c>
      <c r="J8" s="165" t="s">
        <v>535</v>
      </c>
      <c r="K8" s="165" t="s">
        <v>355</v>
      </c>
      <c r="L8" s="165" t="s">
        <v>535</v>
      </c>
      <c r="M8" s="165" t="s">
        <v>355</v>
      </c>
      <c r="N8" s="165" t="s">
        <v>535</v>
      </c>
      <c r="O8" s="165" t="s">
        <v>355</v>
      </c>
      <c r="P8" s="149" t="s">
        <v>535</v>
      </c>
      <c r="Q8" s="2230"/>
    </row>
    <row r="9" spans="1:20" ht="20.100000000000001" customHeight="1">
      <c r="A9" s="2231" t="s">
        <v>564</v>
      </c>
      <c r="B9" s="2234" t="s">
        <v>573</v>
      </c>
      <c r="C9" s="120"/>
      <c r="D9" s="120"/>
      <c r="E9" s="120"/>
      <c r="F9" s="120"/>
      <c r="G9" s="1326"/>
      <c r="H9" s="120"/>
      <c r="I9" s="1256"/>
      <c r="J9" s="1256"/>
      <c r="K9" s="121"/>
      <c r="L9" s="121"/>
      <c r="M9" s="121"/>
      <c r="N9" s="121"/>
      <c r="O9" s="121"/>
      <c r="P9" s="138"/>
      <c r="Q9" s="2236" t="s">
        <v>585</v>
      </c>
    </row>
    <row r="10" spans="1:20" ht="20.100000000000001" customHeight="1">
      <c r="A10" s="2232"/>
      <c r="B10" s="2235"/>
      <c r="C10" s="137" t="s">
        <v>574</v>
      </c>
      <c r="D10" s="1327">
        <v>0.3183990953022261</v>
      </c>
      <c r="F10" s="136"/>
      <c r="G10" s="1328">
        <v>0.311777145120824</v>
      </c>
      <c r="H10" s="1329"/>
      <c r="I10" s="1254"/>
      <c r="J10" s="1254"/>
      <c r="K10" s="1330">
        <v>0.47882427459043353</v>
      </c>
      <c r="L10" s="113"/>
      <c r="M10" s="1331">
        <v>0.31678544480774068</v>
      </c>
      <c r="N10" s="113"/>
      <c r="O10" s="113"/>
      <c r="P10" s="139"/>
      <c r="Q10" s="2237"/>
    </row>
    <row r="11" spans="1:20" ht="20.100000000000001" customHeight="1">
      <c r="A11" s="2232"/>
      <c r="B11" s="2239" t="s">
        <v>574</v>
      </c>
      <c r="C11" s="136"/>
      <c r="D11" s="1332"/>
      <c r="E11" s="136"/>
      <c r="F11" s="136"/>
      <c r="G11" s="113"/>
      <c r="H11" s="136"/>
      <c r="I11" s="1254"/>
      <c r="J11" s="1254"/>
      <c r="K11" s="113"/>
      <c r="L11" s="113"/>
      <c r="M11" s="113"/>
      <c r="N11" s="113"/>
      <c r="O11" s="113"/>
      <c r="P11" s="139"/>
      <c r="Q11" s="2237"/>
    </row>
    <row r="12" spans="1:20" ht="20.100000000000001" customHeight="1" thickBot="1">
      <c r="A12" s="2233"/>
      <c r="B12" s="2240"/>
      <c r="C12" s="141" t="s">
        <v>574</v>
      </c>
      <c r="D12" s="756"/>
      <c r="E12" s="756"/>
      <c r="F12" s="756"/>
      <c r="G12" s="756"/>
      <c r="H12" s="756"/>
      <c r="I12" s="756"/>
      <c r="J12" s="756"/>
      <c r="K12" s="756"/>
      <c r="L12" s="756"/>
      <c r="M12" s="756"/>
      <c r="N12" s="756"/>
      <c r="O12" s="756"/>
      <c r="P12" s="757"/>
      <c r="Q12" s="2238"/>
    </row>
    <row r="13" spans="1:20" ht="38.25" customHeight="1">
      <c r="A13" s="2241" t="s">
        <v>565</v>
      </c>
      <c r="B13" s="2242"/>
      <c r="C13" s="2243"/>
      <c r="D13" s="2244"/>
      <c r="E13" s="2244"/>
      <c r="F13" s="2244"/>
      <c r="G13" s="2244"/>
      <c r="H13" s="2244"/>
      <c r="I13" s="2244"/>
      <c r="J13" s="2244"/>
      <c r="K13" s="2244"/>
      <c r="L13" s="2244"/>
      <c r="M13" s="2244"/>
      <c r="N13" s="2244"/>
      <c r="O13" s="2244"/>
      <c r="P13" s="2245"/>
      <c r="Q13" s="2246" t="s">
        <v>562</v>
      </c>
    </row>
    <row r="14" spans="1:20" ht="20.100000000000001" customHeight="1">
      <c r="A14" s="2249" t="s">
        <v>2605</v>
      </c>
      <c r="B14" s="2252" t="s">
        <v>573</v>
      </c>
      <c r="C14" s="1333" t="s">
        <v>2668</v>
      </c>
      <c r="D14" s="1334">
        <v>1</v>
      </c>
      <c r="E14" s="1334"/>
      <c r="F14" s="1334"/>
      <c r="G14" s="1334">
        <v>1</v>
      </c>
      <c r="H14" s="1334"/>
      <c r="I14" s="1334"/>
      <c r="J14" s="1334"/>
      <c r="K14" s="1334">
        <v>1</v>
      </c>
      <c r="L14" s="1334"/>
      <c r="M14" s="1334">
        <v>1</v>
      </c>
      <c r="N14" s="1334"/>
      <c r="O14" s="1334"/>
      <c r="P14" s="1335"/>
      <c r="Q14" s="2247"/>
    </row>
    <row r="15" spans="1:20" ht="20.100000000000001" customHeight="1">
      <c r="A15" s="2250"/>
      <c r="B15" s="2235"/>
      <c r="C15" s="1336" t="s">
        <v>574</v>
      </c>
      <c r="D15" s="1334"/>
      <c r="E15" s="1334"/>
      <c r="F15" s="1334"/>
      <c r="G15" s="1334"/>
      <c r="H15" s="1334"/>
      <c r="I15" s="1334"/>
      <c r="J15" s="1334"/>
      <c r="K15" s="1334"/>
      <c r="L15" s="1334"/>
      <c r="M15" s="1334"/>
      <c r="N15" s="1334"/>
      <c r="O15" s="1334"/>
      <c r="P15" s="1335"/>
      <c r="Q15" s="2247"/>
    </row>
    <row r="16" spans="1:20" ht="20.100000000000001" customHeight="1">
      <c r="A16" s="2250"/>
      <c r="B16" s="2239" t="s">
        <v>574</v>
      </c>
      <c r="C16" s="1333"/>
      <c r="D16" s="1334"/>
      <c r="E16" s="1334"/>
      <c r="F16" s="1334"/>
      <c r="G16" s="1334"/>
      <c r="H16" s="1334"/>
      <c r="I16" s="1334"/>
      <c r="J16" s="1334"/>
      <c r="K16" s="1334"/>
      <c r="L16" s="1334"/>
      <c r="M16" s="1334"/>
      <c r="N16" s="1334"/>
      <c r="O16" s="1334"/>
      <c r="P16" s="1335"/>
      <c r="Q16" s="2247"/>
    </row>
    <row r="17" spans="1:17" ht="35.25" customHeight="1">
      <c r="A17" s="2251"/>
      <c r="B17" s="2239"/>
      <c r="C17" s="1336" t="s">
        <v>574</v>
      </c>
      <c r="D17" s="1334"/>
      <c r="E17" s="1334"/>
      <c r="F17" s="1334"/>
      <c r="G17" s="1334"/>
      <c r="H17" s="1334"/>
      <c r="I17" s="1334"/>
      <c r="J17" s="1334"/>
      <c r="K17" s="1334"/>
      <c r="L17" s="1334"/>
      <c r="M17" s="1334"/>
      <c r="N17" s="1334"/>
      <c r="O17" s="1334"/>
      <c r="P17" s="1335"/>
      <c r="Q17" s="2247"/>
    </row>
    <row r="18" spans="1:17" ht="20.100000000000001" customHeight="1">
      <c r="A18" s="2250" t="s">
        <v>2606</v>
      </c>
      <c r="B18" s="2235" t="s">
        <v>573</v>
      </c>
      <c r="C18" s="1333" t="s">
        <v>2668</v>
      </c>
      <c r="D18" s="1334">
        <v>2</v>
      </c>
      <c r="E18" s="1334"/>
      <c r="F18" s="1334"/>
      <c r="G18" s="1334">
        <v>2</v>
      </c>
      <c r="H18" s="1334"/>
      <c r="I18" s="1334"/>
      <c r="J18" s="1334"/>
      <c r="K18" s="1334">
        <v>2</v>
      </c>
      <c r="L18" s="1334"/>
      <c r="M18" s="1334">
        <v>1</v>
      </c>
      <c r="N18" s="1334"/>
      <c r="O18" s="1334"/>
      <c r="P18" s="1335"/>
      <c r="Q18" s="2247"/>
    </row>
    <row r="19" spans="1:17" ht="20.100000000000001" customHeight="1">
      <c r="A19" s="2250"/>
      <c r="B19" s="2235"/>
      <c r="C19" s="1336" t="s">
        <v>574</v>
      </c>
      <c r="D19" s="1334"/>
      <c r="E19" s="1334"/>
      <c r="F19" s="1334"/>
      <c r="G19" s="1334"/>
      <c r="H19" s="1334"/>
      <c r="I19" s="1334"/>
      <c r="J19" s="1334"/>
      <c r="K19" s="1334"/>
      <c r="L19" s="1334"/>
      <c r="M19" s="1334"/>
      <c r="N19" s="1334"/>
      <c r="O19" s="1334"/>
      <c r="P19" s="1335"/>
      <c r="Q19" s="2247"/>
    </row>
    <row r="20" spans="1:17" ht="20.100000000000001" customHeight="1">
      <c r="A20" s="2250"/>
      <c r="B20" s="2239" t="s">
        <v>574</v>
      </c>
      <c r="C20" s="1333"/>
      <c r="D20" s="1334"/>
      <c r="E20" s="1334"/>
      <c r="F20" s="1334"/>
      <c r="G20" s="1334"/>
      <c r="H20" s="1334"/>
      <c r="I20" s="1334"/>
      <c r="J20" s="1334"/>
      <c r="K20" s="1334"/>
      <c r="L20" s="1334"/>
      <c r="M20" s="1334"/>
      <c r="N20" s="1334"/>
      <c r="O20" s="1334"/>
      <c r="P20" s="1335"/>
      <c r="Q20" s="2247"/>
    </row>
    <row r="21" spans="1:17" ht="20.100000000000001" customHeight="1">
      <c r="A21" s="2251"/>
      <c r="B21" s="2239"/>
      <c r="C21" s="1336" t="s">
        <v>574</v>
      </c>
      <c r="D21" s="1334"/>
      <c r="E21" s="1334"/>
      <c r="F21" s="1334"/>
      <c r="G21" s="1334"/>
      <c r="H21" s="1334"/>
      <c r="I21" s="1334"/>
      <c r="J21" s="1334"/>
      <c r="K21" s="1334"/>
      <c r="L21" s="1334"/>
      <c r="M21" s="1334"/>
      <c r="N21" s="1334"/>
      <c r="O21" s="1334"/>
      <c r="P21" s="1335"/>
      <c r="Q21" s="2247"/>
    </row>
    <row r="22" spans="1:17" ht="20.100000000000001" customHeight="1">
      <c r="A22" s="2249" t="s">
        <v>2607</v>
      </c>
      <c r="B22" s="2235" t="s">
        <v>573</v>
      </c>
      <c r="C22" s="1333" t="s">
        <v>2668</v>
      </c>
      <c r="D22" s="1337">
        <v>42460</v>
      </c>
      <c r="E22" s="1337"/>
      <c r="F22" s="1337"/>
      <c r="G22" s="1337">
        <v>42460</v>
      </c>
      <c r="H22" s="1337"/>
      <c r="I22" s="1337"/>
      <c r="J22" s="1337"/>
      <c r="K22" s="1337">
        <v>42460</v>
      </c>
      <c r="L22" s="1334"/>
      <c r="M22" s="1337">
        <v>42545</v>
      </c>
      <c r="N22" s="1334"/>
      <c r="O22" s="1334"/>
      <c r="P22" s="1335"/>
      <c r="Q22" s="2247"/>
    </row>
    <row r="23" spans="1:17" ht="20.100000000000001" customHeight="1">
      <c r="A23" s="2250"/>
      <c r="B23" s="2235"/>
      <c r="C23" s="1336" t="s">
        <v>574</v>
      </c>
      <c r="D23" s="1334"/>
      <c r="E23" s="1334"/>
      <c r="F23" s="1334"/>
      <c r="G23" s="1334"/>
      <c r="H23" s="1334"/>
      <c r="I23" s="1334"/>
      <c r="J23" s="1334"/>
      <c r="K23" s="1334"/>
      <c r="L23" s="1334"/>
      <c r="M23" s="1334"/>
      <c r="N23" s="1334"/>
      <c r="O23" s="1334"/>
      <c r="P23" s="1335"/>
      <c r="Q23" s="2247"/>
    </row>
    <row r="24" spans="1:17" ht="20.100000000000001" customHeight="1">
      <c r="A24" s="2250"/>
      <c r="B24" s="2239" t="s">
        <v>574</v>
      </c>
      <c r="C24" s="1333"/>
      <c r="D24" s="1334"/>
      <c r="E24" s="1334"/>
      <c r="F24" s="1334"/>
      <c r="G24" s="1334"/>
      <c r="H24" s="1334"/>
      <c r="I24" s="1334"/>
      <c r="J24" s="1334"/>
      <c r="K24" s="1334"/>
      <c r="L24" s="1334"/>
      <c r="M24" s="1334"/>
      <c r="N24" s="1334"/>
      <c r="O24" s="1334"/>
      <c r="P24" s="1335"/>
      <c r="Q24" s="2247"/>
    </row>
    <row r="25" spans="1:17" ht="20.100000000000001" customHeight="1" thickBot="1">
      <c r="A25" s="2253"/>
      <c r="B25" s="2240"/>
      <c r="C25" s="1338" t="s">
        <v>574</v>
      </c>
      <c r="D25" s="1339"/>
      <c r="E25" s="1339"/>
      <c r="F25" s="1339"/>
      <c r="G25" s="1339"/>
      <c r="H25" s="1339"/>
      <c r="I25" s="1339"/>
      <c r="J25" s="1339"/>
      <c r="K25" s="1339"/>
      <c r="L25" s="1339"/>
      <c r="M25" s="1339"/>
      <c r="N25" s="1339"/>
      <c r="O25" s="1339"/>
      <c r="P25" s="1340"/>
      <c r="Q25" s="2248"/>
    </row>
    <row r="26" spans="1:17" ht="40.5" customHeight="1">
      <c r="A26" s="2241" t="s">
        <v>2608</v>
      </c>
      <c r="B26" s="2242"/>
      <c r="C26" s="2243"/>
      <c r="D26" s="2244"/>
      <c r="E26" s="2244"/>
      <c r="F26" s="2244"/>
      <c r="G26" s="2244"/>
      <c r="H26" s="2244"/>
      <c r="I26" s="2244"/>
      <c r="J26" s="2244"/>
      <c r="K26" s="2244"/>
      <c r="L26" s="2244"/>
      <c r="M26" s="2244"/>
      <c r="N26" s="2244"/>
      <c r="O26" s="2244"/>
      <c r="P26" s="2245"/>
      <c r="Q26" s="2236" t="s">
        <v>563</v>
      </c>
    </row>
    <row r="27" spans="1:17" ht="20.100000000000001" customHeight="1">
      <c r="A27" s="2255" t="s">
        <v>2609</v>
      </c>
      <c r="B27" s="2235" t="s">
        <v>573</v>
      </c>
      <c r="C27" s="136"/>
      <c r="D27" s="201"/>
      <c r="E27" s="201"/>
      <c r="F27" s="201"/>
      <c r="G27" s="201"/>
      <c r="H27" s="201"/>
      <c r="I27" s="201"/>
      <c r="J27" s="201"/>
      <c r="K27" s="201"/>
      <c r="L27" s="201"/>
      <c r="M27" s="201"/>
      <c r="N27" s="201"/>
      <c r="O27" s="201"/>
      <c r="P27" s="722"/>
      <c r="Q27" s="2254"/>
    </row>
    <row r="28" spans="1:17" ht="20.100000000000001" customHeight="1">
      <c r="A28" s="2256"/>
      <c r="B28" s="2235"/>
      <c r="C28" s="137" t="s">
        <v>574</v>
      </c>
      <c r="D28" s="201"/>
      <c r="E28" s="201"/>
      <c r="F28" s="201"/>
      <c r="G28" s="201"/>
      <c r="H28" s="201"/>
      <c r="I28" s="201"/>
      <c r="J28" s="201"/>
      <c r="K28" s="201"/>
      <c r="L28" s="201"/>
      <c r="M28" s="201"/>
      <c r="N28" s="201"/>
      <c r="O28" s="201"/>
      <c r="P28" s="722"/>
      <c r="Q28" s="2237"/>
    </row>
    <row r="29" spans="1:17" ht="20.100000000000001" customHeight="1">
      <c r="A29" s="2256"/>
      <c r="B29" s="2239" t="s">
        <v>574</v>
      </c>
      <c r="C29" s="136"/>
      <c r="D29" s="201"/>
      <c r="E29" s="201"/>
      <c r="F29" s="201"/>
      <c r="G29" s="201"/>
      <c r="H29" s="201"/>
      <c r="I29" s="201"/>
      <c r="J29" s="201"/>
      <c r="K29" s="201"/>
      <c r="L29" s="201"/>
      <c r="M29" s="201"/>
      <c r="N29" s="201"/>
      <c r="O29" s="201"/>
      <c r="P29" s="722"/>
      <c r="Q29" s="2237"/>
    </row>
    <row r="30" spans="1:17" ht="20.100000000000001" customHeight="1">
      <c r="A30" s="2257"/>
      <c r="B30" s="2239"/>
      <c r="C30" s="137" t="s">
        <v>574</v>
      </c>
      <c r="D30" s="201"/>
      <c r="E30" s="201"/>
      <c r="F30" s="201"/>
      <c r="G30" s="201"/>
      <c r="H30" s="201"/>
      <c r="I30" s="201"/>
      <c r="J30" s="201"/>
      <c r="K30" s="201"/>
      <c r="L30" s="201"/>
      <c r="M30" s="201"/>
      <c r="N30" s="201"/>
      <c r="O30" s="201"/>
      <c r="P30" s="722"/>
      <c r="Q30" s="2237"/>
    </row>
    <row r="31" spans="1:17" ht="20.100000000000001" customHeight="1">
      <c r="A31" s="2249" t="s">
        <v>2610</v>
      </c>
      <c r="B31" s="2235" t="s">
        <v>573</v>
      </c>
      <c r="C31" s="136"/>
      <c r="D31" s="201"/>
      <c r="E31" s="201"/>
      <c r="F31" s="201"/>
      <c r="G31" s="201"/>
      <c r="H31" s="201"/>
      <c r="I31" s="201"/>
      <c r="J31" s="201"/>
      <c r="K31" s="201"/>
      <c r="L31" s="201"/>
      <c r="M31" s="201"/>
      <c r="N31" s="201"/>
      <c r="O31" s="201"/>
      <c r="P31" s="722"/>
      <c r="Q31" s="2237"/>
    </row>
    <row r="32" spans="1:17" ht="20.100000000000001" customHeight="1">
      <c r="A32" s="2250"/>
      <c r="B32" s="2235"/>
      <c r="C32" s="137" t="s">
        <v>574</v>
      </c>
      <c r="D32" s="201"/>
      <c r="E32" s="201"/>
      <c r="F32" s="201"/>
      <c r="G32" s="201"/>
      <c r="H32" s="201"/>
      <c r="I32" s="201"/>
      <c r="J32" s="201"/>
      <c r="K32" s="201"/>
      <c r="L32" s="201"/>
      <c r="M32" s="201"/>
      <c r="N32" s="201"/>
      <c r="O32" s="201"/>
      <c r="P32" s="722"/>
      <c r="Q32" s="2237"/>
    </row>
    <row r="33" spans="1:17" ht="20.100000000000001" customHeight="1">
      <c r="A33" s="2250"/>
      <c r="B33" s="2239" t="s">
        <v>574</v>
      </c>
      <c r="C33" s="136"/>
      <c r="D33" s="201"/>
      <c r="E33" s="201"/>
      <c r="F33" s="201"/>
      <c r="G33" s="201"/>
      <c r="H33" s="201"/>
      <c r="I33" s="201"/>
      <c r="J33" s="201"/>
      <c r="K33" s="201"/>
      <c r="L33" s="201"/>
      <c r="M33" s="201"/>
      <c r="N33" s="201"/>
      <c r="O33" s="201"/>
      <c r="P33" s="722"/>
      <c r="Q33" s="2237"/>
    </row>
    <row r="34" spans="1:17" ht="20.100000000000001" customHeight="1" thickBot="1">
      <c r="A34" s="2253"/>
      <c r="B34" s="2258"/>
      <c r="C34" s="140" t="s">
        <v>574</v>
      </c>
      <c r="D34" s="751"/>
      <c r="E34" s="751"/>
      <c r="F34" s="751"/>
      <c r="G34" s="751"/>
      <c r="H34" s="751"/>
      <c r="I34" s="751"/>
      <c r="J34" s="751"/>
      <c r="K34" s="751"/>
      <c r="L34" s="751"/>
      <c r="M34" s="751"/>
      <c r="N34" s="751"/>
      <c r="O34" s="751"/>
      <c r="P34" s="752"/>
      <c r="Q34" s="2238"/>
    </row>
    <row r="35" spans="1:17" ht="12.75"/>
    <row r="36" spans="1:17" ht="42" customHeight="1">
      <c r="A36" s="1375" t="s">
        <v>2527</v>
      </c>
      <c r="B36" s="1375"/>
      <c r="C36" s="1375"/>
      <c r="D36" s="1375"/>
      <c r="E36" s="1375"/>
      <c r="F36" s="1375"/>
      <c r="G36" s="1375"/>
      <c r="H36" s="1375"/>
      <c r="I36" s="1375"/>
      <c r="J36" s="1375"/>
    </row>
    <row r="37" spans="1:17" ht="25.5" customHeight="1">
      <c r="A37" s="1375" t="s">
        <v>2528</v>
      </c>
      <c r="B37" s="1375"/>
      <c r="C37" s="1375"/>
      <c r="D37" s="1375"/>
      <c r="E37" s="1375"/>
      <c r="F37" s="1375"/>
      <c r="G37" s="1375"/>
      <c r="H37" s="1375"/>
      <c r="I37" s="1375"/>
      <c r="J37" s="1375"/>
    </row>
    <row r="38" spans="1:17" ht="15" customHeight="1">
      <c r="A38" s="1375" t="s">
        <v>2529</v>
      </c>
      <c r="B38" s="1375"/>
      <c r="C38" s="1375"/>
      <c r="D38" s="1375"/>
      <c r="E38" s="1375"/>
      <c r="F38" s="1375"/>
      <c r="G38" s="1375"/>
      <c r="H38" s="1375"/>
      <c r="I38" s="1375"/>
      <c r="J38" s="1375"/>
    </row>
    <row r="39" spans="1:17" ht="15" customHeight="1">
      <c r="A39" s="1375" t="s">
        <v>2530</v>
      </c>
      <c r="B39" s="1375"/>
      <c r="C39" s="1375"/>
      <c r="D39" s="1375"/>
      <c r="E39" s="1375"/>
      <c r="F39" s="1375"/>
      <c r="G39" s="1375"/>
      <c r="H39" s="1375"/>
      <c r="I39" s="1375"/>
      <c r="J39" s="1375"/>
    </row>
    <row r="40" spans="1:17" ht="15" customHeight="1">
      <c r="A40" s="1375" t="s">
        <v>2531</v>
      </c>
      <c r="B40" s="1375"/>
      <c r="C40" s="1375"/>
      <c r="D40" s="1375"/>
      <c r="E40" s="1375"/>
      <c r="F40" s="1375"/>
      <c r="G40" s="1375"/>
      <c r="H40" s="1375"/>
      <c r="I40" s="1375"/>
      <c r="J40" s="1375"/>
    </row>
    <row r="41" spans="1:17" ht="26.25" customHeight="1">
      <c r="A41" s="1375" t="s">
        <v>2532</v>
      </c>
      <c r="B41" s="1375"/>
      <c r="C41" s="1375"/>
      <c r="D41" s="1375"/>
      <c r="E41" s="1375"/>
      <c r="F41" s="1375"/>
      <c r="G41" s="1375"/>
      <c r="H41" s="1375"/>
      <c r="I41" s="1375"/>
      <c r="J41" s="1375"/>
    </row>
    <row r="42" spans="1:17" ht="26.25" customHeight="1">
      <c r="A42" s="1375" t="s">
        <v>2554</v>
      </c>
      <c r="B42" s="1375"/>
      <c r="C42" s="1375"/>
      <c r="D42" s="1375"/>
      <c r="E42" s="1375"/>
      <c r="F42" s="1375"/>
      <c r="G42" s="1375"/>
      <c r="H42" s="1375"/>
      <c r="I42" s="1375"/>
      <c r="J42" s="1375"/>
    </row>
    <row r="43" spans="1:17" ht="15" customHeight="1">
      <c r="A43" s="1375" t="s">
        <v>2555</v>
      </c>
      <c r="B43" s="1375"/>
      <c r="C43" s="1375"/>
      <c r="D43" s="1375"/>
      <c r="E43" s="1375"/>
      <c r="F43" s="1375"/>
      <c r="G43" s="1375"/>
      <c r="H43" s="1375"/>
      <c r="I43" s="1375"/>
      <c r="J43" s="1375"/>
    </row>
  </sheetData>
  <mergeCells count="44">
    <mergeCell ref="A41:J41"/>
    <mergeCell ref="A42:J42"/>
    <mergeCell ref="A43:J43"/>
    <mergeCell ref="B33:B34"/>
    <mergeCell ref="A36:J36"/>
    <mergeCell ref="A37:J37"/>
    <mergeCell ref="A38:J38"/>
    <mergeCell ref="A39:J39"/>
    <mergeCell ref="A40:J40"/>
    <mergeCell ref="A26:B26"/>
    <mergeCell ref="C26:P26"/>
    <mergeCell ref="Q26:Q34"/>
    <mergeCell ref="A27:A30"/>
    <mergeCell ref="B27:B28"/>
    <mergeCell ref="B29:B30"/>
    <mergeCell ref="A31:A34"/>
    <mergeCell ref="B31:B32"/>
    <mergeCell ref="A13:B13"/>
    <mergeCell ref="C13:P13"/>
    <mergeCell ref="Q13:Q25"/>
    <mergeCell ref="A14:A17"/>
    <mergeCell ref="B14:B15"/>
    <mergeCell ref="B16:B17"/>
    <mergeCell ref="A18:A21"/>
    <mergeCell ref="B18:B19"/>
    <mergeCell ref="B20:B21"/>
    <mergeCell ref="A22:A25"/>
    <mergeCell ref="B22:B23"/>
    <mergeCell ref="B24:B25"/>
    <mergeCell ref="M7:N7"/>
    <mergeCell ref="O7:P7"/>
    <mergeCell ref="Q7:Q8"/>
    <mergeCell ref="A9:A12"/>
    <mergeCell ref="B9:B10"/>
    <mergeCell ref="Q9:Q12"/>
    <mergeCell ref="B11:B12"/>
    <mergeCell ref="B1:L1"/>
    <mergeCell ref="A5:F5"/>
    <mergeCell ref="B7:B8"/>
    <mergeCell ref="C7:C8"/>
    <mergeCell ref="E7:F7"/>
    <mergeCell ref="G7:H7"/>
    <mergeCell ref="I7:J7"/>
    <mergeCell ref="K7:L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85" zoomScaleNormal="85" zoomScaleSheetLayoutView="100" workbookViewId="0"/>
  </sheetViews>
  <sheetFormatPr defaultColWidth="9.140625" defaultRowHeight="30.75" customHeight="1"/>
  <cols>
    <col min="1" max="1" width="23.5703125" style="19" customWidth="1"/>
    <col min="2" max="2" width="11.5703125" style="19" customWidth="1"/>
    <col min="3" max="3" width="12.7109375" style="19" bestFit="1" customWidth="1"/>
    <col min="4" max="4" width="11.5703125" style="19" customWidth="1"/>
    <col min="5" max="5" width="13.85546875" style="19" bestFit="1" customWidth="1"/>
    <col min="6" max="6" width="11.5703125" style="19" customWidth="1"/>
    <col min="7" max="8" width="13.85546875" style="19" bestFit="1" customWidth="1"/>
    <col min="9" max="9" width="11.5703125" style="19" customWidth="1"/>
    <col min="10" max="10" width="15" style="19" customWidth="1"/>
    <col min="11" max="16384" width="9.140625" style="19"/>
  </cols>
  <sheetData>
    <row r="1" spans="1:10" ht="30.75" customHeight="1">
      <c r="A1" s="624" t="s">
        <v>1690</v>
      </c>
      <c r="B1" s="2222" t="s">
        <v>558</v>
      </c>
      <c r="C1" s="2222"/>
      <c r="D1" s="2222"/>
      <c r="E1" s="2222"/>
      <c r="F1" s="2222"/>
      <c r="G1" s="2222"/>
      <c r="H1" s="2222"/>
      <c r="I1" s="2222"/>
      <c r="J1" s="1025"/>
    </row>
    <row r="2" spans="1:10" ht="30.75" customHeight="1">
      <c r="A2" s="181" t="s">
        <v>557</v>
      </c>
      <c r="B2" s="1024" t="s">
        <v>533</v>
      </c>
      <c r="C2" s="894"/>
      <c r="D2" s="894"/>
      <c r="E2" s="894"/>
      <c r="F2" s="894"/>
      <c r="G2" s="894"/>
      <c r="H2" s="894"/>
      <c r="I2" s="894"/>
      <c r="J2" s="895"/>
    </row>
    <row r="3" spans="1:10" ht="12.75">
      <c r="A3" s="2259" t="s">
        <v>401</v>
      </c>
      <c r="B3" s="2260"/>
      <c r="C3" s="2260"/>
      <c r="D3" s="2260"/>
      <c r="E3" s="2260"/>
      <c r="F3" s="2260"/>
      <c r="G3" s="2260"/>
      <c r="H3" s="2260"/>
      <c r="I3" s="2260"/>
      <c r="J3" s="933"/>
    </row>
    <row r="4" spans="1:10" ht="13.5" thickBot="1">
      <c r="A4" s="1135"/>
      <c r="B4" s="1136"/>
      <c r="C4" s="1136"/>
      <c r="D4" s="1136"/>
      <c r="E4" s="1136"/>
      <c r="F4" s="1136"/>
      <c r="G4" s="1136"/>
      <c r="H4" s="1136"/>
      <c r="I4" s="1136"/>
      <c r="J4" s="1096"/>
    </row>
    <row r="5" spans="1:10" ht="30.75" customHeight="1" thickBot="1">
      <c r="A5" s="2138" t="s">
        <v>742</v>
      </c>
      <c r="B5" s="2223"/>
      <c r="C5" s="2224"/>
      <c r="D5" s="2225"/>
      <c r="E5" s="2139"/>
      <c r="F5" s="2139"/>
      <c r="G5" s="2139"/>
      <c r="H5" s="2139"/>
      <c r="I5" s="2139"/>
      <c r="J5" s="2261"/>
    </row>
    <row r="6" spans="1:10" ht="19.5" customHeight="1" thickBot="1">
      <c r="A6" s="129" t="s">
        <v>572</v>
      </c>
      <c r="B6" s="551"/>
      <c r="C6" s="316"/>
      <c r="D6" s="1325">
        <v>43465</v>
      </c>
      <c r="E6" s="130"/>
      <c r="F6" s="130"/>
      <c r="G6" s="130"/>
      <c r="H6" s="130"/>
      <c r="I6" s="130"/>
      <c r="J6" s="172"/>
    </row>
    <row r="7" spans="1:10" ht="21" customHeight="1" thickBot="1">
      <c r="A7" s="146" t="s">
        <v>550</v>
      </c>
      <c r="B7" s="132"/>
      <c r="C7" s="167"/>
      <c r="D7" s="167">
        <v>2018</v>
      </c>
      <c r="E7" s="167"/>
      <c r="F7" s="167"/>
      <c r="G7" s="167"/>
      <c r="H7" s="167"/>
      <c r="I7" s="167"/>
      <c r="J7" s="171"/>
    </row>
    <row r="8" spans="1:10" ht="54.75" customHeight="1" thickBot="1">
      <c r="A8" s="150"/>
      <c r="B8" s="161" t="s">
        <v>590</v>
      </c>
      <c r="C8" s="162" t="s">
        <v>591</v>
      </c>
      <c r="D8" s="151" t="s">
        <v>551</v>
      </c>
      <c r="E8" s="151" t="s">
        <v>552</v>
      </c>
      <c r="F8" s="151" t="s">
        <v>555</v>
      </c>
      <c r="G8" s="151" t="s">
        <v>553</v>
      </c>
      <c r="H8" s="163" t="s">
        <v>556</v>
      </c>
      <c r="I8" s="152" t="s">
        <v>579</v>
      </c>
      <c r="J8" s="2262" t="s">
        <v>628</v>
      </c>
    </row>
    <row r="9" spans="1:10" ht="25.5">
      <c r="A9" s="166" t="s">
        <v>741</v>
      </c>
      <c r="B9" s="1026">
        <v>2</v>
      </c>
      <c r="C9" s="753">
        <v>3</v>
      </c>
      <c r="D9" s="1027"/>
      <c r="E9" s="1027"/>
      <c r="F9" s="1027"/>
      <c r="G9" s="1027"/>
      <c r="H9" s="1027"/>
      <c r="I9" s="1028"/>
      <c r="J9" s="2263"/>
    </row>
    <row r="10" spans="1:10" ht="39.75">
      <c r="A10" s="1137" t="s">
        <v>2612</v>
      </c>
      <c r="B10" s="1029"/>
      <c r="C10" s="1030"/>
      <c r="E10" s="201">
        <v>501</v>
      </c>
      <c r="F10" s="201"/>
      <c r="G10" s="201">
        <v>263.625</v>
      </c>
      <c r="H10" s="201">
        <v>28.5</v>
      </c>
      <c r="I10" s="722"/>
      <c r="J10" s="2263"/>
    </row>
    <row r="11" spans="1:10" ht="39.75">
      <c r="A11" s="169" t="s">
        <v>2556</v>
      </c>
      <c r="B11" s="2265">
        <v>1443255808.4300001</v>
      </c>
      <c r="C11" s="2266"/>
      <c r="D11" s="2266"/>
      <c r="E11" s="2266"/>
      <c r="F11" s="2266"/>
      <c r="G11" s="2266"/>
      <c r="H11" s="2266"/>
      <c r="I11" s="2267"/>
      <c r="J11" s="2263"/>
    </row>
    <row r="12" spans="1:10" ht="27">
      <c r="A12" s="169" t="s">
        <v>626</v>
      </c>
      <c r="B12" s="1317">
        <v>57600</v>
      </c>
      <c r="C12" s="1055">
        <v>33226703.559999999</v>
      </c>
      <c r="D12" s="1055"/>
      <c r="E12" s="1055">
        <v>215549045.36000001</v>
      </c>
      <c r="F12" s="1055"/>
      <c r="G12" s="1055">
        <v>214508486.72</v>
      </c>
      <c r="H12" s="1055">
        <v>20288998.559999999</v>
      </c>
      <c r="I12" s="1303"/>
      <c r="J12" s="2263"/>
    </row>
    <row r="13" spans="1:10" ht="27.75" thickBot="1">
      <c r="A13" s="170" t="s">
        <v>559</v>
      </c>
      <c r="B13" s="1322"/>
      <c r="C13" s="1058">
        <v>8038303.5599999996</v>
      </c>
      <c r="D13" s="1058"/>
      <c r="E13" s="1058">
        <v>45917351.359999999</v>
      </c>
      <c r="F13" s="1058"/>
      <c r="G13" s="1058">
        <v>44370966.719999999</v>
      </c>
      <c r="H13" s="1058">
        <v>4449993.5599999996</v>
      </c>
      <c r="I13" s="1323"/>
      <c r="J13" s="2264"/>
    </row>
    <row r="14" spans="1:10" ht="15" customHeight="1"/>
    <row r="15" spans="1:10" ht="42" customHeight="1">
      <c r="A15" s="1842" t="s">
        <v>2557</v>
      </c>
      <c r="B15" s="1842"/>
      <c r="C15" s="1842"/>
      <c r="D15" s="1842"/>
      <c r="E15" s="1842"/>
      <c r="F15" s="1842"/>
      <c r="G15" s="1842"/>
      <c r="H15" s="1842"/>
      <c r="I15" s="1842"/>
      <c r="J15" s="1842"/>
    </row>
    <row r="16" spans="1:10" ht="30.75" customHeight="1">
      <c r="A16" s="1842" t="s">
        <v>2528</v>
      </c>
      <c r="B16" s="1842"/>
      <c r="C16" s="1842"/>
      <c r="D16" s="1842"/>
      <c r="E16" s="1842"/>
      <c r="F16" s="1842"/>
      <c r="G16" s="1842"/>
      <c r="H16" s="1842"/>
      <c r="I16" s="1842"/>
      <c r="J16" s="1842"/>
    </row>
    <row r="17" spans="1:10" ht="16.5" customHeight="1">
      <c r="A17" s="1842" t="s">
        <v>2529</v>
      </c>
      <c r="B17" s="1842"/>
      <c r="C17" s="1842"/>
      <c r="D17" s="1842"/>
      <c r="E17" s="1842"/>
      <c r="F17" s="1842"/>
      <c r="G17" s="1842"/>
      <c r="H17" s="1842"/>
      <c r="I17" s="1842"/>
      <c r="J17" s="1842"/>
    </row>
    <row r="18" spans="1:10" ht="17.25" customHeight="1">
      <c r="A18" s="1842" t="s">
        <v>2530</v>
      </c>
      <c r="B18" s="1842"/>
      <c r="C18" s="1842"/>
      <c r="D18" s="1842"/>
      <c r="E18" s="1842"/>
      <c r="F18" s="1842"/>
      <c r="G18" s="1842"/>
      <c r="H18" s="1842"/>
      <c r="I18" s="1842"/>
      <c r="J18" s="1842"/>
    </row>
    <row r="19" spans="1:10" ht="15.75" customHeight="1">
      <c r="A19" s="1842" t="s">
        <v>2531</v>
      </c>
      <c r="B19" s="1842"/>
      <c r="C19" s="1842"/>
      <c r="D19" s="1842"/>
      <c r="E19" s="1842"/>
      <c r="F19" s="1842"/>
      <c r="G19" s="1842"/>
      <c r="H19" s="1842"/>
      <c r="I19" s="1842"/>
      <c r="J19" s="1842"/>
    </row>
    <row r="20" spans="1:10" ht="30.75" customHeight="1">
      <c r="A20" s="1842" t="s">
        <v>2532</v>
      </c>
      <c r="B20" s="1842"/>
      <c r="C20" s="1842"/>
      <c r="D20" s="1842"/>
      <c r="E20" s="1842"/>
      <c r="F20" s="1842"/>
      <c r="G20" s="1842"/>
      <c r="H20" s="1842"/>
      <c r="I20" s="1842"/>
      <c r="J20" s="1842"/>
    </row>
    <row r="21" spans="1:10" ht="40.5" customHeight="1">
      <c r="A21" s="1842" t="s">
        <v>2554</v>
      </c>
      <c r="B21" s="1842"/>
      <c r="C21" s="1842"/>
      <c r="D21" s="1842"/>
      <c r="E21" s="1842"/>
      <c r="F21" s="1842"/>
      <c r="G21" s="1842"/>
      <c r="H21" s="1842"/>
      <c r="I21" s="1842"/>
      <c r="J21" s="1842"/>
    </row>
    <row r="22" spans="1:10" ht="18.75" customHeight="1">
      <c r="A22" s="1842" t="s">
        <v>2555</v>
      </c>
      <c r="B22" s="1842"/>
      <c r="C22" s="1842"/>
      <c r="D22" s="1842"/>
      <c r="E22" s="1842"/>
      <c r="F22" s="1842"/>
      <c r="G22" s="1842"/>
      <c r="H22" s="1842"/>
      <c r="I22" s="1842"/>
      <c r="J22" s="1842"/>
    </row>
    <row r="23" spans="1:10" ht="37.5" customHeight="1">
      <c r="A23" s="1842" t="s">
        <v>2558</v>
      </c>
      <c r="B23" s="1842"/>
      <c r="C23" s="1842"/>
      <c r="D23" s="1842"/>
      <c r="E23" s="1842"/>
      <c r="F23" s="1842"/>
      <c r="G23" s="1842"/>
      <c r="H23" s="1842"/>
      <c r="I23" s="1842"/>
      <c r="J23" s="1842"/>
    </row>
    <row r="24" spans="1:10" ht="30.75" customHeight="1">
      <c r="A24" s="1842" t="s">
        <v>2559</v>
      </c>
      <c r="B24" s="1842"/>
      <c r="C24" s="1842"/>
      <c r="D24" s="1842"/>
      <c r="E24" s="1842"/>
      <c r="F24" s="1842"/>
      <c r="G24" s="1842"/>
      <c r="H24" s="1842"/>
      <c r="I24" s="1842"/>
      <c r="J24" s="1842"/>
    </row>
    <row r="25" spans="1:10" ht="30.75" customHeight="1">
      <c r="A25" s="1842" t="s">
        <v>2560</v>
      </c>
      <c r="B25" s="1842"/>
      <c r="C25" s="1842"/>
      <c r="D25" s="1842"/>
      <c r="E25" s="1842"/>
      <c r="F25" s="1842"/>
      <c r="G25" s="1842"/>
      <c r="H25" s="1842"/>
      <c r="I25" s="1842"/>
      <c r="J25" s="1842"/>
    </row>
    <row r="26" spans="1:10" ht="52.5" customHeight="1">
      <c r="A26" s="2268" t="s">
        <v>2611</v>
      </c>
      <c r="B26" s="2268"/>
      <c r="C26" s="2268"/>
      <c r="D26" s="2268"/>
      <c r="E26" s="2268"/>
      <c r="F26" s="2268"/>
      <c r="G26" s="2268"/>
      <c r="H26" s="2268"/>
      <c r="I26" s="2268"/>
      <c r="J26" s="2268"/>
    </row>
  </sheetData>
  <mergeCells count="17">
    <mergeCell ref="A22:J22"/>
    <mergeCell ref="A23:J23"/>
    <mergeCell ref="A24:J24"/>
    <mergeCell ref="A25:J25"/>
    <mergeCell ref="A26:J26"/>
    <mergeCell ref="A21:J21"/>
    <mergeCell ref="B1:I1"/>
    <mergeCell ref="A3:I3"/>
    <mergeCell ref="A5:J5"/>
    <mergeCell ref="J8:J13"/>
    <mergeCell ref="B11:I11"/>
    <mergeCell ref="A15:J15"/>
    <mergeCell ref="A16:J16"/>
    <mergeCell ref="A17:J17"/>
    <mergeCell ref="A18:J18"/>
    <mergeCell ref="A19:J19"/>
    <mergeCell ref="A20:J20"/>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9" sqref="A9:D9"/>
    </sheetView>
  </sheetViews>
  <sheetFormatPr defaultColWidth="9.140625" defaultRowHeight="12.75"/>
  <cols>
    <col min="1" max="1" width="12.5703125" style="19" customWidth="1"/>
    <col min="2" max="2" width="2.28515625" style="19" customWidth="1"/>
    <col min="3" max="3" width="39.5703125" style="19" customWidth="1"/>
    <col min="4" max="4" width="40.85546875" style="19" customWidth="1"/>
    <col min="5" max="16384" width="9.140625" style="19"/>
  </cols>
  <sheetData>
    <row r="1" spans="1:4" ht="29.25" customHeight="1">
      <c r="A1" s="624" t="s">
        <v>749</v>
      </c>
      <c r="B1" s="224"/>
      <c r="C1" s="1389" t="s">
        <v>683</v>
      </c>
      <c r="D1" s="1390"/>
    </row>
    <row r="2" spans="1:4">
      <c r="A2" s="181" t="s">
        <v>918</v>
      </c>
      <c r="B2" s="133"/>
      <c r="C2" s="182"/>
      <c r="D2" s="175"/>
    </row>
    <row r="3" spans="1:4" ht="13.5" thickBot="1">
      <c r="A3" s="1371"/>
      <c r="B3" s="1372"/>
      <c r="C3" s="1372"/>
      <c r="D3" s="1398"/>
    </row>
    <row r="4" spans="1:4" ht="15" customHeight="1" thickBot="1">
      <c r="A4" s="1399" t="s">
        <v>627</v>
      </c>
      <c r="B4" s="1368" t="s">
        <v>883</v>
      </c>
      <c r="C4" s="1369"/>
      <c r="D4" s="1370"/>
    </row>
    <row r="5" spans="1:4" ht="24.75" customHeight="1" thickBot="1">
      <c r="A5" s="1400"/>
      <c r="B5" s="1401"/>
      <c r="C5" s="1402"/>
      <c r="D5" s="1403"/>
    </row>
    <row r="6" spans="1:4" ht="13.5" thickBot="1">
      <c r="A6" s="129" t="s">
        <v>572</v>
      </c>
      <c r="B6" s="130"/>
      <c r="C6" s="168"/>
      <c r="D6" s="191" t="s">
        <v>5</v>
      </c>
    </row>
    <row r="7" spans="1:4" ht="45" customHeight="1" thickBot="1">
      <c r="A7" s="1404" t="s">
        <v>2067</v>
      </c>
      <c r="B7" s="1405"/>
      <c r="C7" s="1405"/>
      <c r="D7" s="1406"/>
    </row>
    <row r="8" spans="1:4" ht="13.5" thickBot="1">
      <c r="A8" s="648" t="s">
        <v>2063</v>
      </c>
      <c r="B8" s="649"/>
      <c r="C8" s="650"/>
      <c r="D8" s="651"/>
    </row>
    <row r="9" spans="1:4" ht="13.5" thickBot="1">
      <c r="A9" s="1410" t="s">
        <v>2064</v>
      </c>
      <c r="B9" s="1411"/>
      <c r="C9" s="1411"/>
      <c r="D9" s="1412"/>
    </row>
    <row r="10" spans="1:4" ht="13.5" thickBot="1">
      <c r="A10" s="648" t="s">
        <v>2065</v>
      </c>
      <c r="B10" s="649"/>
      <c r="C10" s="650"/>
      <c r="D10" s="651"/>
    </row>
    <row r="11" spans="1:4" ht="13.5" thickBot="1">
      <c r="A11" s="648" t="s">
        <v>2066</v>
      </c>
      <c r="B11" s="649"/>
      <c r="C11" s="650"/>
      <c r="D11" s="651"/>
    </row>
    <row r="12" spans="1:4" ht="13.5" thickBot="1">
      <c r="A12" s="648" t="s">
        <v>2057</v>
      </c>
      <c r="B12" s="649"/>
      <c r="C12" s="650"/>
      <c r="D12" s="651"/>
    </row>
    <row r="13" spans="1:4" ht="13.5" thickBot="1">
      <c r="A13" s="652"/>
      <c r="B13" s="653"/>
      <c r="C13" s="654"/>
      <c r="D13" s="658"/>
    </row>
    <row r="14" spans="1:4" s="656" customFormat="1" ht="21.75" customHeight="1" thickBot="1">
      <c r="A14" s="1413" t="s">
        <v>687</v>
      </c>
      <c r="B14" s="1407" t="s">
        <v>691</v>
      </c>
      <c r="C14" s="1408"/>
      <c r="D14" s="655"/>
    </row>
    <row r="15" spans="1:4" s="656" customFormat="1" ht="31.5" customHeight="1" thickBot="1">
      <c r="A15" s="1414"/>
      <c r="B15" s="1407" t="s">
        <v>692</v>
      </c>
      <c r="C15" s="1408"/>
      <c r="D15" s="655"/>
    </row>
    <row r="16" spans="1:4" s="656" customFormat="1" ht="30.75" customHeight="1" thickBot="1">
      <c r="A16" s="1414"/>
      <c r="B16" s="1407" t="s">
        <v>693</v>
      </c>
      <c r="C16" s="1408"/>
      <c r="D16" s="655"/>
    </row>
    <row r="17" spans="1:4" s="656" customFormat="1" ht="45" customHeight="1" thickBot="1">
      <c r="A17" s="1414"/>
      <c r="B17" s="1407" t="s">
        <v>694</v>
      </c>
      <c r="C17" s="1408"/>
      <c r="D17" s="655"/>
    </row>
    <row r="18" spans="1:4" s="656" customFormat="1" ht="68.25" customHeight="1" thickBot="1">
      <c r="A18" s="1414"/>
      <c r="B18" s="1407" t="s">
        <v>695</v>
      </c>
      <c r="C18" s="1408"/>
      <c r="D18" s="655"/>
    </row>
    <row r="19" spans="1:4" s="656" customFormat="1" ht="146.25" customHeight="1" thickBot="1">
      <c r="A19" s="1415"/>
      <c r="B19" s="1407" t="s">
        <v>696</v>
      </c>
      <c r="C19" s="1408"/>
      <c r="D19" s="657"/>
    </row>
    <row r="20" spans="1:4" s="656" customFormat="1"/>
    <row r="21" spans="1:4" ht="27" customHeight="1">
      <c r="A21" s="1409" t="s">
        <v>856</v>
      </c>
      <c r="B21" s="1365"/>
      <c r="C21" s="1365"/>
      <c r="D21" s="1365"/>
    </row>
    <row r="22" spans="1:4" s="660" customFormat="1" ht="18" customHeight="1">
      <c r="A22" s="659" t="s">
        <v>759</v>
      </c>
    </row>
    <row r="88" spans="2:4" ht="96" customHeight="1">
      <c r="B88" s="229"/>
      <c r="C88" s="229"/>
      <c r="D88" s="229"/>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zoomScale="85" zoomScaleNormal="85" zoomScaleSheetLayoutView="100" workbookViewId="0"/>
  </sheetViews>
  <sheetFormatPr defaultColWidth="9.140625" defaultRowHeight="12.75"/>
  <cols>
    <col min="1" max="1" width="32.85546875" style="19" customWidth="1"/>
    <col min="2" max="2" width="77.7109375" style="19" customWidth="1"/>
    <col min="3" max="16384" width="9.140625" style="19"/>
  </cols>
  <sheetData>
    <row r="1" spans="1:2" ht="28.5" customHeight="1">
      <c r="A1" s="624" t="s">
        <v>1691</v>
      </c>
      <c r="B1" s="1031" t="s">
        <v>558</v>
      </c>
    </row>
    <row r="2" spans="1:2" ht="23.25" customHeight="1">
      <c r="A2" s="181" t="s">
        <v>549</v>
      </c>
      <c r="B2" s="1032" t="s">
        <v>533</v>
      </c>
    </row>
    <row r="3" spans="1:2" ht="17.25" customHeight="1" thickBot="1">
      <c r="A3" s="2259" t="s">
        <v>401</v>
      </c>
      <c r="B3" s="2269"/>
    </row>
    <row r="4" spans="1:2" ht="36.75" customHeight="1" thickBot="1">
      <c r="A4" s="2223" t="s">
        <v>588</v>
      </c>
      <c r="B4" s="2270"/>
    </row>
    <row r="5" spans="1:2" ht="13.5" thickBot="1">
      <c r="A5" s="129" t="s">
        <v>572</v>
      </c>
      <c r="B5" s="1341">
        <v>43465</v>
      </c>
    </row>
    <row r="6" spans="1:2">
      <c r="A6" s="154" t="s">
        <v>583</v>
      </c>
      <c r="B6" s="508" t="s">
        <v>629</v>
      </c>
    </row>
    <row r="7" spans="1:2" ht="20.25" customHeight="1" thickBot="1">
      <c r="A7" s="155" t="s">
        <v>584</v>
      </c>
      <c r="B7" s="156" t="s">
        <v>539</v>
      </c>
    </row>
    <row r="8" spans="1:2" ht="15" customHeight="1">
      <c r="A8" s="111" t="s">
        <v>520</v>
      </c>
      <c r="B8" s="115"/>
    </row>
    <row r="9" spans="1:2" ht="15" customHeight="1">
      <c r="A9" s="111" t="s">
        <v>521</v>
      </c>
      <c r="B9" s="115"/>
    </row>
    <row r="10" spans="1:2" ht="15" customHeight="1">
      <c r="A10" s="111" t="s">
        <v>522</v>
      </c>
      <c r="B10" s="115"/>
    </row>
    <row r="11" spans="1:2" ht="15" customHeight="1">
      <c r="A11" s="111" t="s">
        <v>523</v>
      </c>
      <c r="B11" s="115"/>
    </row>
    <row r="12" spans="1:2" ht="15" customHeight="1">
      <c r="A12" s="111" t="s">
        <v>524</v>
      </c>
      <c r="B12" s="115"/>
    </row>
    <row r="13" spans="1:2" ht="15" customHeight="1">
      <c r="A13" s="111" t="s">
        <v>525</v>
      </c>
      <c r="B13" s="115"/>
    </row>
    <row r="14" spans="1:2" ht="15" customHeight="1">
      <c r="A14" s="111" t="s">
        <v>526</v>
      </c>
      <c r="B14" s="115"/>
    </row>
    <row r="15" spans="1:2" ht="15" customHeight="1">
      <c r="A15" s="111" t="s">
        <v>527</v>
      </c>
      <c r="B15" s="115"/>
    </row>
    <row r="16" spans="1:2" ht="15" customHeight="1">
      <c r="A16" s="111" t="s">
        <v>528</v>
      </c>
      <c r="B16" s="115"/>
    </row>
    <row r="17" spans="1:2" ht="15" customHeight="1">
      <c r="A17" s="111" t="s">
        <v>529</v>
      </c>
      <c r="B17" s="115"/>
    </row>
    <row r="18" spans="1:2" ht="15" customHeight="1">
      <c r="A18" s="111" t="s">
        <v>530</v>
      </c>
      <c r="B18" s="115"/>
    </row>
    <row r="19" spans="1:2" ht="15" customHeight="1">
      <c r="A19" s="111" t="s">
        <v>531</v>
      </c>
      <c r="B19" s="115"/>
    </row>
    <row r="20" spans="1:2" ht="15" customHeight="1">
      <c r="A20" s="111" t="s">
        <v>532</v>
      </c>
      <c r="B20" s="115"/>
    </row>
    <row r="21" spans="1:2" ht="15" customHeight="1">
      <c r="A21" s="111" t="s">
        <v>518</v>
      </c>
      <c r="B21" s="115"/>
    </row>
    <row r="22" spans="1:2" ht="25.5">
      <c r="A22" s="153" t="s">
        <v>582</v>
      </c>
      <c r="B22" s="115"/>
    </row>
    <row r="23" spans="1:2" ht="13.5" thickBot="1">
      <c r="A23" s="112"/>
      <c r="B23" s="116"/>
    </row>
    <row r="24" spans="1:2" ht="41.25" customHeight="1">
      <c r="A24" s="2271" t="s">
        <v>587</v>
      </c>
      <c r="B24" s="2271"/>
    </row>
    <row r="25" spans="1:2" ht="28.5" customHeight="1">
      <c r="A25" s="1842" t="s">
        <v>593</v>
      </c>
      <c r="B25" s="1842"/>
    </row>
    <row r="26" spans="1:2" ht="27.75" customHeight="1"/>
  </sheetData>
  <mergeCells count="4">
    <mergeCell ref="A3:B3"/>
    <mergeCell ref="A4:B4"/>
    <mergeCell ref="A24:B24"/>
    <mergeCell ref="A25:B25"/>
  </mergeCells>
  <hyperlinks>
    <hyperlink ref="B1" r:id="rId1"/>
    <hyperlink ref="B2" r:id="rId2"/>
  </hyperlinks>
  <pageMargins left="0.25" right="0.25" top="0.75" bottom="0.75" header="0.3" footer="0.3"/>
  <pageSetup paperSize="9" orientation="landscape"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G3" sqref="A3:G3"/>
    </sheetView>
  </sheetViews>
  <sheetFormatPr defaultColWidth="9.140625" defaultRowHeight="12.75"/>
  <cols>
    <col min="1" max="1" width="3.140625" style="19" customWidth="1"/>
    <col min="2" max="2" width="17.140625" style="19" customWidth="1"/>
    <col min="3" max="3" width="16.7109375" style="22" customWidth="1"/>
    <col min="4" max="7" width="16.7109375" style="19" customWidth="1"/>
    <col min="8" max="16384" width="9.140625" style="19"/>
  </cols>
  <sheetData>
    <row r="1" spans="1:7" ht="24.75" customHeight="1">
      <c r="A1" s="624" t="s">
        <v>1500</v>
      </c>
      <c r="B1" s="607"/>
      <c r="C1" s="1389" t="s">
        <v>777</v>
      </c>
      <c r="D1" s="1389"/>
      <c r="E1" s="1389"/>
      <c r="F1" s="1389"/>
      <c r="G1" s="1390"/>
    </row>
    <row r="2" spans="1:7" ht="15" customHeight="1">
      <c r="A2" s="176" t="s">
        <v>1501</v>
      </c>
      <c r="B2" s="314"/>
      <c r="C2" s="314"/>
      <c r="D2" s="314"/>
      <c r="E2" s="894"/>
      <c r="F2" s="894"/>
      <c r="G2" s="895"/>
    </row>
    <row r="3" spans="1:7" ht="13.5" thickBot="1">
      <c r="A3" s="2030"/>
      <c r="B3" s="2031"/>
      <c r="C3" s="2031"/>
      <c r="D3" s="1095"/>
      <c r="E3" s="1095"/>
      <c r="F3" s="1095"/>
      <c r="G3" s="1096"/>
    </row>
    <row r="4" spans="1:7" ht="40.5" customHeight="1" thickBot="1">
      <c r="A4" s="1368" t="s">
        <v>627</v>
      </c>
      <c r="B4" s="1549"/>
      <c r="C4" s="1368" t="s">
        <v>1502</v>
      </c>
      <c r="D4" s="1370"/>
      <c r="E4" s="1369"/>
      <c r="F4" s="1369"/>
      <c r="G4" s="1370"/>
    </row>
    <row r="5" spans="1:7" ht="15" customHeight="1" thickBot="1">
      <c r="A5" s="320" t="s">
        <v>572</v>
      </c>
      <c r="B5" s="554"/>
      <c r="C5" s="319"/>
      <c r="D5" s="319"/>
      <c r="E5" s="932"/>
      <c r="F5" s="932"/>
      <c r="G5" s="172" t="s">
        <v>5</v>
      </c>
    </row>
    <row r="6" spans="1:7" ht="30" customHeight="1" thickBot="1">
      <c r="A6" s="1551" t="s">
        <v>2446</v>
      </c>
      <c r="B6" s="1552"/>
      <c r="C6" s="1552"/>
      <c r="D6" s="1552"/>
      <c r="E6" s="1552"/>
      <c r="F6" s="1552"/>
      <c r="G6" s="1553"/>
    </row>
    <row r="7" spans="1:7" ht="13.5" thickBot="1">
      <c r="A7" s="1551" t="s">
        <v>2447</v>
      </c>
      <c r="B7" s="1552"/>
      <c r="C7" s="1552"/>
      <c r="D7" s="1552"/>
      <c r="E7" s="1552"/>
      <c r="F7" s="1552"/>
      <c r="G7" s="1553"/>
    </row>
    <row r="8" spans="1:7" ht="13.5" thickBot="1">
      <c r="A8" s="1551" t="s">
        <v>2448</v>
      </c>
      <c r="B8" s="1552"/>
      <c r="C8" s="1552"/>
      <c r="D8" s="1552"/>
      <c r="E8" s="1552"/>
      <c r="F8" s="1552"/>
      <c r="G8" s="1553"/>
    </row>
    <row r="9" spans="1:7" ht="13.5" thickBot="1">
      <c r="A9" s="1551" t="s">
        <v>2165</v>
      </c>
      <c r="B9" s="1552"/>
      <c r="C9" s="1552"/>
      <c r="D9" s="1552"/>
      <c r="E9" s="1552"/>
      <c r="F9" s="1552"/>
      <c r="G9" s="1553"/>
    </row>
    <row r="10" spans="1:7" ht="13.5" thickBot="1">
      <c r="A10" s="1551" t="s">
        <v>2449</v>
      </c>
      <c r="B10" s="1552"/>
      <c r="C10" s="1552"/>
      <c r="D10" s="1552"/>
      <c r="E10" s="1552"/>
      <c r="F10" s="1552"/>
      <c r="G10" s="1553"/>
    </row>
    <row r="11" spans="1:7" ht="39" customHeight="1" thickBot="1">
      <c r="A11" s="1551" t="s">
        <v>2450</v>
      </c>
      <c r="B11" s="1552"/>
      <c r="C11" s="1552"/>
      <c r="D11" s="1552"/>
      <c r="E11" s="1552"/>
      <c r="F11" s="1552"/>
      <c r="G11" s="1553"/>
    </row>
    <row r="12" spans="1:7" ht="13.5" thickBot="1">
      <c r="A12" s="639"/>
      <c r="B12" s="640"/>
      <c r="C12" s="694"/>
      <c r="D12" s="694"/>
      <c r="E12" s="694"/>
      <c r="F12" s="694"/>
      <c r="G12" s="685"/>
    </row>
    <row r="13" spans="1:7" ht="13.5" thickBot="1">
      <c r="A13" s="1977" t="s">
        <v>1511</v>
      </c>
      <c r="B13" s="1944"/>
      <c r="C13" s="685" t="s">
        <v>816</v>
      </c>
      <c r="D13" s="685" t="s">
        <v>1398</v>
      </c>
      <c r="E13" s="685" t="s">
        <v>821</v>
      </c>
      <c r="F13" s="685" t="s">
        <v>822</v>
      </c>
      <c r="G13" s="685" t="s">
        <v>825</v>
      </c>
    </row>
    <row r="14" spans="1:7" ht="51.75" thickBot="1">
      <c r="A14" s="2041"/>
      <c r="B14" s="1946"/>
      <c r="C14" s="685" t="s">
        <v>1503</v>
      </c>
      <c r="D14" s="685" t="s">
        <v>1504</v>
      </c>
      <c r="E14" s="685" t="s">
        <v>1505</v>
      </c>
      <c r="F14" s="685" t="s">
        <v>1506</v>
      </c>
      <c r="G14" s="685" t="s">
        <v>1507</v>
      </c>
    </row>
    <row r="15" spans="1:7" ht="13.5" thickBot="1">
      <c r="A15" s="946">
        <v>1</v>
      </c>
      <c r="B15" s="926" t="s">
        <v>1508</v>
      </c>
      <c r="C15" s="671"/>
      <c r="D15" s="671"/>
      <c r="E15" s="671"/>
      <c r="F15" s="671"/>
      <c r="G15" s="671"/>
    </row>
    <row r="16" spans="1:7" ht="13.5" thickBot="1">
      <c r="A16" s="946">
        <v>2</v>
      </c>
      <c r="B16" s="926" t="s">
        <v>1509</v>
      </c>
      <c r="C16" s="671"/>
      <c r="D16" s="671"/>
      <c r="E16" s="671"/>
      <c r="F16" s="671"/>
      <c r="G16" s="671"/>
    </row>
    <row r="17" spans="1:7" ht="13.5" thickBot="1">
      <c r="A17" s="900">
        <v>3</v>
      </c>
      <c r="B17" s="671" t="s">
        <v>1510</v>
      </c>
      <c r="C17" s="671"/>
      <c r="D17" s="671"/>
      <c r="E17" s="671"/>
      <c r="F17" s="671"/>
      <c r="G17" s="671"/>
    </row>
    <row r="18" spans="1:7" ht="13.5" thickBot="1">
      <c r="A18" s="900">
        <v>4</v>
      </c>
      <c r="B18" s="671" t="s">
        <v>417</v>
      </c>
      <c r="C18" s="671"/>
      <c r="D18" s="671"/>
      <c r="E18" s="671"/>
      <c r="F18" s="671"/>
      <c r="G18" s="671"/>
    </row>
    <row r="19" spans="1:7">
      <c r="A19" s="8"/>
      <c r="B19" s="8"/>
      <c r="C19" s="12"/>
    </row>
    <row r="20" spans="1:7" ht="56.25" customHeight="1">
      <c r="A20" s="2274" t="s">
        <v>1512</v>
      </c>
      <c r="B20" s="2275"/>
      <c r="C20" s="2275"/>
      <c r="D20" s="2275"/>
      <c r="E20" s="2275"/>
      <c r="F20" s="2275"/>
      <c r="G20" s="2275"/>
    </row>
    <row r="21" spans="1:7">
      <c r="A21" s="2272" t="s">
        <v>1257</v>
      </c>
      <c r="B21" s="2273"/>
      <c r="C21" s="2273"/>
      <c r="D21" s="2273"/>
      <c r="E21" s="2273"/>
      <c r="F21" s="2273"/>
      <c r="G21" s="2273"/>
    </row>
    <row r="22" spans="1:7">
      <c r="A22" s="1838" t="s">
        <v>1259</v>
      </c>
      <c r="B22" s="1838"/>
      <c r="C22" s="1838"/>
      <c r="D22" s="1838"/>
      <c r="E22" s="1838"/>
      <c r="F22" s="1838"/>
      <c r="G22" s="1838"/>
    </row>
    <row r="23" spans="1:7" ht="41.25" customHeight="1">
      <c r="A23" s="1546" t="s">
        <v>2451</v>
      </c>
      <c r="B23" s="1546"/>
      <c r="C23" s="1546"/>
      <c r="D23" s="1546"/>
      <c r="E23" s="1546"/>
      <c r="F23" s="1546"/>
      <c r="G23" s="1546"/>
    </row>
    <row r="24" spans="1:7" ht="40.5" customHeight="1">
      <c r="A24" s="1546" t="s">
        <v>2452</v>
      </c>
      <c r="B24" s="1546"/>
      <c r="C24" s="1546"/>
      <c r="D24" s="1546"/>
      <c r="E24" s="1546"/>
      <c r="F24" s="1546"/>
      <c r="G24" s="1546"/>
    </row>
    <row r="25" spans="1:7" ht="14.25" customHeight="1">
      <c r="A25" s="1546" t="s">
        <v>2453</v>
      </c>
      <c r="B25" s="1546"/>
      <c r="C25" s="1546"/>
      <c r="D25" s="1546"/>
      <c r="E25" s="1546"/>
      <c r="F25" s="1546"/>
      <c r="G25" s="1546"/>
    </row>
    <row r="26" spans="1:7">
      <c r="A26" s="2039" t="s">
        <v>1258</v>
      </c>
      <c r="B26" s="2039"/>
      <c r="C26" s="2039"/>
      <c r="D26" s="2039"/>
      <c r="E26" s="2039"/>
      <c r="F26" s="2039"/>
      <c r="G26" s="2039"/>
    </row>
    <row r="27" spans="1:7" ht="117" customHeight="1">
      <c r="A27" s="1546" t="s">
        <v>2454</v>
      </c>
      <c r="B27" s="1546"/>
      <c r="C27" s="1546"/>
      <c r="D27" s="1546"/>
      <c r="E27" s="1546"/>
      <c r="F27" s="1546"/>
      <c r="G27" s="1546"/>
    </row>
    <row r="28" spans="1:7" ht="41.25" customHeight="1">
      <c r="A28" s="1546" t="s">
        <v>2455</v>
      </c>
      <c r="B28" s="1546"/>
      <c r="C28" s="1546"/>
      <c r="D28" s="1546"/>
      <c r="E28" s="1546"/>
      <c r="F28" s="1546"/>
      <c r="G28" s="1546"/>
    </row>
    <row r="29" spans="1:7" ht="54.75" customHeight="1">
      <c r="A29" s="1546" t="s">
        <v>2456</v>
      </c>
      <c r="B29" s="1546"/>
      <c r="C29" s="1546"/>
      <c r="D29" s="1546"/>
      <c r="E29" s="1546"/>
      <c r="F29" s="1546"/>
      <c r="G29" s="1546"/>
    </row>
    <row r="30" spans="1:7" ht="52.5" customHeight="1">
      <c r="A30" s="1546" t="s">
        <v>2457</v>
      </c>
      <c r="B30" s="1546"/>
      <c r="C30" s="1546"/>
      <c r="D30" s="1546"/>
      <c r="E30" s="1546"/>
      <c r="F30" s="1546"/>
      <c r="G30" s="1546"/>
    </row>
    <row r="31" spans="1:7" ht="54" customHeight="1">
      <c r="A31" s="1546" t="s">
        <v>2458</v>
      </c>
      <c r="B31" s="1546"/>
      <c r="C31" s="1546"/>
      <c r="D31" s="1546"/>
      <c r="E31" s="1546"/>
      <c r="F31" s="1546"/>
      <c r="G31" s="1546"/>
    </row>
    <row r="32" spans="1:7">
      <c r="A32" s="8"/>
      <c r="B32" s="8"/>
      <c r="C32" s="12"/>
    </row>
    <row r="33" spans="1:3">
      <c r="A33" s="8"/>
      <c r="B33" s="8"/>
      <c r="C33" s="12"/>
    </row>
    <row r="34" spans="1:3">
      <c r="A34" s="8"/>
      <c r="B34" s="8"/>
      <c r="C34" s="12"/>
    </row>
    <row r="35" spans="1:3">
      <c r="A35" s="8"/>
      <c r="B35" s="8"/>
      <c r="C35" s="12"/>
    </row>
    <row r="36" spans="1:3">
      <c r="A36" s="8"/>
      <c r="B36" s="8"/>
      <c r="C36" s="12"/>
    </row>
    <row r="37" spans="1:3">
      <c r="A37" s="8"/>
      <c r="B37" s="8"/>
      <c r="C37" s="12"/>
    </row>
    <row r="38" spans="1:3">
      <c r="A38" s="8"/>
      <c r="B38" s="8"/>
      <c r="C38" s="12"/>
    </row>
    <row r="39" spans="1:3">
      <c r="A39" s="8"/>
      <c r="B39" s="8"/>
      <c r="C39" s="12"/>
    </row>
    <row r="40" spans="1:3">
      <c r="A40" s="8"/>
      <c r="B40" s="8"/>
      <c r="C40" s="12"/>
    </row>
    <row r="41" spans="1:3">
      <c r="A41" s="8"/>
      <c r="B41" s="8"/>
      <c r="C41" s="12"/>
    </row>
    <row r="42" spans="1:3">
      <c r="A42" s="8"/>
      <c r="B42" s="8"/>
      <c r="C42" s="12"/>
    </row>
    <row r="43" spans="1:3">
      <c r="A43" s="8"/>
      <c r="B43" s="8"/>
      <c r="C43" s="12"/>
    </row>
    <row r="44" spans="1:3">
      <c r="A44" s="8"/>
      <c r="B44" s="8"/>
      <c r="C44" s="12"/>
    </row>
    <row r="45" spans="1:3">
      <c r="A45" s="8"/>
      <c r="B45" s="8"/>
      <c r="C45" s="12"/>
    </row>
    <row r="46" spans="1:3">
      <c r="A46" s="8"/>
      <c r="B46" s="8"/>
      <c r="C46" s="12"/>
    </row>
    <row r="47" spans="1:3">
      <c r="A47" s="8"/>
      <c r="B47" s="8"/>
      <c r="C47" s="12"/>
    </row>
    <row r="48" spans="1:3">
      <c r="A48" s="8"/>
      <c r="B48" s="8"/>
      <c r="C48" s="12"/>
    </row>
    <row r="49" spans="1:3">
      <c r="A49" s="8"/>
      <c r="B49" s="8"/>
      <c r="C49" s="12"/>
    </row>
    <row r="50" spans="1:3">
      <c r="A50" s="8"/>
      <c r="B50" s="8"/>
      <c r="C50" s="12"/>
    </row>
    <row r="51" spans="1:3">
      <c r="A51" s="8"/>
      <c r="B51" s="8"/>
      <c r="C51" s="12"/>
    </row>
    <row r="52" spans="1:3">
      <c r="A52" s="8"/>
      <c r="B52" s="8"/>
      <c r="C52" s="12"/>
    </row>
    <row r="53" spans="1:3">
      <c r="A53" s="8"/>
      <c r="B53" s="8"/>
      <c r="C53" s="12"/>
    </row>
    <row r="54" spans="1:3">
      <c r="A54" s="8"/>
      <c r="B54" s="8"/>
      <c r="C54" s="12"/>
    </row>
    <row r="55" spans="1:3">
      <c r="A55" s="8"/>
      <c r="B55" s="8"/>
      <c r="C55" s="12"/>
    </row>
    <row r="56" spans="1:3">
      <c r="A56" s="8"/>
      <c r="B56" s="8"/>
      <c r="C56" s="12"/>
    </row>
    <row r="57" spans="1:3">
      <c r="A57" s="8"/>
      <c r="B57" s="8"/>
      <c r="C57" s="12"/>
    </row>
    <row r="58" spans="1:3">
      <c r="A58" s="8"/>
      <c r="B58" s="8"/>
      <c r="C58" s="12"/>
    </row>
    <row r="59" spans="1:3">
      <c r="A59" s="8"/>
      <c r="B59" s="8"/>
      <c r="C59" s="12"/>
    </row>
    <row r="60" spans="1:3">
      <c r="A60" s="8"/>
      <c r="B60" s="8"/>
      <c r="C60" s="12"/>
    </row>
    <row r="61" spans="1:3">
      <c r="A61" s="8"/>
      <c r="B61" s="8"/>
      <c r="C61" s="12"/>
    </row>
    <row r="62" spans="1:3">
      <c r="A62" s="8"/>
      <c r="B62" s="8"/>
      <c r="C62" s="12"/>
    </row>
    <row r="63" spans="1:3">
      <c r="A63" s="8"/>
      <c r="B63" s="8"/>
      <c r="C63" s="12"/>
    </row>
    <row r="64" spans="1:3">
      <c r="A64" s="8"/>
      <c r="B64" s="8"/>
      <c r="C64" s="12"/>
    </row>
    <row r="65" spans="1:3">
      <c r="A65" s="8"/>
      <c r="B65" s="8"/>
      <c r="C65" s="12"/>
    </row>
    <row r="66" spans="1:3">
      <c r="A66" s="8"/>
      <c r="B66" s="8"/>
      <c r="C66" s="12"/>
    </row>
    <row r="67" spans="1:3">
      <c r="A67" s="8"/>
      <c r="B67" s="8"/>
      <c r="C67" s="12"/>
    </row>
    <row r="68" spans="1:3">
      <c r="A68" s="8"/>
      <c r="B68" s="8"/>
      <c r="C68" s="12"/>
    </row>
    <row r="69" spans="1:3">
      <c r="A69" s="8"/>
      <c r="B69" s="8"/>
      <c r="C69" s="12"/>
    </row>
    <row r="70" spans="1:3">
      <c r="A70" s="8"/>
      <c r="B70" s="8"/>
      <c r="C70" s="12"/>
    </row>
    <row r="71" spans="1:3">
      <c r="A71" s="8"/>
      <c r="B71" s="8"/>
      <c r="C71" s="12"/>
    </row>
    <row r="72" spans="1:3">
      <c r="A72" s="8"/>
      <c r="B72" s="8"/>
      <c r="C72" s="12"/>
    </row>
    <row r="73" spans="1:3">
      <c r="A73" s="8"/>
      <c r="B73" s="8"/>
      <c r="C73" s="12"/>
    </row>
    <row r="74" spans="1:3">
      <c r="A74" s="8"/>
      <c r="B74" s="8"/>
      <c r="C74" s="12"/>
    </row>
    <row r="75" spans="1:3">
      <c r="A75" s="8"/>
      <c r="B75" s="8"/>
      <c r="C75" s="12"/>
    </row>
    <row r="76" spans="1:3">
      <c r="A76" s="8"/>
      <c r="B76" s="8"/>
      <c r="C76" s="12"/>
    </row>
    <row r="77" spans="1:3">
      <c r="A77" s="8"/>
      <c r="B77" s="8"/>
      <c r="C77" s="12"/>
    </row>
    <row r="78" spans="1:3">
      <c r="A78" s="8"/>
      <c r="B78" s="8"/>
      <c r="C78" s="12"/>
    </row>
    <row r="79" spans="1:3">
      <c r="A79" s="8"/>
      <c r="B79" s="8"/>
      <c r="C79" s="12"/>
    </row>
    <row r="80" spans="1:3">
      <c r="A80" s="8"/>
      <c r="B80" s="8"/>
      <c r="C80" s="12"/>
    </row>
    <row r="81" spans="1:3">
      <c r="A81" s="8"/>
      <c r="B81" s="8"/>
      <c r="C81" s="12"/>
    </row>
    <row r="82" spans="1:3">
      <c r="A82" s="8"/>
      <c r="B82" s="8"/>
      <c r="C82" s="12"/>
    </row>
    <row r="83" spans="1:3">
      <c r="A83" s="8"/>
      <c r="B83" s="8"/>
      <c r="C83" s="12"/>
    </row>
    <row r="84" spans="1:3">
      <c r="A84" s="8"/>
      <c r="B84" s="8"/>
      <c r="C84" s="12"/>
    </row>
    <row r="85" spans="1:3">
      <c r="A85" s="8"/>
      <c r="B85" s="8"/>
      <c r="C85" s="12"/>
    </row>
    <row r="86" spans="1:3">
      <c r="A86" s="8"/>
      <c r="B86" s="8"/>
      <c r="C86" s="12"/>
    </row>
    <row r="87" spans="1:3">
      <c r="A87" s="8"/>
      <c r="B87" s="8"/>
      <c r="C87" s="12"/>
    </row>
    <row r="88" spans="1:3">
      <c r="A88" s="8"/>
      <c r="B88" s="8"/>
      <c r="C88" s="12"/>
    </row>
    <row r="89" spans="1:3">
      <c r="A89" s="8"/>
      <c r="B89" s="8"/>
      <c r="C89" s="12"/>
    </row>
    <row r="90" spans="1:3">
      <c r="A90" s="8"/>
      <c r="B90" s="8"/>
      <c r="C90" s="12"/>
    </row>
    <row r="91" spans="1:3">
      <c r="A91" s="8"/>
      <c r="B91" s="8"/>
      <c r="C91" s="12"/>
    </row>
    <row r="92" spans="1:3">
      <c r="A92" s="8"/>
      <c r="B92" s="8"/>
      <c r="C92" s="12"/>
    </row>
    <row r="93" spans="1:3">
      <c r="A93" s="8"/>
      <c r="B93" s="8"/>
      <c r="C93" s="12"/>
    </row>
    <row r="94" spans="1:3">
      <c r="A94" s="8"/>
      <c r="B94" s="8"/>
      <c r="C94" s="12"/>
    </row>
    <row r="95" spans="1:3">
      <c r="A95" s="8"/>
      <c r="B95" s="8"/>
      <c r="C95" s="12"/>
    </row>
    <row r="96" spans="1:3">
      <c r="A96" s="8"/>
      <c r="B96" s="8"/>
      <c r="C96" s="12"/>
    </row>
    <row r="97" spans="1:3">
      <c r="A97" s="8"/>
      <c r="B97" s="8"/>
      <c r="C97" s="12"/>
    </row>
    <row r="98" spans="1:3">
      <c r="A98" s="8"/>
      <c r="B98" s="8"/>
      <c r="C98" s="12"/>
    </row>
    <row r="99" spans="1:3">
      <c r="A99" s="8"/>
      <c r="B99" s="8"/>
      <c r="C99" s="12"/>
    </row>
    <row r="100" spans="1:3">
      <c r="A100" s="8"/>
      <c r="B100" s="8"/>
      <c r="C100" s="12"/>
    </row>
    <row r="101" spans="1:3">
      <c r="A101" s="8"/>
      <c r="B101" s="8"/>
      <c r="C101" s="12"/>
    </row>
    <row r="102" spans="1:3">
      <c r="A102" s="8"/>
      <c r="B102" s="8"/>
      <c r="C102" s="12"/>
    </row>
    <row r="103" spans="1:3">
      <c r="A103" s="8"/>
      <c r="B103" s="8"/>
      <c r="C103" s="12"/>
    </row>
    <row r="104" spans="1:3">
      <c r="A104" s="8"/>
      <c r="B104" s="8"/>
      <c r="C104" s="12"/>
    </row>
    <row r="105" spans="1:3">
      <c r="A105" s="8"/>
      <c r="B105" s="8"/>
      <c r="C105" s="12"/>
    </row>
    <row r="106" spans="1:3">
      <c r="A106" s="8"/>
      <c r="B106" s="8"/>
      <c r="C106" s="12"/>
    </row>
    <row r="107" spans="1:3">
      <c r="A107" s="8"/>
      <c r="B107" s="8"/>
      <c r="C107" s="12"/>
    </row>
    <row r="108" spans="1:3">
      <c r="A108" s="8"/>
      <c r="B108" s="8"/>
      <c r="C108" s="12"/>
    </row>
    <row r="109" spans="1:3">
      <c r="A109" s="8"/>
      <c r="B109" s="8"/>
      <c r="C109" s="12"/>
    </row>
    <row r="110" spans="1:3">
      <c r="A110" s="8"/>
      <c r="B110" s="8"/>
      <c r="C110" s="12"/>
    </row>
    <row r="111" spans="1:3">
      <c r="A111" s="8"/>
      <c r="B111" s="8"/>
      <c r="C111" s="12"/>
    </row>
    <row r="112" spans="1:3">
      <c r="A112" s="8"/>
      <c r="B112" s="8"/>
      <c r="C112" s="12"/>
    </row>
    <row r="113" spans="1:3">
      <c r="A113" s="8"/>
      <c r="B113" s="8"/>
      <c r="C113" s="12"/>
    </row>
    <row r="114" spans="1:3">
      <c r="A114" s="8"/>
      <c r="B114" s="8"/>
      <c r="C114" s="12"/>
    </row>
    <row r="115" spans="1:3">
      <c r="A115" s="8"/>
      <c r="B115" s="8"/>
      <c r="C115" s="12"/>
    </row>
    <row r="116" spans="1:3">
      <c r="A116" s="8"/>
      <c r="B116" s="8"/>
      <c r="C116" s="12"/>
    </row>
    <row r="117" spans="1:3">
      <c r="A117" s="8"/>
      <c r="B117" s="8"/>
      <c r="C117" s="12"/>
    </row>
    <row r="118" spans="1:3">
      <c r="A118" s="8"/>
      <c r="B118" s="8"/>
      <c r="C118" s="12"/>
    </row>
    <row r="119" spans="1:3">
      <c r="A119" s="8"/>
      <c r="B119" s="8"/>
      <c r="C119" s="12"/>
    </row>
    <row r="120" spans="1:3">
      <c r="A120" s="8"/>
      <c r="B120" s="8"/>
      <c r="C120" s="12"/>
    </row>
    <row r="121" spans="1:3">
      <c r="A121" s="8"/>
      <c r="B121" s="8"/>
      <c r="C121" s="12"/>
    </row>
    <row r="122" spans="1:3">
      <c r="A122" s="8"/>
      <c r="B122" s="8"/>
      <c r="C122" s="12"/>
    </row>
    <row r="123" spans="1:3">
      <c r="A123" s="8"/>
      <c r="B123" s="8"/>
      <c r="C123" s="12"/>
    </row>
    <row r="124" spans="1:3">
      <c r="A124" s="8"/>
      <c r="B124" s="8"/>
      <c r="C124" s="12"/>
    </row>
    <row r="125" spans="1:3">
      <c r="A125" s="8"/>
      <c r="B125" s="8"/>
      <c r="C125" s="12"/>
    </row>
    <row r="126" spans="1:3">
      <c r="A126" s="8"/>
      <c r="B126" s="8"/>
      <c r="C126" s="12"/>
    </row>
    <row r="127" spans="1:3">
      <c r="A127" s="8"/>
      <c r="B127" s="8"/>
      <c r="C127" s="12"/>
    </row>
    <row r="128" spans="1:3">
      <c r="A128" s="8"/>
      <c r="B128" s="8"/>
      <c r="C128" s="12"/>
    </row>
    <row r="129" spans="1:3">
      <c r="A129" s="8"/>
      <c r="B129" s="8"/>
      <c r="C129" s="12"/>
    </row>
    <row r="130" spans="1:3">
      <c r="A130" s="8"/>
      <c r="B130" s="8"/>
      <c r="C130" s="12"/>
    </row>
    <row r="131" spans="1:3">
      <c r="A131" s="8"/>
      <c r="B131" s="8"/>
      <c r="C131" s="12"/>
    </row>
    <row r="132" spans="1:3">
      <c r="A132" s="8"/>
      <c r="B132" s="8"/>
      <c r="C132" s="12"/>
    </row>
    <row r="133" spans="1:3">
      <c r="A133" s="8"/>
      <c r="B133" s="8"/>
      <c r="C133" s="12"/>
    </row>
    <row r="134" spans="1:3">
      <c r="A134" s="8"/>
      <c r="B134" s="8"/>
      <c r="C134" s="12"/>
    </row>
    <row r="135" spans="1:3">
      <c r="A135" s="8"/>
      <c r="B135" s="8"/>
      <c r="C135" s="12"/>
    </row>
    <row r="136" spans="1:3">
      <c r="A136" s="8"/>
      <c r="B136" s="8"/>
      <c r="C136" s="12"/>
    </row>
    <row r="137" spans="1:3">
      <c r="A137" s="8"/>
      <c r="B137" s="8"/>
      <c r="C137" s="12"/>
    </row>
    <row r="138" spans="1:3">
      <c r="A138" s="8"/>
      <c r="B138" s="8"/>
      <c r="C138" s="12"/>
    </row>
    <row r="139" spans="1:3">
      <c r="A139" s="8"/>
      <c r="B139" s="8"/>
      <c r="C139" s="12"/>
    </row>
    <row r="140" spans="1:3">
      <c r="A140" s="8"/>
      <c r="B140" s="8"/>
      <c r="C140" s="12"/>
    </row>
    <row r="141" spans="1:3">
      <c r="A141" s="8"/>
      <c r="B141" s="8"/>
      <c r="C141" s="12"/>
    </row>
    <row r="142" spans="1:3">
      <c r="A142" s="8"/>
      <c r="B142" s="8"/>
      <c r="C142" s="12"/>
    </row>
    <row r="143" spans="1:3">
      <c r="A143" s="8"/>
      <c r="B143" s="8"/>
      <c r="C143" s="12"/>
    </row>
    <row r="144" spans="1:3">
      <c r="A144" s="8"/>
      <c r="B144" s="8"/>
      <c r="C144" s="12"/>
    </row>
    <row r="145" spans="1:3">
      <c r="A145" s="8"/>
      <c r="B145" s="8"/>
      <c r="C145" s="12"/>
    </row>
    <row r="146" spans="1:3">
      <c r="A146" s="8"/>
      <c r="B146" s="8"/>
      <c r="C146" s="12"/>
    </row>
    <row r="147" spans="1:3">
      <c r="A147" s="8"/>
      <c r="B147" s="8"/>
      <c r="C147" s="12"/>
    </row>
    <row r="148" spans="1:3">
      <c r="A148" s="8"/>
      <c r="B148" s="8"/>
      <c r="C148" s="12"/>
    </row>
    <row r="149" spans="1:3">
      <c r="A149" s="8"/>
      <c r="B149" s="8"/>
      <c r="C149" s="12"/>
    </row>
    <row r="150" spans="1:3">
      <c r="A150" s="8"/>
      <c r="B150" s="8"/>
      <c r="C150" s="12"/>
    </row>
    <row r="151" spans="1:3">
      <c r="A151" s="8"/>
      <c r="B151" s="8"/>
      <c r="C151" s="12"/>
    </row>
    <row r="152" spans="1:3">
      <c r="A152" s="8"/>
      <c r="B152" s="8"/>
      <c r="C152" s="12"/>
    </row>
    <row r="153" spans="1:3">
      <c r="A153" s="8"/>
      <c r="B153" s="8"/>
      <c r="C153" s="12"/>
    </row>
    <row r="154" spans="1:3">
      <c r="A154" s="8"/>
      <c r="B154" s="8"/>
      <c r="C154" s="12"/>
    </row>
    <row r="155" spans="1:3">
      <c r="A155" s="8"/>
      <c r="B155" s="8"/>
      <c r="C155" s="12"/>
    </row>
    <row r="156" spans="1:3">
      <c r="A156" s="8"/>
      <c r="B156" s="8"/>
      <c r="C156" s="12"/>
    </row>
    <row r="157" spans="1:3">
      <c r="A157" s="8"/>
      <c r="B157" s="8"/>
      <c r="C157" s="12"/>
    </row>
    <row r="158" spans="1:3">
      <c r="A158" s="8"/>
      <c r="B158" s="8"/>
      <c r="C158" s="12"/>
    </row>
    <row r="159" spans="1:3">
      <c r="A159" s="8"/>
      <c r="B159" s="8"/>
      <c r="C159" s="12"/>
    </row>
    <row r="160" spans="1:3">
      <c r="A160" s="8"/>
      <c r="B160" s="8"/>
      <c r="C160" s="12"/>
    </row>
    <row r="161" spans="1:3">
      <c r="A161" s="8"/>
      <c r="B161" s="8"/>
      <c r="C161" s="12"/>
    </row>
    <row r="162" spans="1:3">
      <c r="A162" s="8"/>
      <c r="B162" s="8"/>
      <c r="C162" s="12"/>
    </row>
    <row r="163" spans="1:3">
      <c r="A163" s="8"/>
      <c r="B163" s="8"/>
      <c r="C163" s="12"/>
    </row>
    <row r="164" spans="1:3">
      <c r="A164" s="8"/>
      <c r="B164" s="8"/>
      <c r="C164" s="12"/>
    </row>
    <row r="165" spans="1:3">
      <c r="A165" s="8"/>
      <c r="B165" s="8"/>
      <c r="C165" s="12"/>
    </row>
    <row r="166" spans="1:3">
      <c r="A166" s="8"/>
      <c r="B166" s="8"/>
      <c r="C166" s="12"/>
    </row>
    <row r="167" spans="1:3">
      <c r="A167" s="8"/>
      <c r="B167" s="8"/>
      <c r="C167" s="12"/>
    </row>
    <row r="168" spans="1:3">
      <c r="A168" s="8"/>
      <c r="B168" s="8"/>
      <c r="C168" s="12"/>
    </row>
    <row r="169" spans="1:3">
      <c r="A169" s="8"/>
      <c r="B169" s="8"/>
      <c r="C169" s="12"/>
    </row>
    <row r="170" spans="1:3">
      <c r="A170" s="8"/>
      <c r="B170" s="8"/>
      <c r="C170" s="12"/>
    </row>
    <row r="171" spans="1:3">
      <c r="A171" s="8"/>
      <c r="B171" s="8"/>
      <c r="C171" s="12"/>
    </row>
    <row r="172" spans="1:3">
      <c r="A172" s="8"/>
      <c r="B172" s="8"/>
      <c r="C172" s="12"/>
    </row>
    <row r="173" spans="1:3">
      <c r="A173" s="8"/>
      <c r="B173" s="8"/>
      <c r="C173" s="12"/>
    </row>
    <row r="174" spans="1:3">
      <c r="A174" s="8"/>
      <c r="B174" s="8"/>
      <c r="C174" s="12"/>
    </row>
    <row r="175" spans="1:3">
      <c r="A175" s="8"/>
      <c r="B175" s="8"/>
      <c r="C175" s="12"/>
    </row>
    <row r="176" spans="1:3">
      <c r="A176" s="8"/>
      <c r="B176" s="8"/>
      <c r="C176" s="12"/>
    </row>
    <row r="177" spans="1:3">
      <c r="A177" s="8"/>
      <c r="B177" s="8"/>
      <c r="C177" s="12"/>
    </row>
    <row r="178" spans="1:3">
      <c r="A178" s="8"/>
      <c r="B178" s="8"/>
      <c r="C178" s="12"/>
    </row>
    <row r="179" spans="1:3">
      <c r="A179" s="8"/>
      <c r="B179" s="8"/>
      <c r="C179" s="12"/>
    </row>
    <row r="180" spans="1:3">
      <c r="A180" s="8"/>
      <c r="B180" s="8"/>
      <c r="C180" s="12"/>
    </row>
    <row r="181" spans="1:3">
      <c r="A181" s="8"/>
      <c r="B181" s="8"/>
      <c r="C181" s="12"/>
    </row>
    <row r="182" spans="1:3">
      <c r="A182" s="8"/>
      <c r="B182" s="8"/>
      <c r="C182" s="12"/>
    </row>
    <row r="183" spans="1:3">
      <c r="A183" s="8"/>
      <c r="B183" s="8"/>
      <c r="C183" s="12"/>
    </row>
    <row r="184" spans="1:3">
      <c r="A184" s="8"/>
      <c r="B184" s="8"/>
      <c r="C184" s="1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A3" sqref="A3:G3"/>
    </sheetView>
  </sheetViews>
  <sheetFormatPr defaultColWidth="9.140625" defaultRowHeight="12.75"/>
  <cols>
    <col min="1" max="1" width="8.28515625" style="19" customWidth="1"/>
    <col min="2" max="2" width="14.28515625" style="19" customWidth="1"/>
    <col min="3" max="3" width="14.28515625" style="22" customWidth="1"/>
    <col min="4" max="7" width="14.28515625" style="19" customWidth="1"/>
    <col min="8" max="16384" width="9.140625" style="19"/>
  </cols>
  <sheetData>
    <row r="1" spans="1:7" ht="24.75" customHeight="1">
      <c r="A1" s="624" t="s">
        <v>1515</v>
      </c>
      <c r="B1" s="607"/>
      <c r="C1" s="1389" t="s">
        <v>777</v>
      </c>
      <c r="D1" s="1389"/>
      <c r="E1" s="1389"/>
      <c r="F1" s="1389"/>
      <c r="G1" s="1390"/>
    </row>
    <row r="2" spans="1:7" ht="15" customHeight="1">
      <c r="A2" s="176" t="s">
        <v>1514</v>
      </c>
      <c r="B2" s="314"/>
      <c r="C2" s="314"/>
      <c r="D2" s="314"/>
      <c r="E2" s="894"/>
      <c r="F2" s="894"/>
      <c r="G2" s="895"/>
    </row>
    <row r="3" spans="1:7" ht="13.5" thickBot="1">
      <c r="A3" s="2030"/>
      <c r="B3" s="2031"/>
      <c r="C3" s="2031"/>
      <c r="D3" s="1095"/>
      <c r="E3" s="1095"/>
      <c r="F3" s="1095"/>
      <c r="G3" s="1096"/>
    </row>
    <row r="4" spans="1:7" ht="40.5" customHeight="1" thickBot="1">
      <c r="A4" s="1368" t="s">
        <v>627</v>
      </c>
      <c r="B4" s="1549"/>
      <c r="C4" s="1368" t="s">
        <v>1522</v>
      </c>
      <c r="D4" s="1370"/>
      <c r="E4" s="1452"/>
      <c r="F4" s="1452"/>
      <c r="G4" s="1453"/>
    </row>
    <row r="5" spans="1:7" ht="15" customHeight="1" thickBot="1">
      <c r="A5" s="142" t="s">
        <v>572</v>
      </c>
      <c r="B5" s="553"/>
      <c r="C5" s="316"/>
      <c r="D5" s="316" t="s">
        <v>5</v>
      </c>
      <c r="E5" s="638"/>
      <c r="F5" s="638"/>
      <c r="G5" s="736"/>
    </row>
    <row r="6" spans="1:7" ht="44.25" customHeight="1" thickBot="1">
      <c r="A6" s="2004" t="s">
        <v>2459</v>
      </c>
      <c r="B6" s="2005"/>
      <c r="C6" s="2005"/>
      <c r="D6" s="2005"/>
      <c r="E6" s="2005"/>
      <c r="F6" s="2005"/>
      <c r="G6" s="2006"/>
    </row>
    <row r="7" spans="1:7" ht="15.75" customHeight="1" thickBot="1">
      <c r="A7" s="2004" t="s">
        <v>2460</v>
      </c>
      <c r="B7" s="2005"/>
      <c r="C7" s="2005"/>
      <c r="D7" s="2005"/>
      <c r="E7" s="2005"/>
      <c r="F7" s="2005"/>
      <c r="G7" s="2006"/>
    </row>
    <row r="8" spans="1:7" ht="32.25" customHeight="1" thickBot="1">
      <c r="A8" s="2004" t="s">
        <v>2461</v>
      </c>
      <c r="B8" s="2005"/>
      <c r="C8" s="2005"/>
      <c r="D8" s="2005"/>
      <c r="E8" s="2005"/>
      <c r="F8" s="2005"/>
      <c r="G8" s="2006"/>
    </row>
    <row r="9" spans="1:7" ht="15.75" customHeight="1" thickBot="1">
      <c r="A9" s="2004" t="s">
        <v>2165</v>
      </c>
      <c r="B9" s="2005"/>
      <c r="C9" s="2005"/>
      <c r="D9" s="2005"/>
      <c r="E9" s="2005"/>
      <c r="F9" s="2005"/>
      <c r="G9" s="2006"/>
    </row>
    <row r="10" spans="1:7" ht="15.75" customHeight="1" thickBot="1">
      <c r="A10" s="2004" t="s">
        <v>2462</v>
      </c>
      <c r="B10" s="2005"/>
      <c r="C10" s="2005"/>
      <c r="D10" s="2005"/>
      <c r="E10" s="2005"/>
      <c r="F10" s="2005"/>
      <c r="G10" s="2006"/>
    </row>
    <row r="11" spans="1:7" ht="27.75" customHeight="1" thickBot="1">
      <c r="A11" s="2004" t="s">
        <v>2463</v>
      </c>
      <c r="B11" s="2005"/>
      <c r="C11" s="2005"/>
      <c r="D11" s="2005"/>
      <c r="E11" s="2005"/>
      <c r="F11" s="2005"/>
      <c r="G11" s="2006"/>
    </row>
    <row r="12" spans="1:7" ht="13.5" thickBot="1">
      <c r="A12" s="639"/>
      <c r="B12" s="694"/>
      <c r="C12" s="694"/>
      <c r="D12" s="694"/>
      <c r="E12" s="694"/>
      <c r="F12" s="694"/>
      <c r="G12" s="685"/>
    </row>
    <row r="13" spans="1:7" ht="13.5" thickBot="1">
      <c r="A13" s="1556" t="s">
        <v>1523</v>
      </c>
      <c r="B13" s="685" t="s">
        <v>816</v>
      </c>
      <c r="C13" s="685" t="s">
        <v>817</v>
      </c>
      <c r="D13" s="685" t="s">
        <v>821</v>
      </c>
      <c r="E13" s="685" t="s">
        <v>822</v>
      </c>
      <c r="F13" s="685" t="s">
        <v>825</v>
      </c>
      <c r="G13" s="685" t="s">
        <v>884</v>
      </c>
    </row>
    <row r="14" spans="1:7" ht="15.75" customHeight="1" thickBot="1">
      <c r="A14" s="1563"/>
      <c r="B14" s="1990" t="s">
        <v>1516</v>
      </c>
      <c r="C14" s="1991"/>
      <c r="D14" s="1991"/>
      <c r="E14" s="1992"/>
      <c r="F14" s="1990" t="s">
        <v>1517</v>
      </c>
      <c r="G14" s="1992"/>
    </row>
    <row r="15" spans="1:7" ht="27" customHeight="1" thickBot="1">
      <c r="A15" s="1563"/>
      <c r="B15" s="1990" t="s">
        <v>1518</v>
      </c>
      <c r="C15" s="1992"/>
      <c r="D15" s="1990" t="s">
        <v>1519</v>
      </c>
      <c r="E15" s="1992"/>
      <c r="F15" s="1556" t="s">
        <v>1518</v>
      </c>
      <c r="G15" s="1556" t="s">
        <v>1519</v>
      </c>
    </row>
    <row r="16" spans="1:7" ht="13.5" thickBot="1">
      <c r="A16" s="1557"/>
      <c r="B16" s="685" t="s">
        <v>1520</v>
      </c>
      <c r="C16" s="685" t="s">
        <v>1521</v>
      </c>
      <c r="D16" s="685" t="s">
        <v>1520</v>
      </c>
      <c r="E16" s="685" t="s">
        <v>1521</v>
      </c>
      <c r="F16" s="1557"/>
      <c r="G16" s="1557"/>
    </row>
    <row r="17" spans="1:7" ht="13.5" thickBot="1">
      <c r="A17" s="900" t="s">
        <v>2012</v>
      </c>
      <c r="B17" s="671"/>
      <c r="C17" s="671"/>
      <c r="D17" s="671"/>
      <c r="E17" s="671"/>
      <c r="F17" s="671"/>
      <c r="G17" s="671"/>
    </row>
    <row r="18" spans="1:7" ht="13.5" thickBot="1">
      <c r="A18" s="946" t="s">
        <v>417</v>
      </c>
      <c r="B18" s="926"/>
      <c r="C18" s="926"/>
      <c r="D18" s="926"/>
      <c r="E18" s="926"/>
      <c r="F18" s="926"/>
      <c r="G18" s="926"/>
    </row>
    <row r="19" spans="1:7">
      <c r="A19" s="979"/>
      <c r="B19" s="948"/>
      <c r="C19" s="948"/>
      <c r="D19" s="948"/>
      <c r="E19" s="948"/>
      <c r="F19" s="948"/>
      <c r="G19" s="948"/>
    </row>
    <row r="20" spans="1:7" ht="114" customHeight="1">
      <c r="A20" s="2275" t="s">
        <v>1513</v>
      </c>
      <c r="B20" s="2275"/>
      <c r="C20" s="2275"/>
      <c r="D20" s="2275"/>
      <c r="E20" s="2275"/>
      <c r="F20" s="2275"/>
      <c r="G20" s="2275"/>
    </row>
    <row r="21" spans="1:7">
      <c r="A21" s="2071" t="s">
        <v>957</v>
      </c>
      <c r="B21" s="2071"/>
      <c r="C21" s="2071"/>
      <c r="D21" s="2071"/>
      <c r="E21" s="2071"/>
      <c r="F21" s="2071"/>
      <c r="G21" s="2071"/>
    </row>
    <row r="22" spans="1:7">
      <c r="A22" s="1980" t="s">
        <v>2464</v>
      </c>
      <c r="B22" s="1980"/>
      <c r="C22" s="1980"/>
      <c r="D22" s="1980"/>
      <c r="E22" s="1980"/>
      <c r="F22" s="1980"/>
      <c r="G22" s="1980"/>
    </row>
    <row r="23" spans="1:7" ht="22.5" customHeight="1">
      <c r="A23" s="1980" t="s">
        <v>2416</v>
      </c>
      <c r="B23" s="1980"/>
      <c r="C23" s="1980"/>
      <c r="D23" s="1980"/>
      <c r="E23" s="1980"/>
      <c r="F23" s="1980"/>
      <c r="G23" s="1980"/>
    </row>
    <row r="24" spans="1:7">
      <c r="A24" s="1980" t="s">
        <v>2417</v>
      </c>
      <c r="B24" s="1980"/>
      <c r="C24" s="1980"/>
      <c r="D24" s="1980"/>
      <c r="E24" s="1980"/>
      <c r="F24" s="1980"/>
      <c r="G24" s="1980"/>
    </row>
    <row r="25" spans="1:7">
      <c r="A25" s="12"/>
      <c r="B25" s="12"/>
      <c r="C25" s="12"/>
      <c r="D25" s="22"/>
      <c r="E25" s="22"/>
      <c r="F25" s="22"/>
      <c r="G25" s="22"/>
    </row>
    <row r="26" spans="1:7">
      <c r="A26" s="12"/>
      <c r="B26" s="12"/>
      <c r="C26" s="12"/>
      <c r="D26" s="22"/>
      <c r="E26" s="22"/>
      <c r="F26" s="22"/>
      <c r="G26" s="22"/>
    </row>
    <row r="27" spans="1:7">
      <c r="A27" s="8"/>
      <c r="B27" s="8"/>
      <c r="C27" s="12"/>
    </row>
    <row r="28" spans="1:7">
      <c r="A28" s="8"/>
      <c r="B28" s="8"/>
      <c r="C28" s="12"/>
    </row>
    <row r="29" spans="1:7">
      <c r="A29" s="8"/>
      <c r="B29" s="8"/>
      <c r="C29" s="12"/>
    </row>
    <row r="30" spans="1:7">
      <c r="A30" s="8"/>
      <c r="B30" s="8"/>
      <c r="C30" s="12"/>
    </row>
    <row r="31" spans="1:7">
      <c r="A31" s="8"/>
      <c r="B31" s="8"/>
      <c r="C31" s="12"/>
    </row>
    <row r="32" spans="1:7">
      <c r="A32" s="8"/>
      <c r="B32" s="8"/>
      <c r="C32" s="12"/>
    </row>
    <row r="33" spans="1:3">
      <c r="A33" s="8"/>
      <c r="B33" s="8"/>
      <c r="C33" s="12"/>
    </row>
    <row r="34" spans="1:3">
      <c r="A34" s="8"/>
      <c r="B34" s="8"/>
      <c r="C34" s="12"/>
    </row>
    <row r="35" spans="1:3">
      <c r="A35" s="8"/>
      <c r="B35" s="8"/>
      <c r="C35" s="12"/>
    </row>
    <row r="36" spans="1:3">
      <c r="A36" s="8"/>
      <c r="B36" s="8"/>
      <c r="C36" s="12"/>
    </row>
    <row r="37" spans="1:3">
      <c r="A37" s="8"/>
      <c r="B37" s="8"/>
      <c r="C37" s="12"/>
    </row>
    <row r="38" spans="1:3">
      <c r="A38" s="8"/>
      <c r="B38" s="8"/>
      <c r="C38" s="12"/>
    </row>
    <row r="39" spans="1:3">
      <c r="A39" s="8"/>
      <c r="B39" s="8"/>
      <c r="C39" s="12"/>
    </row>
    <row r="40" spans="1:3">
      <c r="A40" s="8"/>
      <c r="B40" s="8"/>
      <c r="C40" s="12"/>
    </row>
    <row r="41" spans="1:3">
      <c r="A41" s="8"/>
      <c r="B41" s="8"/>
      <c r="C41" s="12"/>
    </row>
    <row r="42" spans="1:3">
      <c r="A42" s="8"/>
      <c r="B42" s="8"/>
      <c r="C42" s="12"/>
    </row>
    <row r="43" spans="1:3">
      <c r="A43" s="8"/>
      <c r="B43" s="8"/>
      <c r="C43" s="12"/>
    </row>
    <row r="44" spans="1:3">
      <c r="A44" s="8"/>
      <c r="B44" s="8"/>
      <c r="C44" s="12"/>
    </row>
    <row r="45" spans="1:3">
      <c r="A45" s="8"/>
      <c r="B45" s="8"/>
      <c r="C45" s="12"/>
    </row>
    <row r="46" spans="1:3">
      <c r="A46" s="8"/>
      <c r="B46" s="8"/>
      <c r="C46" s="12"/>
    </row>
    <row r="47" spans="1:3">
      <c r="A47" s="8"/>
      <c r="B47" s="8"/>
      <c r="C47" s="12"/>
    </row>
    <row r="48" spans="1:3">
      <c r="A48" s="8"/>
      <c r="B48" s="8"/>
      <c r="C48" s="12"/>
    </row>
    <row r="49" spans="1:3">
      <c r="A49" s="8"/>
      <c r="B49" s="8"/>
      <c r="C49" s="12"/>
    </row>
    <row r="50" spans="1:3">
      <c r="A50" s="8"/>
      <c r="B50" s="8"/>
      <c r="C50" s="12"/>
    </row>
    <row r="51" spans="1:3">
      <c r="A51" s="8"/>
      <c r="B51" s="8"/>
      <c r="C51" s="12"/>
    </row>
    <row r="52" spans="1:3">
      <c r="A52" s="8"/>
      <c r="B52" s="8"/>
      <c r="C52" s="12"/>
    </row>
    <row r="53" spans="1:3">
      <c r="A53" s="8"/>
      <c r="B53" s="8"/>
      <c r="C53" s="12"/>
    </row>
    <row r="54" spans="1:3">
      <c r="A54" s="8"/>
      <c r="B54" s="8"/>
      <c r="C54" s="12"/>
    </row>
    <row r="55" spans="1:3">
      <c r="A55" s="8"/>
      <c r="B55" s="8"/>
      <c r="C55" s="12"/>
    </row>
    <row r="56" spans="1:3">
      <c r="A56" s="8"/>
      <c r="B56" s="8"/>
      <c r="C56" s="12"/>
    </row>
    <row r="57" spans="1:3">
      <c r="A57" s="8"/>
      <c r="B57" s="8"/>
      <c r="C57" s="12"/>
    </row>
    <row r="58" spans="1:3">
      <c r="A58" s="8"/>
      <c r="B58" s="8"/>
      <c r="C58" s="12"/>
    </row>
    <row r="59" spans="1:3">
      <c r="A59" s="8"/>
      <c r="B59" s="8"/>
      <c r="C59" s="12"/>
    </row>
    <row r="60" spans="1:3">
      <c r="A60" s="8"/>
      <c r="B60" s="8"/>
      <c r="C60" s="12"/>
    </row>
    <row r="61" spans="1:3">
      <c r="A61" s="8"/>
      <c r="B61" s="8"/>
      <c r="C61" s="12"/>
    </row>
    <row r="62" spans="1:3">
      <c r="A62" s="8"/>
      <c r="B62" s="8"/>
      <c r="C62" s="12"/>
    </row>
    <row r="63" spans="1:3">
      <c r="A63" s="8"/>
      <c r="B63" s="8"/>
      <c r="C63" s="12"/>
    </row>
    <row r="64" spans="1:3">
      <c r="A64" s="8"/>
      <c r="B64" s="8"/>
      <c r="C64" s="12"/>
    </row>
    <row r="65" spans="1:3">
      <c r="A65" s="8"/>
      <c r="B65" s="8"/>
      <c r="C65" s="12"/>
    </row>
    <row r="66" spans="1:3">
      <c r="A66" s="8"/>
      <c r="B66" s="8"/>
      <c r="C66" s="12"/>
    </row>
    <row r="67" spans="1:3">
      <c r="A67" s="8"/>
      <c r="B67" s="8"/>
      <c r="C67" s="12"/>
    </row>
    <row r="68" spans="1:3">
      <c r="A68" s="8"/>
      <c r="B68" s="8"/>
      <c r="C68" s="12"/>
    </row>
    <row r="69" spans="1:3">
      <c r="A69" s="8"/>
      <c r="B69" s="8"/>
      <c r="C69" s="12"/>
    </row>
    <row r="70" spans="1:3">
      <c r="A70" s="8"/>
      <c r="B70" s="8"/>
      <c r="C70" s="12"/>
    </row>
    <row r="71" spans="1:3">
      <c r="A71" s="8"/>
      <c r="B71" s="8"/>
      <c r="C71" s="12"/>
    </row>
    <row r="72" spans="1:3">
      <c r="A72" s="8"/>
      <c r="B72" s="8"/>
      <c r="C72" s="12"/>
    </row>
    <row r="73" spans="1:3">
      <c r="A73" s="8"/>
      <c r="B73" s="8"/>
      <c r="C73" s="12"/>
    </row>
    <row r="74" spans="1:3">
      <c r="A74" s="8"/>
      <c r="B74" s="8"/>
      <c r="C74" s="12"/>
    </row>
    <row r="75" spans="1:3">
      <c r="A75" s="8"/>
      <c r="B75" s="8"/>
      <c r="C75" s="12"/>
    </row>
    <row r="76" spans="1:3">
      <c r="A76" s="8"/>
      <c r="B76" s="8"/>
      <c r="C76" s="12"/>
    </row>
    <row r="77" spans="1:3">
      <c r="A77" s="8"/>
      <c r="B77" s="8"/>
      <c r="C77" s="12"/>
    </row>
    <row r="78" spans="1:3">
      <c r="A78" s="8"/>
      <c r="B78" s="8"/>
      <c r="C78" s="12"/>
    </row>
    <row r="79" spans="1:3">
      <c r="A79" s="8"/>
      <c r="B79" s="8"/>
      <c r="C79" s="12"/>
    </row>
    <row r="80" spans="1:3">
      <c r="A80" s="8"/>
      <c r="B80" s="8"/>
      <c r="C80" s="12"/>
    </row>
    <row r="81" spans="1:3">
      <c r="A81" s="8"/>
      <c r="B81" s="8"/>
      <c r="C81" s="12"/>
    </row>
    <row r="82" spans="1:3">
      <c r="A82" s="8"/>
      <c r="B82" s="8"/>
      <c r="C82" s="12"/>
    </row>
    <row r="83" spans="1:3">
      <c r="A83" s="8"/>
      <c r="B83" s="8"/>
      <c r="C83" s="12"/>
    </row>
    <row r="84" spans="1:3">
      <c r="A84" s="8"/>
      <c r="B84" s="8"/>
      <c r="C84" s="12"/>
    </row>
    <row r="85" spans="1:3">
      <c r="A85" s="8"/>
      <c r="B85" s="8"/>
      <c r="C85" s="12"/>
    </row>
    <row r="86" spans="1:3">
      <c r="A86" s="8"/>
      <c r="B86" s="8"/>
      <c r="C86" s="12"/>
    </row>
    <row r="87" spans="1:3">
      <c r="A87" s="8"/>
      <c r="B87" s="8"/>
      <c r="C87" s="12"/>
    </row>
    <row r="88" spans="1:3">
      <c r="A88" s="8"/>
      <c r="B88" s="8"/>
      <c r="C88" s="12"/>
    </row>
    <row r="89" spans="1:3">
      <c r="A89" s="8"/>
      <c r="B89" s="8"/>
      <c r="C89" s="12"/>
    </row>
    <row r="90" spans="1:3">
      <c r="A90" s="8"/>
      <c r="B90" s="8"/>
      <c r="C90" s="12"/>
    </row>
    <row r="91" spans="1:3">
      <c r="A91" s="8"/>
      <c r="B91" s="8"/>
      <c r="C91" s="12"/>
    </row>
    <row r="92" spans="1:3">
      <c r="A92" s="8"/>
      <c r="B92" s="8"/>
      <c r="C92" s="12"/>
    </row>
    <row r="93" spans="1:3">
      <c r="A93" s="8"/>
      <c r="B93" s="8"/>
      <c r="C93" s="12"/>
    </row>
    <row r="94" spans="1:3">
      <c r="A94" s="8"/>
      <c r="B94" s="8"/>
      <c r="C94" s="12"/>
    </row>
    <row r="95" spans="1:3">
      <c r="A95" s="8"/>
      <c r="B95" s="8"/>
      <c r="C95" s="12"/>
    </row>
    <row r="96" spans="1:3">
      <c r="A96" s="8"/>
      <c r="B96" s="8"/>
      <c r="C96" s="12"/>
    </row>
    <row r="97" spans="1:3">
      <c r="A97" s="8"/>
      <c r="B97" s="8"/>
      <c r="C97" s="12"/>
    </row>
    <row r="98" spans="1:3">
      <c r="A98" s="8"/>
      <c r="B98" s="8"/>
      <c r="C98" s="12"/>
    </row>
    <row r="99" spans="1:3">
      <c r="A99" s="8"/>
      <c r="B99" s="8"/>
      <c r="C99" s="12"/>
    </row>
    <row r="100" spans="1:3">
      <c r="A100" s="8"/>
      <c r="B100" s="8"/>
      <c r="C100" s="12"/>
    </row>
    <row r="101" spans="1:3">
      <c r="A101" s="8"/>
      <c r="B101" s="8"/>
      <c r="C101" s="12"/>
    </row>
    <row r="102" spans="1:3">
      <c r="A102" s="8"/>
      <c r="B102" s="8"/>
      <c r="C102" s="12"/>
    </row>
    <row r="103" spans="1:3">
      <c r="A103" s="8"/>
      <c r="B103" s="8"/>
      <c r="C103" s="12"/>
    </row>
    <row r="104" spans="1:3">
      <c r="A104" s="8"/>
      <c r="B104" s="8"/>
      <c r="C104" s="12"/>
    </row>
    <row r="105" spans="1:3">
      <c r="A105" s="8"/>
      <c r="B105" s="8"/>
      <c r="C105" s="12"/>
    </row>
    <row r="106" spans="1:3">
      <c r="A106" s="8"/>
      <c r="B106" s="8"/>
      <c r="C106" s="12"/>
    </row>
    <row r="107" spans="1:3">
      <c r="A107" s="8"/>
      <c r="B107" s="8"/>
      <c r="C107" s="12"/>
    </row>
    <row r="108" spans="1:3">
      <c r="A108" s="8"/>
      <c r="B108" s="8"/>
      <c r="C108" s="12"/>
    </row>
    <row r="109" spans="1:3">
      <c r="A109" s="8"/>
      <c r="B109" s="8"/>
      <c r="C109" s="12"/>
    </row>
    <row r="110" spans="1:3">
      <c r="A110" s="8"/>
      <c r="B110" s="8"/>
      <c r="C110" s="12"/>
    </row>
    <row r="111" spans="1:3">
      <c r="A111" s="8"/>
      <c r="B111" s="8"/>
      <c r="C111" s="12"/>
    </row>
    <row r="112" spans="1:3">
      <c r="A112" s="8"/>
      <c r="B112" s="8"/>
      <c r="C112" s="12"/>
    </row>
    <row r="113" spans="1:3">
      <c r="A113" s="8"/>
      <c r="B113" s="8"/>
      <c r="C113" s="12"/>
    </row>
    <row r="114" spans="1:3">
      <c r="A114" s="8"/>
      <c r="B114" s="8"/>
      <c r="C114" s="12"/>
    </row>
    <row r="115" spans="1:3">
      <c r="A115" s="8"/>
      <c r="B115" s="8"/>
      <c r="C115" s="12"/>
    </row>
    <row r="116" spans="1:3">
      <c r="A116" s="8"/>
      <c r="B116" s="8"/>
      <c r="C116" s="12"/>
    </row>
    <row r="117" spans="1:3">
      <c r="A117" s="8"/>
      <c r="B117" s="8"/>
      <c r="C117" s="12"/>
    </row>
    <row r="118" spans="1:3">
      <c r="A118" s="8"/>
      <c r="B118" s="8"/>
      <c r="C118" s="12"/>
    </row>
    <row r="119" spans="1:3">
      <c r="A119" s="8"/>
      <c r="B119" s="8"/>
      <c r="C119" s="12"/>
    </row>
    <row r="120" spans="1:3">
      <c r="A120" s="8"/>
      <c r="B120" s="8"/>
      <c r="C120" s="12"/>
    </row>
    <row r="121" spans="1:3">
      <c r="A121" s="8"/>
      <c r="B121" s="8"/>
      <c r="C121" s="12"/>
    </row>
    <row r="122" spans="1:3">
      <c r="A122" s="8"/>
      <c r="B122" s="8"/>
      <c r="C122" s="12"/>
    </row>
    <row r="123" spans="1:3">
      <c r="A123" s="8"/>
      <c r="B123" s="8"/>
      <c r="C123" s="12"/>
    </row>
    <row r="124" spans="1:3">
      <c r="A124" s="8"/>
      <c r="B124" s="8"/>
      <c r="C124" s="12"/>
    </row>
    <row r="125" spans="1:3">
      <c r="A125" s="8"/>
      <c r="B125" s="8"/>
      <c r="C125" s="12"/>
    </row>
    <row r="126" spans="1:3">
      <c r="A126" s="8"/>
      <c r="B126" s="8"/>
      <c r="C126" s="12"/>
    </row>
    <row r="127" spans="1:3">
      <c r="A127" s="8"/>
      <c r="B127" s="8"/>
      <c r="C127" s="12"/>
    </row>
    <row r="128" spans="1:3">
      <c r="A128" s="8"/>
      <c r="B128" s="8"/>
      <c r="C128" s="12"/>
    </row>
    <row r="129" spans="1:3">
      <c r="A129" s="8"/>
      <c r="B129" s="8"/>
      <c r="C129" s="12"/>
    </row>
    <row r="130" spans="1:3">
      <c r="A130" s="8"/>
      <c r="B130" s="8"/>
      <c r="C130" s="12"/>
    </row>
    <row r="131" spans="1:3">
      <c r="A131" s="8"/>
      <c r="B131" s="8"/>
      <c r="C131" s="12"/>
    </row>
    <row r="132" spans="1:3">
      <c r="A132" s="8"/>
      <c r="B132" s="8"/>
      <c r="C132" s="12"/>
    </row>
    <row r="133" spans="1:3">
      <c r="A133" s="8"/>
      <c r="B133" s="8"/>
      <c r="C133" s="12"/>
    </row>
    <row r="134" spans="1:3">
      <c r="A134" s="8"/>
      <c r="B134" s="8"/>
      <c r="C134" s="12"/>
    </row>
    <row r="135" spans="1:3">
      <c r="A135" s="8"/>
      <c r="B135" s="8"/>
      <c r="C135" s="12"/>
    </row>
    <row r="136" spans="1:3">
      <c r="A136" s="8"/>
      <c r="B136" s="8"/>
      <c r="C136" s="12"/>
    </row>
    <row r="137" spans="1:3">
      <c r="A137" s="8"/>
      <c r="B137" s="8"/>
      <c r="C137" s="12"/>
    </row>
    <row r="138" spans="1:3">
      <c r="A138" s="8"/>
      <c r="B138" s="8"/>
      <c r="C138" s="12"/>
    </row>
    <row r="139" spans="1:3">
      <c r="A139" s="8"/>
      <c r="B139" s="8"/>
      <c r="C139" s="12"/>
    </row>
    <row r="140" spans="1:3">
      <c r="A140" s="8"/>
      <c r="B140" s="8"/>
      <c r="C140" s="12"/>
    </row>
    <row r="141" spans="1:3">
      <c r="A141" s="8"/>
      <c r="B141" s="8"/>
      <c r="C141" s="12"/>
    </row>
    <row r="142" spans="1:3">
      <c r="A142" s="8"/>
      <c r="B142" s="8"/>
      <c r="C142" s="12"/>
    </row>
    <row r="143" spans="1:3">
      <c r="A143" s="8"/>
      <c r="B143" s="8"/>
      <c r="C143" s="12"/>
    </row>
    <row r="144" spans="1:3">
      <c r="A144" s="8"/>
      <c r="B144" s="8"/>
      <c r="C144" s="12"/>
    </row>
    <row r="145" spans="1:3">
      <c r="A145" s="8"/>
      <c r="B145" s="8"/>
      <c r="C145" s="12"/>
    </row>
    <row r="146" spans="1:3">
      <c r="A146" s="8"/>
      <c r="B146" s="8"/>
      <c r="C146" s="12"/>
    </row>
    <row r="147" spans="1:3">
      <c r="A147" s="8"/>
      <c r="B147" s="8"/>
      <c r="C147" s="12"/>
    </row>
    <row r="148" spans="1:3">
      <c r="A148" s="8"/>
      <c r="B148" s="8"/>
      <c r="C148" s="12"/>
    </row>
    <row r="149" spans="1:3">
      <c r="A149" s="8"/>
      <c r="B149" s="8"/>
      <c r="C149" s="12"/>
    </row>
    <row r="150" spans="1:3">
      <c r="A150" s="8"/>
      <c r="B150" s="8"/>
      <c r="C150" s="12"/>
    </row>
    <row r="151" spans="1:3">
      <c r="A151" s="8"/>
      <c r="B151" s="8"/>
      <c r="C151" s="12"/>
    </row>
    <row r="152" spans="1:3">
      <c r="A152" s="8"/>
      <c r="B152" s="8"/>
      <c r="C152" s="12"/>
    </row>
    <row r="153" spans="1:3">
      <c r="A153" s="8"/>
      <c r="B153" s="8"/>
      <c r="C153" s="12"/>
    </row>
    <row r="154" spans="1:3">
      <c r="A154" s="8"/>
      <c r="B154" s="8"/>
      <c r="C154" s="12"/>
    </row>
    <row r="155" spans="1:3">
      <c r="A155" s="8"/>
      <c r="B155" s="8"/>
      <c r="C155" s="12"/>
    </row>
    <row r="156" spans="1:3">
      <c r="A156" s="8"/>
      <c r="B156" s="8"/>
      <c r="C156" s="12"/>
    </row>
    <row r="157" spans="1:3">
      <c r="A157" s="8"/>
      <c r="B157" s="8"/>
      <c r="C157" s="12"/>
    </row>
    <row r="158" spans="1:3">
      <c r="A158" s="8"/>
      <c r="B158" s="8"/>
      <c r="C158" s="12"/>
    </row>
    <row r="159" spans="1:3">
      <c r="A159" s="8"/>
      <c r="B159" s="8"/>
      <c r="C159" s="12"/>
    </row>
    <row r="160" spans="1:3">
      <c r="A160" s="8"/>
      <c r="B160" s="8"/>
      <c r="C160" s="12"/>
    </row>
    <row r="161" spans="1:3">
      <c r="A161" s="8"/>
      <c r="B161" s="8"/>
      <c r="C161" s="12"/>
    </row>
    <row r="162" spans="1:3">
      <c r="A162" s="8"/>
      <c r="B162" s="8"/>
      <c r="C162" s="12"/>
    </row>
    <row r="163" spans="1:3">
      <c r="A163" s="8"/>
      <c r="B163" s="8"/>
      <c r="C163" s="12"/>
    </row>
    <row r="164" spans="1:3">
      <c r="A164" s="8"/>
      <c r="B164" s="8"/>
      <c r="C164" s="12"/>
    </row>
    <row r="165" spans="1:3">
      <c r="A165" s="8"/>
      <c r="B165" s="8"/>
      <c r="C165" s="12"/>
    </row>
    <row r="166" spans="1:3">
      <c r="A166" s="8"/>
      <c r="B166" s="8"/>
      <c r="C166" s="12"/>
    </row>
    <row r="167" spans="1:3">
      <c r="A167" s="8"/>
      <c r="B167" s="8"/>
      <c r="C167" s="12"/>
    </row>
    <row r="168" spans="1:3">
      <c r="A168" s="8"/>
      <c r="B168" s="8"/>
      <c r="C168" s="12"/>
    </row>
    <row r="169" spans="1:3">
      <c r="A169" s="8"/>
      <c r="B169" s="8"/>
      <c r="C169" s="12"/>
    </row>
    <row r="170" spans="1:3">
      <c r="A170" s="8"/>
      <c r="B170" s="8"/>
      <c r="C170" s="12"/>
    </row>
    <row r="171" spans="1:3">
      <c r="A171" s="8"/>
      <c r="B171" s="8"/>
      <c r="C171" s="12"/>
    </row>
    <row r="172" spans="1:3">
      <c r="A172" s="8"/>
      <c r="B172" s="8"/>
      <c r="C172" s="12"/>
    </row>
    <row r="173" spans="1:3">
      <c r="A173" s="8"/>
      <c r="B173" s="8"/>
      <c r="C173" s="12"/>
    </row>
    <row r="174" spans="1:3">
      <c r="A174" s="8"/>
      <c r="B174" s="8"/>
      <c r="C174" s="12"/>
    </row>
    <row r="175" spans="1:3">
      <c r="A175" s="8"/>
      <c r="B175" s="8"/>
      <c r="C175" s="12"/>
    </row>
    <row r="176" spans="1:3">
      <c r="A176" s="8"/>
      <c r="B176" s="8"/>
      <c r="C176" s="12"/>
    </row>
    <row r="177" spans="1:3">
      <c r="A177" s="8"/>
      <c r="B177" s="8"/>
      <c r="C177" s="12"/>
    </row>
    <row r="178" spans="1:3">
      <c r="A178" s="8"/>
      <c r="B178" s="8"/>
      <c r="C178" s="12"/>
    </row>
    <row r="179" spans="1:3">
      <c r="A179" s="8"/>
      <c r="B179" s="8"/>
      <c r="C179" s="12"/>
    </row>
    <row r="180" spans="1:3">
      <c r="A180" s="8"/>
      <c r="B180" s="8"/>
      <c r="C180" s="12"/>
    </row>
    <row r="181" spans="1:3">
      <c r="A181" s="8"/>
      <c r="B181" s="8"/>
      <c r="C181" s="12"/>
    </row>
    <row r="182" spans="1:3">
      <c r="A182" s="8"/>
      <c r="B182" s="8"/>
      <c r="C182" s="12"/>
    </row>
    <row r="183" spans="1:3">
      <c r="A183" s="8"/>
      <c r="B183" s="8"/>
      <c r="C183" s="12"/>
    </row>
    <row r="184" spans="1:3">
      <c r="A184" s="8"/>
      <c r="B184" s="8"/>
      <c r="C184" s="1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A3" sqref="A3:D3"/>
    </sheetView>
  </sheetViews>
  <sheetFormatPr defaultColWidth="9.140625" defaultRowHeight="12.75"/>
  <cols>
    <col min="1" max="1" width="38.42578125" style="19" customWidth="1"/>
    <col min="2" max="4" width="19.42578125" style="19" customWidth="1"/>
    <col min="5" max="16384" width="9.140625" style="19"/>
  </cols>
  <sheetData>
    <row r="1" spans="1:4" ht="24.75" customHeight="1">
      <c r="A1" s="624" t="s">
        <v>1541</v>
      </c>
      <c r="B1" s="1389" t="s">
        <v>777</v>
      </c>
      <c r="C1" s="1389"/>
      <c r="D1" s="1390"/>
    </row>
    <row r="2" spans="1:4" ht="15" customHeight="1">
      <c r="A2" s="176" t="s">
        <v>1526</v>
      </c>
      <c r="B2" s="314"/>
      <c r="C2" s="314"/>
      <c r="D2" s="895"/>
    </row>
    <row r="3" spans="1:4" ht="13.5" thickBot="1">
      <c r="A3" s="2030"/>
      <c r="B3" s="2031"/>
      <c r="C3" s="1095"/>
      <c r="D3" s="1096"/>
    </row>
    <row r="4" spans="1:4" ht="40.5" customHeight="1" thickBot="1">
      <c r="A4" s="557" t="s">
        <v>627</v>
      </c>
      <c r="B4" s="1368" t="s">
        <v>1542</v>
      </c>
      <c r="C4" s="1369"/>
      <c r="D4" s="1370"/>
    </row>
    <row r="5" spans="1:4" ht="15" customHeight="1" thickBot="1">
      <c r="A5" s="129" t="s">
        <v>572</v>
      </c>
      <c r="B5" s="315"/>
      <c r="C5" s="316" t="s">
        <v>5</v>
      </c>
      <c r="D5" s="825"/>
    </row>
    <row r="6" spans="1:4" ht="26.25" customHeight="1" thickBot="1">
      <c r="A6" s="1396" t="s">
        <v>2465</v>
      </c>
      <c r="B6" s="1397"/>
      <c r="C6" s="1397"/>
      <c r="D6" s="1839"/>
    </row>
    <row r="7" spans="1:4" ht="13.5" thickBot="1">
      <c r="A7" s="1396" t="s">
        <v>2466</v>
      </c>
      <c r="B7" s="1397"/>
      <c r="C7" s="1397"/>
      <c r="D7" s="1839"/>
    </row>
    <row r="8" spans="1:4" ht="13.5" thickBot="1">
      <c r="A8" s="1396" t="s">
        <v>2467</v>
      </c>
      <c r="B8" s="1397"/>
      <c r="C8" s="1397"/>
      <c r="D8" s="1839"/>
    </row>
    <row r="9" spans="1:4" ht="13.5" thickBot="1">
      <c r="A9" s="1396" t="s">
        <v>2165</v>
      </c>
      <c r="B9" s="1397"/>
      <c r="C9" s="1397"/>
      <c r="D9" s="1839"/>
    </row>
    <row r="10" spans="1:4" ht="13.5" thickBot="1">
      <c r="A10" s="1396" t="s">
        <v>2468</v>
      </c>
      <c r="B10" s="1397"/>
      <c r="C10" s="1397"/>
      <c r="D10" s="1839"/>
    </row>
    <row r="11" spans="1:4" ht="33.75" customHeight="1" thickBot="1">
      <c r="A11" s="1551" t="s">
        <v>2298</v>
      </c>
      <c r="B11" s="1552"/>
      <c r="C11" s="1552"/>
      <c r="D11" s="1553"/>
    </row>
    <row r="12" spans="1:4" ht="13.5" thickBot="1">
      <c r="A12" s="639"/>
      <c r="B12" s="694"/>
      <c r="C12" s="694"/>
      <c r="D12" s="685"/>
    </row>
    <row r="13" spans="1:4" ht="13.5" thickBot="1">
      <c r="A13" s="1556" t="s">
        <v>1543</v>
      </c>
      <c r="B13" s="899" t="s">
        <v>816</v>
      </c>
      <c r="C13" s="694" t="s">
        <v>817</v>
      </c>
      <c r="D13" s="936" t="s">
        <v>821</v>
      </c>
    </row>
    <row r="14" spans="1:4" ht="13.5" thickBot="1">
      <c r="A14" s="1563"/>
      <c r="B14" s="1990" t="s">
        <v>1527</v>
      </c>
      <c r="C14" s="1991"/>
      <c r="D14" s="1556" t="s">
        <v>1528</v>
      </c>
    </row>
    <row r="15" spans="1:4" ht="13.5" thickBot="1">
      <c r="A15" s="1557"/>
      <c r="B15" s="685" t="s">
        <v>1529</v>
      </c>
      <c r="C15" s="921" t="s">
        <v>1530</v>
      </c>
      <c r="D15" s="1557"/>
    </row>
    <row r="16" spans="1:4" ht="13.5" thickBot="1">
      <c r="A16" s="946" t="s">
        <v>1531</v>
      </c>
      <c r="B16" s="671"/>
      <c r="C16" s="608"/>
      <c r="D16" s="900"/>
    </row>
    <row r="17" spans="1:4" ht="26.25" thickBot="1">
      <c r="A17" s="980" t="s">
        <v>1532</v>
      </c>
      <c r="B17" s="671"/>
      <c r="C17" s="608"/>
      <c r="D17" s="900"/>
    </row>
    <row r="18" spans="1:4" ht="26.25" thickBot="1">
      <c r="A18" s="980" t="s">
        <v>1533</v>
      </c>
      <c r="B18" s="671"/>
      <c r="C18" s="608"/>
      <c r="D18" s="900"/>
    </row>
    <row r="19" spans="1:4" ht="13.5" thickBot="1">
      <c r="A19" s="980" t="s">
        <v>1534</v>
      </c>
      <c r="B19" s="671"/>
      <c r="C19" s="608"/>
      <c r="D19" s="900"/>
    </row>
    <row r="20" spans="1:4" ht="13.5" thickBot="1">
      <c r="A20" s="980" t="s">
        <v>1535</v>
      </c>
      <c r="B20" s="671"/>
      <c r="C20" s="608"/>
      <c r="D20" s="900"/>
    </row>
    <row r="21" spans="1:4" ht="13.5" thickBot="1">
      <c r="A21" s="980" t="s">
        <v>1536</v>
      </c>
      <c r="B21" s="671"/>
      <c r="C21" s="608"/>
      <c r="D21" s="900"/>
    </row>
    <row r="22" spans="1:4" ht="13.5" thickBot="1">
      <c r="A22" s="946" t="s">
        <v>1537</v>
      </c>
      <c r="B22" s="671"/>
      <c r="C22" s="608"/>
      <c r="D22" s="900"/>
    </row>
    <row r="23" spans="1:4" ht="13.5" thickBot="1">
      <c r="A23" s="946" t="s">
        <v>1538</v>
      </c>
      <c r="B23" s="671"/>
      <c r="C23" s="608"/>
      <c r="D23" s="900"/>
    </row>
    <row r="24" spans="1:4" ht="13.5" thickBot="1">
      <c r="A24" s="981" t="s">
        <v>1539</v>
      </c>
      <c r="B24" s="671"/>
      <c r="C24" s="608"/>
      <c r="D24" s="900"/>
    </row>
    <row r="25" spans="1:4" ht="13.5" thickBot="1">
      <c r="A25" s="981" t="s">
        <v>1540</v>
      </c>
      <c r="B25" s="671"/>
      <c r="C25" s="608"/>
      <c r="D25" s="900"/>
    </row>
    <row r="26" spans="1:4">
      <c r="A26" s="8"/>
      <c r="B26" s="8"/>
    </row>
    <row r="27" spans="1:4">
      <c r="A27" s="8"/>
      <c r="B27" s="8"/>
    </row>
    <row r="28" spans="1:4">
      <c r="A28" s="8"/>
      <c r="B28" s="8"/>
    </row>
    <row r="29" spans="1:4">
      <c r="A29" s="8"/>
      <c r="B29" s="8"/>
    </row>
    <row r="30" spans="1:4">
      <c r="A30" s="8"/>
      <c r="B30" s="8"/>
    </row>
    <row r="31" spans="1:4">
      <c r="A31" s="8"/>
      <c r="B31" s="8"/>
    </row>
    <row r="32" spans="1:4">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heetViews>
  <sheetFormatPr defaultColWidth="9.140625" defaultRowHeight="12.75"/>
  <cols>
    <col min="1" max="1" width="4.140625" style="19" customWidth="1"/>
    <col min="2" max="2" width="7.7109375" style="19" customWidth="1"/>
    <col min="3" max="3" width="21.85546875" style="19" customWidth="1"/>
    <col min="4" max="7" width="15.5703125" style="19" customWidth="1"/>
    <col min="8" max="16384" width="9.140625" style="19"/>
  </cols>
  <sheetData>
    <row r="1" spans="1:7" s="22" customFormat="1" ht="30" customHeight="1" thickBot="1">
      <c r="A1" s="624" t="s">
        <v>1544</v>
      </c>
      <c r="B1" s="983"/>
      <c r="C1" s="984"/>
      <c r="D1" s="2276" t="s">
        <v>664</v>
      </c>
      <c r="E1" s="2276"/>
      <c r="F1" s="2276"/>
      <c r="G1" s="2277"/>
    </row>
    <row r="2" spans="1:7" ht="53.25" customHeight="1">
      <c r="A2" s="1124" t="s">
        <v>2571</v>
      </c>
      <c r="B2" s="182"/>
      <c r="C2" s="182"/>
      <c r="D2" s="1389" t="s">
        <v>632</v>
      </c>
      <c r="E2" s="1389"/>
      <c r="F2" s="1389"/>
      <c r="G2" s="1390"/>
    </row>
    <row r="3" spans="1:7" ht="13.5" thickBot="1">
      <c r="A3" s="1532"/>
      <c r="B3" s="1533"/>
      <c r="C3" s="1533"/>
      <c r="D3" s="1533"/>
      <c r="E3" s="2279"/>
      <c r="F3" s="2279"/>
      <c r="G3" s="2280"/>
    </row>
    <row r="4" spans="1:7" ht="15" customHeight="1" thickBot="1">
      <c r="A4" s="1417" t="s">
        <v>2572</v>
      </c>
      <c r="B4" s="2282"/>
      <c r="C4" s="2283"/>
      <c r="D4" s="2284"/>
      <c r="E4" s="1418"/>
      <c r="F4" s="1418"/>
      <c r="G4" s="2285"/>
    </row>
    <row r="5" spans="1:7" ht="13.5" thickBot="1">
      <c r="A5" s="1612"/>
      <c r="B5" s="1613"/>
      <c r="C5" s="1613"/>
      <c r="D5" s="1613"/>
      <c r="E5" s="1613"/>
      <c r="F5" s="1613"/>
      <c r="G5" s="2286"/>
    </row>
    <row r="6" spans="1:7" ht="13.5" thickBot="1">
      <c r="A6" s="129" t="s">
        <v>572</v>
      </c>
      <c r="B6" s="168"/>
      <c r="C6" s="127"/>
      <c r="D6" s="1443" t="s">
        <v>5</v>
      </c>
      <c r="E6" s="1443"/>
      <c r="F6" s="1443"/>
      <c r="G6" s="2281"/>
    </row>
    <row r="7" spans="1:7">
      <c r="A7" s="45" t="s">
        <v>665</v>
      </c>
      <c r="B7" s="46"/>
      <c r="C7" s="46"/>
      <c r="D7" s="46"/>
      <c r="E7" s="46"/>
      <c r="F7" s="46"/>
      <c r="G7" s="47"/>
    </row>
    <row r="8" spans="1:7">
      <c r="A8" s="45"/>
      <c r="B8" s="26"/>
      <c r="C8" s="48"/>
      <c r="D8" s="2287" t="s">
        <v>382</v>
      </c>
      <c r="E8" s="2287" t="s">
        <v>383</v>
      </c>
      <c r="F8" s="2287" t="s">
        <v>384</v>
      </c>
      <c r="G8" s="2290" t="s">
        <v>385</v>
      </c>
    </row>
    <row r="9" spans="1:7">
      <c r="A9" s="49"/>
      <c r="B9" s="50"/>
      <c r="C9" s="27"/>
      <c r="D9" s="2288"/>
      <c r="E9" s="2288"/>
      <c r="F9" s="2288"/>
      <c r="G9" s="2291"/>
    </row>
    <row r="10" spans="1:7">
      <c r="A10" s="49"/>
      <c r="B10" s="50"/>
      <c r="C10" s="28"/>
      <c r="D10" s="2289"/>
      <c r="E10" s="2289"/>
      <c r="F10" s="2289"/>
      <c r="G10" s="2292"/>
    </row>
    <row r="11" spans="1:7">
      <c r="A11" s="49"/>
      <c r="B11" s="50"/>
      <c r="C11" s="27"/>
      <c r="D11" s="157" t="s">
        <v>373</v>
      </c>
      <c r="E11" s="157" t="s">
        <v>374</v>
      </c>
      <c r="F11" s="157" t="s">
        <v>375</v>
      </c>
      <c r="G11" s="158" t="s">
        <v>376</v>
      </c>
    </row>
    <row r="12" spans="1:7" ht="25.5">
      <c r="A12" s="49"/>
      <c r="B12" s="51" t="s">
        <v>373</v>
      </c>
      <c r="C12" s="204" t="s">
        <v>666</v>
      </c>
      <c r="D12" s="52"/>
      <c r="E12" s="195"/>
      <c r="F12" s="52"/>
      <c r="G12" s="982"/>
    </row>
    <row r="13" spans="1:7">
      <c r="A13" s="49"/>
      <c r="B13" s="53" t="s">
        <v>377</v>
      </c>
      <c r="C13" s="29" t="s">
        <v>386</v>
      </c>
      <c r="D13" s="52"/>
      <c r="E13" s="52"/>
      <c r="F13" s="52"/>
      <c r="G13" s="205"/>
    </row>
    <row r="14" spans="1:7">
      <c r="A14" s="49"/>
      <c r="B14" s="53" t="s">
        <v>374</v>
      </c>
      <c r="C14" s="30" t="s">
        <v>387</v>
      </c>
      <c r="D14" s="52"/>
      <c r="E14" s="52"/>
      <c r="F14" s="52"/>
      <c r="G14" s="205"/>
    </row>
    <row r="15" spans="1:7">
      <c r="A15" s="49"/>
      <c r="B15" s="53" t="s">
        <v>378</v>
      </c>
      <c r="C15" s="30" t="s">
        <v>388</v>
      </c>
      <c r="D15" s="52"/>
      <c r="E15" s="195"/>
      <c r="F15" s="52"/>
      <c r="G15" s="982"/>
    </row>
    <row r="16" spans="1:7" ht="6" customHeight="1">
      <c r="A16" s="49"/>
      <c r="B16" s="56"/>
      <c r="C16" s="31"/>
      <c r="D16" s="54"/>
      <c r="E16" s="54"/>
      <c r="F16" s="54"/>
      <c r="G16" s="55"/>
    </row>
    <row r="17" spans="1:7">
      <c r="A17" s="45" t="s">
        <v>395</v>
      </c>
      <c r="B17" s="57"/>
      <c r="C17" s="57"/>
      <c r="D17" s="57"/>
      <c r="E17" s="57"/>
      <c r="F17" s="57"/>
      <c r="G17" s="58"/>
    </row>
    <row r="18" spans="1:7" ht="114.75">
      <c r="A18" s="49"/>
      <c r="B18" s="59"/>
      <c r="C18" s="32"/>
      <c r="D18" s="584" t="s">
        <v>667</v>
      </c>
      <c r="E18" s="584" t="s">
        <v>668</v>
      </c>
      <c r="F18" s="33"/>
      <c r="G18" s="34"/>
    </row>
    <row r="19" spans="1:7">
      <c r="A19" s="49"/>
      <c r="B19" s="37"/>
      <c r="C19" s="38"/>
      <c r="D19" s="157" t="s">
        <v>373</v>
      </c>
      <c r="E19" s="157" t="s">
        <v>374</v>
      </c>
      <c r="F19" s="39"/>
      <c r="G19" s="40"/>
    </row>
    <row r="20" spans="1:7" ht="38.25">
      <c r="A20" s="61"/>
      <c r="B20" s="51" t="s">
        <v>379</v>
      </c>
      <c r="C20" s="62" t="s">
        <v>669</v>
      </c>
      <c r="D20" s="52"/>
      <c r="E20" s="52"/>
      <c r="F20" s="39"/>
      <c r="G20" s="40"/>
    </row>
    <row r="21" spans="1:7">
      <c r="A21" s="61"/>
      <c r="B21" s="53" t="s">
        <v>670</v>
      </c>
      <c r="C21" s="41" t="s">
        <v>386</v>
      </c>
      <c r="D21" s="52"/>
      <c r="E21" s="52"/>
      <c r="F21" s="39"/>
      <c r="G21" s="40"/>
    </row>
    <row r="22" spans="1:7">
      <c r="A22" s="61"/>
      <c r="B22" s="53" t="s">
        <v>671</v>
      </c>
      <c r="C22" s="42" t="s">
        <v>387</v>
      </c>
      <c r="D22" s="52"/>
      <c r="E22" s="52"/>
      <c r="F22" s="39"/>
      <c r="G22" s="40"/>
    </row>
    <row r="23" spans="1:7" ht="25.5">
      <c r="A23" s="43"/>
      <c r="B23" s="53">
        <v>230</v>
      </c>
      <c r="C23" s="44" t="s">
        <v>672</v>
      </c>
      <c r="D23" s="63"/>
      <c r="E23" s="63"/>
      <c r="F23" s="36"/>
      <c r="G23" s="34"/>
    </row>
    <row r="24" spans="1:7" ht="76.5">
      <c r="A24" s="49"/>
      <c r="B24" s="51" t="s">
        <v>380</v>
      </c>
      <c r="C24" s="64" t="s">
        <v>673</v>
      </c>
      <c r="D24" s="63"/>
      <c r="E24" s="63"/>
      <c r="F24" s="36"/>
      <c r="G24" s="34"/>
    </row>
    <row r="25" spans="1:7" ht="6.75" customHeight="1">
      <c r="A25" s="49"/>
      <c r="B25" s="56"/>
      <c r="C25" s="31"/>
      <c r="D25" s="54"/>
      <c r="E25" s="54"/>
      <c r="F25" s="54"/>
      <c r="G25" s="55"/>
    </row>
    <row r="26" spans="1:7">
      <c r="A26" s="45" t="s">
        <v>674</v>
      </c>
      <c r="B26" s="206"/>
      <c r="C26" s="207"/>
      <c r="D26" s="73"/>
      <c r="E26" s="74"/>
      <c r="F26" s="74"/>
      <c r="G26" s="40"/>
    </row>
    <row r="27" spans="1:7" ht="153">
      <c r="A27" s="49"/>
      <c r="B27" s="65"/>
      <c r="C27" s="75"/>
      <c r="D27" s="985" t="s">
        <v>396</v>
      </c>
      <c r="E27" s="159" t="s">
        <v>675</v>
      </c>
      <c r="F27" s="39"/>
      <c r="G27" s="40"/>
    </row>
    <row r="28" spans="1:7">
      <c r="A28" s="61"/>
      <c r="B28" s="66"/>
      <c r="C28" s="76"/>
      <c r="D28" s="160" t="s">
        <v>373</v>
      </c>
      <c r="E28" s="160" t="s">
        <v>377</v>
      </c>
      <c r="F28" s="39"/>
      <c r="G28" s="34"/>
    </row>
    <row r="29" spans="1:7" ht="38.25">
      <c r="A29" s="61"/>
      <c r="B29" s="77" t="s">
        <v>373</v>
      </c>
      <c r="C29" s="78" t="s">
        <v>389</v>
      </c>
      <c r="D29" s="79"/>
      <c r="E29" s="79"/>
      <c r="F29" s="39"/>
      <c r="G29" s="34"/>
    </row>
    <row r="30" spans="1:7">
      <c r="A30" s="80"/>
      <c r="B30" s="208"/>
      <c r="C30" s="68"/>
      <c r="D30" s="67"/>
      <c r="E30" s="67"/>
      <c r="F30" s="67"/>
      <c r="G30" s="40"/>
    </row>
    <row r="31" spans="1:7">
      <c r="A31" s="82"/>
      <c r="B31" s="67"/>
      <c r="C31" s="68"/>
      <c r="D31" s="195"/>
      <c r="E31" s="69" t="s">
        <v>397</v>
      </c>
      <c r="F31" s="67"/>
      <c r="G31" s="70"/>
    </row>
    <row r="32" spans="1:7">
      <c r="A32" s="82"/>
      <c r="B32" s="67"/>
      <c r="C32" s="68"/>
      <c r="D32" s="67"/>
      <c r="E32" s="22"/>
      <c r="F32" s="67"/>
      <c r="G32" s="70"/>
    </row>
    <row r="33" spans="1:7">
      <c r="A33" s="45" t="s">
        <v>2033</v>
      </c>
      <c r="B33" s="39"/>
      <c r="C33" s="39"/>
      <c r="D33" s="74"/>
      <c r="E33" s="73"/>
      <c r="F33" s="73"/>
      <c r="G33" s="40"/>
    </row>
    <row r="34" spans="1:7">
      <c r="A34" s="82"/>
      <c r="B34" s="209"/>
      <c r="C34" s="210"/>
      <c r="D34" s="211"/>
      <c r="E34" s="211"/>
      <c r="F34" s="212"/>
      <c r="G34" s="40"/>
    </row>
    <row r="35" spans="1:7">
      <c r="A35" s="82"/>
      <c r="B35" s="37"/>
      <c r="C35" s="39"/>
      <c r="D35" s="36"/>
      <c r="E35" s="36"/>
      <c r="F35" s="213"/>
      <c r="G35" s="40"/>
    </row>
    <row r="36" spans="1:7">
      <c r="A36" s="82"/>
      <c r="B36" s="37"/>
      <c r="C36" s="39"/>
      <c r="D36" s="36"/>
      <c r="E36" s="36"/>
      <c r="F36" s="213"/>
      <c r="G36" s="40"/>
    </row>
    <row r="37" spans="1:7">
      <c r="A37" s="82"/>
      <c r="B37" s="37"/>
      <c r="C37" s="39"/>
      <c r="D37" s="39"/>
      <c r="E37" s="39"/>
      <c r="F37" s="28"/>
      <c r="G37" s="40"/>
    </row>
    <row r="38" spans="1:7">
      <c r="A38" s="82"/>
      <c r="B38" s="37"/>
      <c r="C38" s="39"/>
      <c r="D38" s="54"/>
      <c r="E38" s="54"/>
      <c r="F38" s="214"/>
      <c r="G38" s="40"/>
    </row>
    <row r="39" spans="1:7">
      <c r="A39" s="82"/>
      <c r="B39" s="37"/>
      <c r="C39" s="39"/>
      <c r="D39" s="73"/>
      <c r="E39" s="73"/>
      <c r="F39" s="215"/>
      <c r="G39" s="40"/>
    </row>
    <row r="40" spans="1:7">
      <c r="A40" s="82"/>
      <c r="B40" s="37"/>
      <c r="C40" s="39"/>
      <c r="D40" s="39"/>
      <c r="E40" s="39"/>
      <c r="F40" s="28"/>
      <c r="G40" s="40"/>
    </row>
    <row r="41" spans="1:7">
      <c r="A41" s="82"/>
      <c r="B41" s="37"/>
      <c r="C41" s="39"/>
      <c r="D41" s="39"/>
      <c r="E41" s="39"/>
      <c r="F41" s="28"/>
      <c r="G41" s="40"/>
    </row>
    <row r="42" spans="1:7">
      <c r="A42" s="82"/>
      <c r="B42" s="37"/>
      <c r="C42" s="67"/>
      <c r="D42" s="67"/>
      <c r="E42" s="39"/>
      <c r="F42" s="28"/>
      <c r="G42" s="40"/>
    </row>
    <row r="43" spans="1:7">
      <c r="A43" s="82"/>
      <c r="B43" s="216"/>
      <c r="C43" s="217"/>
      <c r="D43" s="217"/>
      <c r="E43" s="217"/>
      <c r="F43" s="218"/>
      <c r="G43" s="40"/>
    </row>
    <row r="44" spans="1:7" ht="13.5" thickBot="1">
      <c r="A44" s="83"/>
      <c r="B44" s="71"/>
      <c r="C44" s="71"/>
      <c r="D44" s="71"/>
      <c r="E44" s="71"/>
      <c r="F44" s="71"/>
      <c r="G44" s="72"/>
    </row>
    <row r="45" spans="1:7" ht="61.5" customHeight="1">
      <c r="A45" s="2278" t="s">
        <v>2573</v>
      </c>
      <c r="B45" s="2278"/>
      <c r="C45" s="2278"/>
      <c r="D45" s="2278"/>
      <c r="E45" s="2278"/>
      <c r="F45" s="2278"/>
      <c r="G45" s="2278"/>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heetViews>
  <sheetFormatPr defaultColWidth="9.140625" defaultRowHeight="12.75"/>
  <cols>
    <col min="1" max="1" width="3.7109375" style="19" customWidth="1"/>
    <col min="2" max="2" width="6" style="19" customWidth="1"/>
    <col min="3" max="3" width="40.28515625" style="19" customWidth="1"/>
    <col min="4" max="11" width="11.42578125" style="19" customWidth="1"/>
    <col min="12" max="16384" width="9.140625" style="19"/>
  </cols>
  <sheetData>
    <row r="1" spans="1:11" ht="24.75" customHeight="1">
      <c r="A1" s="624" t="s">
        <v>1545</v>
      </c>
      <c r="B1" s="983"/>
      <c r="C1" s="1389" t="s">
        <v>632</v>
      </c>
      <c r="D1" s="1389"/>
      <c r="E1" s="1389"/>
      <c r="F1" s="1389"/>
      <c r="G1" s="1389"/>
      <c r="H1" s="1389"/>
      <c r="I1" s="1389"/>
      <c r="J1" s="1389"/>
      <c r="K1" s="1390"/>
    </row>
    <row r="2" spans="1:11">
      <c r="A2" s="181" t="s">
        <v>676</v>
      </c>
      <c r="B2" s="182"/>
      <c r="C2" s="182"/>
      <c r="D2" s="182"/>
      <c r="E2" s="182"/>
      <c r="F2" s="225"/>
      <c r="G2" s="225"/>
      <c r="H2" s="225"/>
      <c r="I2" s="225"/>
      <c r="J2" s="225"/>
      <c r="K2" s="988"/>
    </row>
    <row r="3" spans="1:11" ht="13.5" thickBot="1">
      <c r="A3" s="2293"/>
      <c r="B3" s="1372"/>
      <c r="C3" s="1372"/>
      <c r="D3" s="1372"/>
      <c r="E3" s="1441"/>
      <c r="F3" s="1441"/>
      <c r="G3" s="1441"/>
      <c r="H3" s="1441"/>
      <c r="I3" s="1441"/>
      <c r="J3" s="1441"/>
      <c r="K3" s="2294"/>
    </row>
    <row r="4" spans="1:11" ht="15" customHeight="1" thickBot="1">
      <c r="A4" s="1399" t="s">
        <v>1721</v>
      </c>
      <c r="B4" s="1368"/>
      <c r="C4" s="1369"/>
      <c r="D4" s="1370"/>
      <c r="E4" s="1452"/>
      <c r="F4" s="1452"/>
      <c r="G4" s="562"/>
      <c r="H4" s="1452"/>
      <c r="I4" s="1452"/>
      <c r="J4" s="1452"/>
      <c r="K4" s="563"/>
    </row>
    <row r="5" spans="1:11" ht="21" customHeight="1" thickBot="1">
      <c r="A5" s="1401"/>
      <c r="B5" s="1402"/>
      <c r="C5" s="1402"/>
      <c r="D5" s="1402"/>
      <c r="E5" s="1402"/>
      <c r="F5" s="1402"/>
      <c r="G5" s="559"/>
      <c r="H5" s="1402"/>
      <c r="I5" s="1402"/>
      <c r="J5" s="1402"/>
      <c r="K5" s="560"/>
    </row>
    <row r="6" spans="1:11" ht="13.5" thickBot="1">
      <c r="A6" s="129" t="s">
        <v>572</v>
      </c>
      <c r="B6" s="168"/>
      <c r="C6" s="127"/>
      <c r="D6" s="1443" t="s">
        <v>5</v>
      </c>
      <c r="E6" s="1443"/>
      <c r="F6" s="1443"/>
      <c r="G6" s="1443"/>
      <c r="H6" s="1443"/>
      <c r="I6" s="1443"/>
      <c r="J6" s="1443"/>
      <c r="K6" s="842"/>
    </row>
    <row r="7" spans="1:11" ht="15.75" customHeight="1">
      <c r="A7" s="986" t="s">
        <v>633</v>
      </c>
      <c r="B7" s="523"/>
      <c r="C7" s="523"/>
      <c r="D7" s="523"/>
      <c r="E7" s="523"/>
      <c r="F7" s="523"/>
      <c r="G7" s="523"/>
      <c r="H7" s="46"/>
      <c r="I7" s="46"/>
      <c r="J7" s="46"/>
      <c r="K7" s="521"/>
    </row>
    <row r="8" spans="1:11" ht="15.95" customHeight="1">
      <c r="A8" s="45"/>
      <c r="B8" s="26"/>
      <c r="C8" s="48"/>
      <c r="D8" s="2295" t="s">
        <v>382</v>
      </c>
      <c r="E8" s="525"/>
      <c r="F8" s="2295" t="s">
        <v>383</v>
      </c>
      <c r="G8" s="525"/>
      <c r="H8" s="2295" t="s">
        <v>384</v>
      </c>
      <c r="I8" s="525"/>
      <c r="J8" s="2295" t="s">
        <v>385</v>
      </c>
      <c r="K8" s="987"/>
    </row>
    <row r="9" spans="1:11" ht="15.95" customHeight="1">
      <c r="A9" s="49"/>
      <c r="B9" s="50" t="s">
        <v>104</v>
      </c>
      <c r="C9" s="27"/>
      <c r="D9" s="2296"/>
      <c r="E9" s="2287" t="s">
        <v>634</v>
      </c>
      <c r="F9" s="2296"/>
      <c r="G9" s="2287" t="s">
        <v>634</v>
      </c>
      <c r="H9" s="2296"/>
      <c r="I9" s="2287" t="s">
        <v>635</v>
      </c>
      <c r="J9" s="2296"/>
      <c r="K9" s="2290" t="s">
        <v>635</v>
      </c>
    </row>
    <row r="10" spans="1:11" ht="60.75" customHeight="1">
      <c r="A10" s="49"/>
      <c r="B10" s="50"/>
      <c r="C10" s="28"/>
      <c r="D10" s="2297"/>
      <c r="E10" s="2289"/>
      <c r="F10" s="2297"/>
      <c r="G10" s="2289"/>
      <c r="H10" s="2297"/>
      <c r="I10" s="2289"/>
      <c r="J10" s="2297"/>
      <c r="K10" s="2292"/>
    </row>
    <row r="11" spans="1:11">
      <c r="A11" s="49"/>
      <c r="B11" s="50"/>
      <c r="C11" s="27"/>
      <c r="D11" s="157" t="s">
        <v>373</v>
      </c>
      <c r="E11" s="157" t="s">
        <v>678</v>
      </c>
      <c r="F11" s="157" t="s">
        <v>374</v>
      </c>
      <c r="G11" s="157" t="s">
        <v>679</v>
      </c>
      <c r="H11" s="157" t="s">
        <v>375</v>
      </c>
      <c r="I11" s="157" t="s">
        <v>680</v>
      </c>
      <c r="J11" s="519" t="s">
        <v>376</v>
      </c>
      <c r="K11" s="158" t="s">
        <v>681</v>
      </c>
    </row>
    <row r="12" spans="1:11">
      <c r="A12" s="49"/>
      <c r="B12" s="51" t="s">
        <v>373</v>
      </c>
      <c r="C12" s="200" t="s">
        <v>636</v>
      </c>
      <c r="D12" s="52"/>
      <c r="E12" s="52"/>
      <c r="F12" s="195"/>
      <c r="G12" s="195"/>
      <c r="H12" s="52"/>
      <c r="I12" s="52"/>
      <c r="J12" s="520"/>
      <c r="K12" s="982"/>
    </row>
    <row r="13" spans="1:11">
      <c r="A13" s="49"/>
      <c r="B13" s="53" t="s">
        <v>377</v>
      </c>
      <c r="C13" s="29" t="s">
        <v>386</v>
      </c>
      <c r="D13" s="52"/>
      <c r="E13" s="52"/>
      <c r="F13" s="195"/>
      <c r="G13" s="195"/>
      <c r="H13" s="52"/>
      <c r="I13" s="197"/>
      <c r="J13" s="520"/>
      <c r="K13" s="982"/>
    </row>
    <row r="14" spans="1:11">
      <c r="A14" s="49"/>
      <c r="B14" s="53" t="s">
        <v>374</v>
      </c>
      <c r="C14" s="30" t="s">
        <v>387</v>
      </c>
      <c r="D14" s="52"/>
      <c r="E14" s="52"/>
      <c r="F14" s="52"/>
      <c r="G14" s="52"/>
      <c r="H14" s="52"/>
      <c r="I14" s="52"/>
      <c r="J14" s="197"/>
      <c r="K14" s="205"/>
    </row>
    <row r="15" spans="1:11">
      <c r="A15" s="49"/>
      <c r="B15" s="53" t="s">
        <v>392</v>
      </c>
      <c r="C15" s="201" t="s">
        <v>637</v>
      </c>
      <c r="D15" s="52"/>
      <c r="E15" s="52"/>
      <c r="F15" s="52"/>
      <c r="G15" s="52"/>
      <c r="H15" s="52"/>
      <c r="I15" s="52"/>
      <c r="J15" s="197"/>
      <c r="K15" s="205"/>
    </row>
    <row r="16" spans="1:11">
      <c r="A16" s="49"/>
      <c r="B16" s="53" t="s">
        <v>375</v>
      </c>
      <c r="C16" s="201" t="s">
        <v>638</v>
      </c>
      <c r="D16" s="63"/>
      <c r="E16" s="63"/>
      <c r="F16" s="52"/>
      <c r="G16" s="52"/>
      <c r="H16" s="52"/>
      <c r="I16" s="52"/>
      <c r="J16" s="197"/>
      <c r="K16" s="205"/>
    </row>
    <row r="17" spans="1:11">
      <c r="A17" s="49"/>
      <c r="B17" s="53" t="s">
        <v>393</v>
      </c>
      <c r="C17" s="201" t="s">
        <v>639</v>
      </c>
      <c r="D17" s="63"/>
      <c r="E17" s="63"/>
      <c r="F17" s="52"/>
      <c r="G17" s="52"/>
      <c r="H17" s="52"/>
      <c r="I17" s="52"/>
      <c r="J17" s="197"/>
      <c r="K17" s="205"/>
    </row>
    <row r="18" spans="1:11">
      <c r="A18" s="49"/>
      <c r="B18" s="53" t="s">
        <v>394</v>
      </c>
      <c r="C18" s="201" t="s">
        <v>640</v>
      </c>
      <c r="D18" s="63"/>
      <c r="E18" s="63"/>
      <c r="F18" s="52"/>
      <c r="G18" s="52"/>
      <c r="H18" s="52"/>
      <c r="I18" s="52"/>
      <c r="J18" s="197"/>
      <c r="K18" s="205"/>
    </row>
    <row r="19" spans="1:11">
      <c r="A19" s="49"/>
      <c r="B19" s="53" t="s">
        <v>376</v>
      </c>
      <c r="C19" s="201" t="s">
        <v>641</v>
      </c>
      <c r="D19" s="63"/>
      <c r="E19" s="63"/>
      <c r="F19" s="52"/>
      <c r="G19" s="52"/>
      <c r="H19" s="52"/>
      <c r="I19" s="52"/>
      <c r="J19" s="197"/>
      <c r="K19" s="205"/>
    </row>
    <row r="20" spans="1:11">
      <c r="A20" s="49"/>
      <c r="B20" s="53" t="s">
        <v>378</v>
      </c>
      <c r="C20" s="30" t="s">
        <v>388</v>
      </c>
      <c r="D20" s="63"/>
      <c r="E20" s="63"/>
      <c r="F20" s="195"/>
      <c r="G20" s="195"/>
      <c r="H20" s="52"/>
      <c r="I20" s="52"/>
      <c r="J20" s="520"/>
      <c r="K20" s="982"/>
    </row>
    <row r="21" spans="1:11" ht="13.5" thickBot="1">
      <c r="A21" s="989"/>
      <c r="B21" s="990" t="s">
        <v>642</v>
      </c>
      <c r="C21" s="991" t="s">
        <v>643</v>
      </c>
      <c r="D21" s="992"/>
      <c r="E21" s="992"/>
      <c r="F21" s="993"/>
      <c r="G21" s="993"/>
      <c r="H21" s="992"/>
      <c r="I21" s="992"/>
      <c r="J21" s="994"/>
      <c r="K21" s="995"/>
    </row>
    <row r="22" spans="1:11" ht="17.25" customHeight="1">
      <c r="A22" s="526"/>
      <c r="B22" s="56"/>
      <c r="C22" s="31"/>
      <c r="D22" s="54"/>
      <c r="E22" s="54"/>
      <c r="F22" s="54"/>
      <c r="G22" s="54"/>
      <c r="H22" s="54"/>
      <c r="I22" s="54"/>
      <c r="J22" s="54"/>
      <c r="K22" s="54"/>
    </row>
    <row r="23" spans="1:11">
      <c r="A23" s="527"/>
      <c r="B23" s="196"/>
      <c r="C23" s="69" t="s">
        <v>397</v>
      </c>
      <c r="D23" s="54"/>
      <c r="E23" s="54"/>
      <c r="F23" s="54"/>
      <c r="G23" s="54"/>
      <c r="H23" s="54"/>
      <c r="I23" s="54"/>
      <c r="J23" s="54"/>
      <c r="K23" s="54"/>
    </row>
    <row r="24" spans="1:11" s="22" customFormat="1" ht="123.75" customHeight="1">
      <c r="A24" s="527"/>
      <c r="B24" s="527"/>
      <c r="C24" s="69"/>
      <c r="D24" s="54"/>
      <c r="E24" s="54"/>
      <c r="F24" s="54"/>
      <c r="G24" s="54"/>
      <c r="H24" s="54"/>
      <c r="I24" s="54"/>
      <c r="J24" s="54"/>
      <c r="K24" s="54"/>
    </row>
    <row r="25" spans="1:11" ht="15" customHeight="1">
      <c r="A25" s="524" t="s">
        <v>395</v>
      </c>
      <c r="B25" s="57"/>
      <c r="C25" s="57"/>
      <c r="D25" s="57"/>
      <c r="E25" s="57"/>
      <c r="F25" s="57"/>
      <c r="G25" s="57"/>
      <c r="H25" s="57"/>
      <c r="I25" s="57"/>
      <c r="J25" s="57"/>
      <c r="K25" s="57"/>
    </row>
    <row r="26" spans="1:11" ht="35.1" customHeight="1">
      <c r="A26" s="526"/>
      <c r="B26" s="59"/>
      <c r="C26" s="32"/>
      <c r="D26" s="2295" t="s">
        <v>645</v>
      </c>
      <c r="E26" s="198"/>
      <c r="F26" s="2298" t="s">
        <v>648</v>
      </c>
      <c r="G26" s="2299"/>
      <c r="H26" s="33"/>
      <c r="I26" s="33"/>
      <c r="J26" s="36"/>
      <c r="K26" s="36"/>
    </row>
    <row r="27" spans="1:11" ht="30" customHeight="1">
      <c r="A27" s="526"/>
      <c r="B27" s="60"/>
      <c r="C27" s="35"/>
      <c r="D27" s="2296"/>
      <c r="E27" s="220"/>
      <c r="F27" s="2295" t="s">
        <v>646</v>
      </c>
      <c r="G27" s="219"/>
      <c r="H27" s="36"/>
      <c r="I27" s="36"/>
      <c r="J27" s="36"/>
      <c r="K27" s="36"/>
    </row>
    <row r="28" spans="1:11" ht="96.75" customHeight="1">
      <c r="A28" s="526"/>
      <c r="B28" s="37"/>
      <c r="C28" s="38"/>
      <c r="D28" s="2297"/>
      <c r="E28" s="199" t="s">
        <v>634</v>
      </c>
      <c r="F28" s="2289"/>
      <c r="G28" s="199" t="s">
        <v>647</v>
      </c>
      <c r="H28" s="39"/>
      <c r="I28" s="39"/>
      <c r="J28" s="39"/>
      <c r="K28" s="39"/>
    </row>
    <row r="29" spans="1:11">
      <c r="A29" s="526"/>
      <c r="B29" s="37"/>
      <c r="C29" s="38"/>
      <c r="D29" s="157" t="s">
        <v>373</v>
      </c>
      <c r="E29" s="157" t="s">
        <v>678</v>
      </c>
      <c r="F29" s="157" t="s">
        <v>374</v>
      </c>
      <c r="G29" s="157" t="s">
        <v>682</v>
      </c>
      <c r="H29" s="39"/>
      <c r="I29" s="39"/>
      <c r="J29" s="39"/>
      <c r="K29" s="39"/>
    </row>
    <row r="30" spans="1:11">
      <c r="A30" s="528"/>
      <c r="B30" s="51" t="s">
        <v>379</v>
      </c>
      <c r="C30" s="62" t="s">
        <v>644</v>
      </c>
      <c r="D30" s="52"/>
      <c r="E30" s="52"/>
      <c r="F30" s="52"/>
      <c r="G30" s="63"/>
      <c r="H30" s="39"/>
      <c r="I30" s="39"/>
      <c r="J30" s="39"/>
      <c r="K30" s="39"/>
    </row>
    <row r="31" spans="1:11">
      <c r="A31" s="528"/>
      <c r="B31" s="53">
        <v>140</v>
      </c>
      <c r="C31" s="41" t="s">
        <v>652</v>
      </c>
      <c r="D31" s="52"/>
      <c r="E31" s="52"/>
      <c r="F31" s="52"/>
      <c r="G31" s="63"/>
      <c r="H31" s="39"/>
      <c r="I31" s="39"/>
      <c r="J31" s="39"/>
      <c r="K31" s="39"/>
    </row>
    <row r="32" spans="1:11">
      <c r="A32" s="528"/>
      <c r="B32" s="53">
        <v>150</v>
      </c>
      <c r="C32" s="41" t="s">
        <v>386</v>
      </c>
      <c r="D32" s="52"/>
      <c r="E32" s="52"/>
      <c r="F32" s="52"/>
      <c r="G32" s="63"/>
      <c r="H32" s="39"/>
      <c r="I32" s="39"/>
      <c r="J32" s="39"/>
      <c r="K32" s="39"/>
    </row>
    <row r="33" spans="1:11">
      <c r="A33" s="528"/>
      <c r="B33" s="53">
        <v>160</v>
      </c>
      <c r="C33" s="42" t="s">
        <v>387</v>
      </c>
      <c r="D33" s="52"/>
      <c r="E33" s="52"/>
      <c r="F33" s="52"/>
      <c r="G33" s="63"/>
      <c r="H33" s="39"/>
      <c r="I33" s="39"/>
      <c r="J33" s="39"/>
      <c r="K33" s="39"/>
    </row>
    <row r="34" spans="1:11">
      <c r="A34" s="528"/>
      <c r="B34" s="53">
        <v>170</v>
      </c>
      <c r="C34" s="201" t="s">
        <v>637</v>
      </c>
      <c r="D34" s="52"/>
      <c r="E34" s="52"/>
      <c r="F34" s="52"/>
      <c r="G34" s="63"/>
      <c r="H34" s="39"/>
      <c r="I34" s="39"/>
      <c r="J34" s="39"/>
      <c r="K34" s="39"/>
    </row>
    <row r="35" spans="1:11">
      <c r="A35" s="528"/>
      <c r="B35" s="53">
        <v>180</v>
      </c>
      <c r="C35" s="201" t="s">
        <v>638</v>
      </c>
      <c r="D35" s="52"/>
      <c r="E35" s="52"/>
      <c r="F35" s="52"/>
      <c r="G35" s="63"/>
      <c r="H35" s="39"/>
      <c r="I35" s="39"/>
      <c r="J35" s="39"/>
      <c r="K35" s="39"/>
    </row>
    <row r="36" spans="1:11">
      <c r="A36" s="528"/>
      <c r="B36" s="53">
        <v>190</v>
      </c>
      <c r="C36" s="201" t="s">
        <v>639</v>
      </c>
      <c r="D36" s="52"/>
      <c r="E36" s="52"/>
      <c r="F36" s="52"/>
      <c r="G36" s="63"/>
      <c r="H36" s="39"/>
      <c r="I36" s="39"/>
      <c r="J36" s="39"/>
      <c r="K36" s="39"/>
    </row>
    <row r="37" spans="1:11">
      <c r="A37" s="528"/>
      <c r="B37" s="53">
        <v>200</v>
      </c>
      <c r="C37" s="201" t="s">
        <v>640</v>
      </c>
      <c r="D37" s="52"/>
      <c r="E37" s="52"/>
      <c r="F37" s="52"/>
      <c r="G37" s="63"/>
      <c r="H37" s="39"/>
      <c r="I37" s="39"/>
      <c r="J37" s="39"/>
      <c r="K37" s="39"/>
    </row>
    <row r="38" spans="1:11">
      <c r="A38" s="528"/>
      <c r="B38" s="53">
        <v>210</v>
      </c>
      <c r="C38" s="201" t="s">
        <v>641</v>
      </c>
      <c r="D38" s="52"/>
      <c r="E38" s="52"/>
      <c r="F38" s="52"/>
      <c r="G38" s="63"/>
      <c r="H38" s="39"/>
      <c r="I38" s="39"/>
      <c r="J38" s="39"/>
      <c r="K38" s="39"/>
    </row>
    <row r="39" spans="1:11">
      <c r="A39" s="528"/>
      <c r="B39" s="53">
        <v>220</v>
      </c>
      <c r="C39" s="42" t="s">
        <v>649</v>
      </c>
      <c r="D39" s="52"/>
      <c r="E39" s="52"/>
      <c r="F39" s="52"/>
      <c r="G39" s="63"/>
      <c r="H39" s="39"/>
      <c r="I39" s="39"/>
      <c r="J39" s="39"/>
      <c r="K39" s="39"/>
    </row>
    <row r="40" spans="1:11">
      <c r="A40" s="529"/>
      <c r="B40" s="53">
        <v>230</v>
      </c>
      <c r="C40" s="44" t="s">
        <v>650</v>
      </c>
      <c r="D40" s="63"/>
      <c r="E40" s="63"/>
      <c r="F40" s="63"/>
      <c r="G40" s="63"/>
      <c r="H40" s="36"/>
      <c r="I40" s="36"/>
      <c r="J40" s="36"/>
      <c r="K40" s="36"/>
    </row>
    <row r="41" spans="1:11">
      <c r="A41" s="529"/>
      <c r="B41" s="53">
        <v>231</v>
      </c>
      <c r="C41" s="44" t="s">
        <v>651</v>
      </c>
      <c r="D41" s="63"/>
      <c r="E41" s="63"/>
      <c r="F41" s="63"/>
      <c r="G41" s="63"/>
      <c r="H41" s="36"/>
      <c r="I41" s="36"/>
      <c r="J41" s="36"/>
      <c r="K41" s="36"/>
    </row>
    <row r="42" spans="1:11" ht="38.25">
      <c r="A42" s="526"/>
      <c r="B42" s="51" t="s">
        <v>380</v>
      </c>
      <c r="C42" s="64" t="s">
        <v>653</v>
      </c>
      <c r="D42" s="63"/>
      <c r="E42" s="63"/>
      <c r="F42" s="63"/>
      <c r="G42" s="63"/>
      <c r="H42" s="36"/>
      <c r="I42" s="36"/>
      <c r="J42" s="36"/>
      <c r="K42" s="36"/>
    </row>
    <row r="43" spans="1:11" ht="38.25">
      <c r="A43" s="526"/>
      <c r="B43" s="51">
        <v>241</v>
      </c>
      <c r="C43" s="64" t="s">
        <v>654</v>
      </c>
      <c r="D43" s="195"/>
      <c r="E43" s="195"/>
      <c r="F43" s="63"/>
      <c r="G43" s="63"/>
      <c r="H43" s="54"/>
      <c r="I43" s="54"/>
      <c r="J43" s="54"/>
      <c r="K43" s="54"/>
    </row>
    <row r="44" spans="1:11" ht="38.25">
      <c r="A44" s="526"/>
      <c r="B44" s="51">
        <v>250</v>
      </c>
      <c r="C44" s="64" t="s">
        <v>655</v>
      </c>
      <c r="D44" s="63"/>
      <c r="E44" s="63"/>
      <c r="F44" s="195"/>
      <c r="G44" s="195"/>
      <c r="H44" s="54"/>
      <c r="I44" s="54"/>
      <c r="J44" s="54"/>
      <c r="K44" s="54"/>
    </row>
    <row r="45" spans="1:11">
      <c r="A45" s="526"/>
      <c r="B45" s="56"/>
      <c r="C45" s="31"/>
      <c r="D45" s="54"/>
      <c r="E45" s="54"/>
      <c r="F45" s="54"/>
      <c r="G45" s="54"/>
      <c r="H45" s="54"/>
      <c r="I45" s="54"/>
      <c r="J45" s="54"/>
      <c r="K45" s="54"/>
    </row>
    <row r="46" spans="1:11" ht="27.75" customHeight="1">
      <c r="A46" s="526"/>
      <c r="B46" s="56"/>
      <c r="C46" s="31"/>
      <c r="D46" s="54"/>
      <c r="E46" s="54"/>
      <c r="F46" s="54"/>
      <c r="G46" s="54"/>
      <c r="H46" s="54"/>
      <c r="I46" s="54"/>
      <c r="J46" s="54"/>
      <c r="K46" s="54"/>
    </row>
    <row r="47" spans="1:11">
      <c r="A47" s="524" t="s">
        <v>656</v>
      </c>
      <c r="B47" s="56"/>
      <c r="C47" s="31"/>
      <c r="D47" s="54"/>
      <c r="E47" s="54"/>
      <c r="F47" s="54"/>
      <c r="G47" s="54"/>
      <c r="H47" s="54"/>
      <c r="I47" s="54"/>
      <c r="J47" s="54"/>
      <c r="K47" s="54"/>
    </row>
    <row r="48" spans="1:11" ht="140.25">
      <c r="A48" s="526"/>
      <c r="B48" s="65"/>
      <c r="C48" s="75"/>
      <c r="D48" s="159" t="s">
        <v>396</v>
      </c>
      <c r="E48" s="159" t="s">
        <v>657</v>
      </c>
      <c r="F48" s="522"/>
      <c r="G48" s="221"/>
      <c r="H48" s="39"/>
      <c r="I48" s="39"/>
      <c r="J48" s="39"/>
      <c r="K48" s="39"/>
    </row>
    <row r="49" spans="1:11">
      <c r="A49" s="528"/>
      <c r="B49" s="66"/>
      <c r="C49" s="76"/>
      <c r="D49" s="160" t="s">
        <v>373</v>
      </c>
      <c r="E49" s="160" t="s">
        <v>377</v>
      </c>
      <c r="F49" s="221"/>
      <c r="G49" s="222"/>
      <c r="H49" s="39"/>
      <c r="I49" s="39"/>
      <c r="J49" s="36"/>
      <c r="K49" s="36"/>
    </row>
    <row r="50" spans="1:11" ht="25.5">
      <c r="A50" s="528"/>
      <c r="B50" s="77" t="s">
        <v>373</v>
      </c>
      <c r="C50" s="78" t="s">
        <v>389</v>
      </c>
      <c r="D50" s="79"/>
      <c r="E50" s="79"/>
      <c r="F50" s="221"/>
      <c r="G50" s="81"/>
      <c r="H50" s="39"/>
      <c r="I50" s="39"/>
      <c r="J50" s="36"/>
      <c r="K50" s="36"/>
    </row>
    <row r="51" spans="1:11">
      <c r="A51" s="530"/>
      <c r="B51" s="157" t="s">
        <v>658</v>
      </c>
      <c r="C51" s="202" t="s">
        <v>659</v>
      </c>
      <c r="D51" s="203"/>
      <c r="E51" s="203"/>
      <c r="F51" s="223"/>
      <c r="G51" s="223"/>
      <c r="H51" s="67"/>
      <c r="I51" s="67"/>
      <c r="J51" s="39"/>
      <c r="K51" s="39"/>
    </row>
    <row r="52" spans="1:11">
      <c r="A52" s="530"/>
      <c r="B52" s="67"/>
      <c r="C52" s="68"/>
      <c r="D52" s="81"/>
      <c r="E52" s="81"/>
      <c r="F52" s="69"/>
      <c r="G52" s="69"/>
      <c r="H52" s="67"/>
      <c r="I52" s="67"/>
      <c r="J52" s="67"/>
      <c r="K52" s="67"/>
    </row>
    <row r="53" spans="1:11">
      <c r="A53" s="22"/>
      <c r="B53" s="22"/>
      <c r="C53" s="22"/>
      <c r="D53" s="68"/>
      <c r="E53" s="22"/>
      <c r="F53" s="22"/>
      <c r="G53" s="69"/>
      <c r="H53" s="67"/>
      <c r="I53" s="67"/>
      <c r="J53" s="67"/>
      <c r="K53" s="67"/>
    </row>
    <row r="54" spans="1:11">
      <c r="A54" s="524" t="s">
        <v>660</v>
      </c>
      <c r="B54" s="39"/>
      <c r="C54" s="39"/>
      <c r="D54" s="74"/>
      <c r="E54" s="74"/>
      <c r="F54" s="73"/>
      <c r="G54" s="73"/>
      <c r="H54" s="73"/>
      <c r="I54" s="73"/>
      <c r="J54" s="39"/>
      <c r="K54" s="39"/>
    </row>
    <row r="55" spans="1:11" ht="42" customHeight="1">
      <c r="A55" s="527"/>
      <c r="B55" s="2302" t="s">
        <v>661</v>
      </c>
      <c r="C55" s="2303"/>
      <c r="D55" s="2303"/>
      <c r="E55" s="2304"/>
      <c r="F55" s="36"/>
      <c r="G55" s="36"/>
      <c r="H55" s="36"/>
      <c r="I55" s="36"/>
      <c r="J55" s="39"/>
      <c r="K55" s="39"/>
    </row>
    <row r="56" spans="1:11" ht="17.25" customHeight="1">
      <c r="A56" s="527"/>
      <c r="B56" s="996"/>
      <c r="C56" s="997"/>
      <c r="D56" s="997"/>
      <c r="E56" s="998"/>
      <c r="F56" s="36"/>
      <c r="G56" s="36"/>
      <c r="H56" s="36"/>
      <c r="I56" s="36"/>
      <c r="J56" s="39"/>
      <c r="K56" s="39"/>
    </row>
    <row r="57" spans="1:11">
      <c r="A57" s="527"/>
      <c r="B57" s="999"/>
      <c r="C57" s="1000"/>
      <c r="D57" s="1000"/>
      <c r="E57" s="1001"/>
      <c r="F57" s="39"/>
      <c r="G57" s="39"/>
      <c r="H57" s="39"/>
      <c r="I57" s="39"/>
      <c r="J57" s="39"/>
      <c r="K57" s="39"/>
    </row>
    <row r="58" spans="1:11" ht="15" customHeight="1">
      <c r="A58" s="22"/>
      <c r="B58" s="22"/>
      <c r="C58" s="22"/>
      <c r="D58" s="22"/>
      <c r="E58" s="22"/>
      <c r="F58" s="22"/>
      <c r="G58" s="22"/>
    </row>
    <row r="59" spans="1:11" ht="38.25" customHeight="1">
      <c r="A59" s="2300" t="s">
        <v>677</v>
      </c>
      <c r="B59" s="2300"/>
      <c r="C59" s="2300"/>
      <c r="D59" s="2300"/>
      <c r="E59" s="2300"/>
      <c r="F59" s="2300"/>
      <c r="G59" s="2300"/>
    </row>
    <row r="60" spans="1:11" ht="51" customHeight="1">
      <c r="A60" s="2301" t="s">
        <v>2574</v>
      </c>
      <c r="B60" s="2301"/>
      <c r="C60" s="2301"/>
      <c r="D60" s="2301"/>
      <c r="E60" s="2301"/>
      <c r="F60" s="2301"/>
      <c r="G60" s="2301"/>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A3" sqref="A3:D3"/>
    </sheetView>
  </sheetViews>
  <sheetFormatPr defaultColWidth="9.140625" defaultRowHeight="12.75"/>
  <cols>
    <col min="1" max="1" width="11.28515625" style="19" customWidth="1"/>
    <col min="2" max="2" width="44.7109375" style="19" customWidth="1"/>
    <col min="3" max="4" width="20.140625" style="19" customWidth="1"/>
    <col min="5" max="16384" width="9.140625" style="19"/>
  </cols>
  <sheetData>
    <row r="1" spans="1:4" ht="24.75" customHeight="1">
      <c r="A1" s="624" t="s">
        <v>1546</v>
      </c>
      <c r="B1" s="1389" t="s">
        <v>777</v>
      </c>
      <c r="C1" s="1389"/>
      <c r="D1" s="1390"/>
    </row>
    <row r="2" spans="1:4" ht="15" customHeight="1">
      <c r="A2" s="176" t="s">
        <v>1559</v>
      </c>
      <c r="B2" s="314"/>
      <c r="C2" s="314"/>
      <c r="D2" s="895"/>
    </row>
    <row r="3" spans="1:4" ht="13.5" thickBot="1">
      <c r="A3" s="2030"/>
      <c r="B3" s="2031"/>
      <c r="C3" s="1095"/>
      <c r="D3" s="1096"/>
    </row>
    <row r="4" spans="1:4" ht="40.5" customHeight="1" thickBot="1">
      <c r="A4" s="557" t="s">
        <v>627</v>
      </c>
      <c r="B4" s="1368" t="s">
        <v>1556</v>
      </c>
      <c r="C4" s="1369"/>
      <c r="D4" s="1370"/>
    </row>
    <row r="5" spans="1:4" ht="15" customHeight="1" thickBot="1">
      <c r="A5" s="129" t="s">
        <v>572</v>
      </c>
      <c r="B5" s="315"/>
      <c r="C5" s="316" t="s">
        <v>5</v>
      </c>
      <c r="D5" s="825"/>
    </row>
    <row r="6" spans="1:4" ht="13.5" thickBot="1">
      <c r="A6" s="21"/>
      <c r="B6" s="12"/>
      <c r="C6" s="22"/>
      <c r="D6" s="178"/>
    </row>
    <row r="7" spans="1:4" ht="13.5" thickBot="1">
      <c r="A7" s="1392" t="s">
        <v>2469</v>
      </c>
      <c r="B7" s="1393"/>
      <c r="C7" s="1393"/>
      <c r="D7" s="1822"/>
    </row>
    <row r="8" spans="1:4" ht="25.5" customHeight="1">
      <c r="A8" s="2050" t="s">
        <v>2470</v>
      </c>
      <c r="B8" s="2051"/>
      <c r="C8" s="2051"/>
      <c r="D8" s="2052"/>
    </row>
    <row r="9" spans="1:4" ht="90.75" customHeight="1" thickBot="1">
      <c r="A9" s="1394" t="s">
        <v>1547</v>
      </c>
      <c r="B9" s="1395"/>
      <c r="C9" s="1395"/>
      <c r="D9" s="2056"/>
    </row>
    <row r="10" spans="1:4" ht="13.5" thickBot="1">
      <c r="A10" s="1392" t="s">
        <v>2471</v>
      </c>
      <c r="B10" s="1393"/>
      <c r="C10" s="1393"/>
      <c r="D10" s="1822"/>
    </row>
    <row r="11" spans="1:4" ht="13.5" thickBot="1">
      <c r="A11" s="1392" t="s">
        <v>2309</v>
      </c>
      <c r="B11" s="1393"/>
      <c r="C11" s="1393"/>
      <c r="D11" s="1822"/>
    </row>
    <row r="12" spans="1:4" ht="13.5" thickBot="1">
      <c r="A12" s="1392" t="s">
        <v>2310</v>
      </c>
      <c r="B12" s="1393"/>
      <c r="C12" s="1393"/>
      <c r="D12" s="1822"/>
    </row>
    <row r="13" spans="1:4" ht="30.75" customHeight="1" thickBot="1">
      <c r="A13" s="1392" t="s">
        <v>2472</v>
      </c>
      <c r="B13" s="1393"/>
      <c r="C13" s="1393"/>
      <c r="D13" s="1822"/>
    </row>
    <row r="14" spans="1:4" ht="13.5" thickBot="1">
      <c r="A14" s="639"/>
      <c r="B14" s="640"/>
      <c r="C14" s="872"/>
      <c r="D14" s="780"/>
    </row>
    <row r="15" spans="1:4" ht="13.5" thickBot="1">
      <c r="A15" s="1556" t="s">
        <v>1557</v>
      </c>
      <c r="B15" s="1556"/>
      <c r="C15" s="806" t="s">
        <v>816</v>
      </c>
      <c r="D15" s="806" t="s">
        <v>817</v>
      </c>
    </row>
    <row r="16" spans="1:4" ht="13.5" thickBot="1">
      <c r="A16" s="1557"/>
      <c r="B16" s="1557"/>
      <c r="C16" s="884" t="s">
        <v>997</v>
      </c>
      <c r="D16" s="806" t="s">
        <v>409</v>
      </c>
    </row>
    <row r="17" spans="1:4" ht="15.75" customHeight="1" thickBot="1">
      <c r="A17" s="900"/>
      <c r="B17" s="1002" t="s">
        <v>1548</v>
      </c>
      <c r="C17" s="1003"/>
      <c r="D17" s="1004"/>
    </row>
    <row r="18" spans="1:4" ht="13.5" thickBot="1">
      <c r="A18" s="900">
        <v>1</v>
      </c>
      <c r="B18" s="1005" t="s">
        <v>1549</v>
      </c>
      <c r="C18" s="1006"/>
      <c r="D18" s="797"/>
    </row>
    <row r="19" spans="1:4" ht="13.5" thickBot="1">
      <c r="A19" s="900">
        <v>2</v>
      </c>
      <c r="B19" s="1005" t="s">
        <v>1550</v>
      </c>
      <c r="C19" s="1006"/>
      <c r="D19" s="797"/>
    </row>
    <row r="20" spans="1:4" ht="13.5" thickBot="1">
      <c r="A20" s="900">
        <v>3</v>
      </c>
      <c r="B20" s="1005" t="s">
        <v>1551</v>
      </c>
      <c r="C20" s="1006"/>
      <c r="D20" s="797"/>
    </row>
    <row r="21" spans="1:4" ht="13.5" thickBot="1">
      <c r="A21" s="900">
        <v>4</v>
      </c>
      <c r="B21" s="1005" t="s">
        <v>1552</v>
      </c>
      <c r="C21" s="1006"/>
      <c r="D21" s="797"/>
    </row>
    <row r="22" spans="1:4" ht="13.5" thickBot="1">
      <c r="A22" s="900"/>
      <c r="B22" s="783" t="s">
        <v>1553</v>
      </c>
      <c r="C22" s="1003"/>
      <c r="D22" s="1004"/>
    </row>
    <row r="23" spans="1:4" ht="13.5" thickBot="1">
      <c r="A23" s="900">
        <v>5</v>
      </c>
      <c r="B23" s="1007" t="s">
        <v>2013</v>
      </c>
      <c r="C23" s="1006"/>
      <c r="D23" s="797"/>
    </row>
    <row r="24" spans="1:4" ht="13.5" thickBot="1">
      <c r="A24" s="900">
        <v>6</v>
      </c>
      <c r="B24" s="1007" t="s">
        <v>1554</v>
      </c>
      <c r="C24" s="1006"/>
      <c r="D24" s="797"/>
    </row>
    <row r="25" spans="1:4" ht="13.5" thickBot="1">
      <c r="A25" s="900">
        <v>7</v>
      </c>
      <c r="B25" s="1007" t="s">
        <v>1555</v>
      </c>
      <c r="C25" s="1006"/>
      <c r="D25" s="797"/>
    </row>
    <row r="26" spans="1:4" ht="13.5" thickBot="1">
      <c r="A26" s="900">
        <v>8</v>
      </c>
      <c r="B26" s="783" t="s">
        <v>2473</v>
      </c>
      <c r="C26" s="1006"/>
      <c r="D26" s="797"/>
    </row>
    <row r="27" spans="1:4" ht="13.5" thickBot="1">
      <c r="A27" s="900">
        <v>9</v>
      </c>
      <c r="B27" s="855" t="s">
        <v>417</v>
      </c>
      <c r="C27" s="1006"/>
      <c r="D27" s="797"/>
    </row>
    <row r="29" spans="1:4" ht="131.25" customHeight="1">
      <c r="A29" s="1973" t="s">
        <v>2474</v>
      </c>
      <c r="B29" s="1973"/>
      <c r="C29" s="1973"/>
      <c r="D29" s="1973"/>
    </row>
    <row r="30" spans="1:4">
      <c r="A30" s="1544" t="s">
        <v>957</v>
      </c>
      <c r="B30" s="1544"/>
      <c r="C30" s="1544"/>
      <c r="D30" s="1544"/>
    </row>
    <row r="31" spans="1:4">
      <c r="A31" s="2305" t="s">
        <v>2475</v>
      </c>
      <c r="B31" s="2305"/>
      <c r="C31" s="2305"/>
      <c r="D31" s="2305"/>
    </row>
    <row r="32" spans="1:4">
      <c r="A32" s="2305" t="s">
        <v>2476</v>
      </c>
      <c r="B32" s="2305"/>
      <c r="C32" s="2305"/>
      <c r="D32" s="2305"/>
    </row>
    <row r="33" spans="1:4">
      <c r="A33" s="12"/>
      <c r="B33" s="12"/>
      <c r="C33" s="22"/>
      <c r="D33" s="22"/>
    </row>
    <row r="34" spans="1:4">
      <c r="A34" s="12"/>
      <c r="B34" s="12"/>
      <c r="C34" s="22"/>
      <c r="D34" s="22"/>
    </row>
    <row r="35" spans="1:4">
      <c r="A35" s="12"/>
      <c r="B35" s="12"/>
      <c r="C35" s="22"/>
      <c r="D35" s="22"/>
    </row>
    <row r="36" spans="1:4">
      <c r="A36" s="12"/>
      <c r="B36" s="12"/>
      <c r="C36" s="22"/>
      <c r="D36" s="22"/>
    </row>
    <row r="37" spans="1:4">
      <c r="A37" s="12"/>
      <c r="B37" s="12"/>
      <c r="C37" s="22"/>
      <c r="D37" s="22"/>
    </row>
    <row r="38" spans="1:4">
      <c r="A38" s="12"/>
      <c r="B38" s="12"/>
      <c r="C38" s="22"/>
      <c r="D38" s="22"/>
    </row>
    <row r="39" spans="1:4">
      <c r="A39" s="8"/>
      <c r="B39" s="8"/>
    </row>
    <row r="40" spans="1:4">
      <c r="A40" s="8"/>
      <c r="B40" s="8"/>
    </row>
    <row r="41" spans="1:4">
      <c r="A41" s="8"/>
      <c r="B41" s="8"/>
    </row>
    <row r="42" spans="1:4">
      <c r="A42" s="8"/>
      <c r="B42" s="8"/>
    </row>
    <row r="43" spans="1:4">
      <c r="A43" s="8"/>
      <c r="B43" s="8"/>
    </row>
    <row r="44" spans="1:4">
      <c r="A44" s="8"/>
      <c r="B44" s="8"/>
    </row>
    <row r="45" spans="1:4">
      <c r="A45" s="8"/>
      <c r="B45" s="8"/>
    </row>
    <row r="46" spans="1:4">
      <c r="A46" s="8"/>
      <c r="B46" s="8"/>
    </row>
    <row r="47" spans="1:4">
      <c r="A47" s="8"/>
      <c r="B47" s="8"/>
    </row>
    <row r="48" spans="1:4">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A3" sqref="A3:D3"/>
    </sheetView>
  </sheetViews>
  <sheetFormatPr defaultColWidth="9.140625" defaultRowHeight="12.75"/>
  <cols>
    <col min="1" max="1" width="13.28515625" style="19" customWidth="1"/>
    <col min="2" max="2" width="4.28515625" style="19" customWidth="1"/>
    <col min="3" max="3" width="49.28515625" style="19" customWidth="1"/>
    <col min="4" max="4" width="30.7109375" style="19" customWidth="1"/>
    <col min="5" max="16384" width="9.140625" style="19"/>
  </cols>
  <sheetData>
    <row r="1" spans="1:4" ht="15.75" customHeight="1">
      <c r="A1" s="624" t="s">
        <v>1558</v>
      </c>
      <c r="B1" s="1389" t="s">
        <v>777</v>
      </c>
      <c r="C1" s="1389"/>
      <c r="D1" s="1390"/>
    </row>
    <row r="2" spans="1:4" ht="15" customHeight="1">
      <c r="A2" s="176" t="s">
        <v>1561</v>
      </c>
      <c r="B2" s="314"/>
      <c r="C2" s="314"/>
      <c r="D2" s="895"/>
    </row>
    <row r="3" spans="1:4" ht="13.5" thickBot="1">
      <c r="A3" s="2030"/>
      <c r="B3" s="2031"/>
      <c r="C3" s="1095"/>
      <c r="D3" s="1096"/>
    </row>
    <row r="4" spans="1:4" ht="30" customHeight="1" thickBot="1">
      <c r="A4" s="557" t="s">
        <v>627</v>
      </c>
      <c r="B4" s="1368" t="s">
        <v>1560</v>
      </c>
      <c r="C4" s="1369"/>
      <c r="D4" s="1370"/>
    </row>
    <row r="5" spans="1:4" ht="13.5" thickBot="1">
      <c r="A5" s="129" t="s">
        <v>572</v>
      </c>
      <c r="B5" s="315"/>
      <c r="C5" s="316"/>
      <c r="D5" s="552" t="s">
        <v>5</v>
      </c>
    </row>
    <row r="6" spans="1:4" ht="26.25" customHeight="1" thickBot="1">
      <c r="A6" s="1392" t="s">
        <v>2477</v>
      </c>
      <c r="B6" s="1393"/>
      <c r="C6" s="1393"/>
      <c r="D6" s="1822"/>
    </row>
    <row r="7" spans="1:4" ht="45" customHeight="1">
      <c r="A7" s="2050" t="s">
        <v>2478</v>
      </c>
      <c r="B7" s="2051"/>
      <c r="C7" s="2051"/>
      <c r="D7" s="2052"/>
    </row>
    <row r="8" spans="1:4" ht="65.25" customHeight="1" thickBot="1">
      <c r="A8" s="1394" t="s">
        <v>1562</v>
      </c>
      <c r="B8" s="1395"/>
      <c r="C8" s="1395"/>
      <c r="D8" s="2056"/>
    </row>
    <row r="9" spans="1:4" ht="13.5" thickBot="1">
      <c r="A9" s="2004" t="s">
        <v>2051</v>
      </c>
      <c r="B9" s="2005"/>
      <c r="C9" s="2005"/>
      <c r="D9" s="2006"/>
    </row>
    <row r="10" spans="1:4" ht="13.5" thickBot="1">
      <c r="A10" s="2004" t="s">
        <v>2052</v>
      </c>
      <c r="B10" s="2005"/>
      <c r="C10" s="2005"/>
      <c r="D10" s="2006"/>
    </row>
    <row r="11" spans="1:4" ht="13.5" thickBot="1">
      <c r="A11" s="1998" t="s">
        <v>2479</v>
      </c>
      <c r="B11" s="1999"/>
      <c r="C11" s="1999"/>
      <c r="D11" s="2000"/>
    </row>
    <row r="12" spans="1:4" ht="13.5" thickBot="1">
      <c r="A12" s="903"/>
      <c r="B12" s="1996"/>
      <c r="C12" s="1996"/>
      <c r="D12" s="1997"/>
    </row>
    <row r="13" spans="1:4" ht="36.75" customHeight="1" thickBot="1">
      <c r="A13" s="946" t="s">
        <v>1563</v>
      </c>
      <c r="B13" s="1995" t="s">
        <v>1564</v>
      </c>
      <c r="C13" s="1996"/>
      <c r="D13" s="1997"/>
    </row>
    <row r="14" spans="1:4" ht="64.5" thickBot="1">
      <c r="A14" s="616" t="s">
        <v>1565</v>
      </c>
      <c r="B14" s="1002" t="s">
        <v>1566</v>
      </c>
      <c r="C14" s="797" t="s">
        <v>1567</v>
      </c>
      <c r="D14" s="799"/>
    </row>
    <row r="15" spans="1:4" ht="64.5" thickBot="1">
      <c r="A15" s="616"/>
      <c r="B15" s="1002"/>
      <c r="C15" s="797" t="s">
        <v>2480</v>
      </c>
      <c r="D15" s="799"/>
    </row>
    <row r="16" spans="1:4" ht="26.25" thickBot="1">
      <c r="A16" s="616" t="s">
        <v>1568</v>
      </c>
      <c r="B16" s="1002" t="s">
        <v>1569</v>
      </c>
      <c r="C16" s="797" t="s">
        <v>1570</v>
      </c>
      <c r="D16" s="799"/>
    </row>
    <row r="17" spans="1:4" ht="39" thickBot="1">
      <c r="A17" s="616" t="s">
        <v>1563</v>
      </c>
      <c r="B17" s="1002" t="s">
        <v>1571</v>
      </c>
      <c r="C17" s="797" t="s">
        <v>1572</v>
      </c>
      <c r="D17" s="799"/>
    </row>
    <row r="18" spans="1:4" ht="39" thickBot="1">
      <c r="A18" s="616" t="s">
        <v>1563</v>
      </c>
      <c r="B18" s="1002" t="s">
        <v>1573</v>
      </c>
      <c r="C18" s="797" t="s">
        <v>1574</v>
      </c>
      <c r="D18" s="799"/>
    </row>
    <row r="19" spans="1:4" ht="13.5" thickBot="1">
      <c r="A19" s="1381" t="s">
        <v>1563</v>
      </c>
      <c r="B19" s="1002" t="s">
        <v>1575</v>
      </c>
      <c r="C19" s="797" t="s">
        <v>1576</v>
      </c>
      <c r="D19" s="799"/>
    </row>
    <row r="20" spans="1:4" ht="13.5" thickBot="1">
      <c r="A20" s="1383"/>
      <c r="B20" s="1002" t="s">
        <v>1577</v>
      </c>
      <c r="C20" s="797" t="s">
        <v>1578</v>
      </c>
      <c r="D20" s="799"/>
    </row>
    <row r="21" spans="1:4" ht="26.25" thickBot="1">
      <c r="A21" s="1383"/>
      <c r="B21" s="1002" t="s">
        <v>1579</v>
      </c>
      <c r="C21" s="797" t="s">
        <v>1580</v>
      </c>
      <c r="D21" s="799"/>
    </row>
    <row r="22" spans="1:4" ht="39" thickBot="1">
      <c r="A22" s="1383"/>
      <c r="B22" s="1002" t="s">
        <v>1581</v>
      </c>
      <c r="C22" s="797" t="s">
        <v>1582</v>
      </c>
      <c r="D22" s="799"/>
    </row>
    <row r="23" spans="1:4" ht="64.5" thickBot="1">
      <c r="A23" s="1383"/>
      <c r="B23" s="1002" t="s">
        <v>2014</v>
      </c>
      <c r="C23" s="797" t="s">
        <v>1583</v>
      </c>
      <c r="D23" s="799"/>
    </row>
    <row r="24" spans="1:4" ht="26.25" thickBot="1">
      <c r="A24" s="1383"/>
      <c r="B24" s="1010" t="s">
        <v>1584</v>
      </c>
      <c r="C24" s="797" t="s">
        <v>1585</v>
      </c>
      <c r="D24" s="799"/>
    </row>
    <row r="25" spans="1:4" ht="51.75" thickBot="1">
      <c r="A25" s="1382"/>
      <c r="B25" s="1010" t="s">
        <v>1586</v>
      </c>
      <c r="C25" s="797" t="s">
        <v>1587</v>
      </c>
      <c r="D25" s="799"/>
    </row>
    <row r="26" spans="1:4" ht="13.5" thickBot="1">
      <c r="A26" s="1381" t="s">
        <v>1563</v>
      </c>
      <c r="B26" s="1002" t="s">
        <v>1588</v>
      </c>
      <c r="C26" s="797" t="s">
        <v>1589</v>
      </c>
      <c r="D26" s="799"/>
    </row>
    <row r="27" spans="1:4" ht="77.25" thickBot="1">
      <c r="A27" s="1383"/>
      <c r="B27" s="1002" t="s">
        <v>1590</v>
      </c>
      <c r="C27" s="797" t="s">
        <v>1591</v>
      </c>
      <c r="D27" s="799"/>
    </row>
    <row r="28" spans="1:4" ht="13.5" thickBot="1">
      <c r="A28" s="1383"/>
      <c r="B28" s="1002" t="s">
        <v>1592</v>
      </c>
      <c r="C28" s="797" t="s">
        <v>1593</v>
      </c>
      <c r="D28" s="799"/>
    </row>
    <row r="29" spans="1:4" ht="26.25" thickBot="1">
      <c r="A29" s="1382"/>
      <c r="B29" s="1002" t="s">
        <v>1594</v>
      </c>
      <c r="C29" s="797" t="s">
        <v>1595</v>
      </c>
      <c r="D29" s="799"/>
    </row>
    <row r="30" spans="1:4" ht="51.75" thickBot="1">
      <c r="A30" s="616" t="s">
        <v>1596</v>
      </c>
      <c r="B30" s="1002" t="s">
        <v>1597</v>
      </c>
      <c r="C30" s="797" t="s">
        <v>1598</v>
      </c>
      <c r="D30" s="799"/>
    </row>
    <row r="31" spans="1:4" ht="39" thickBot="1">
      <c r="A31" s="616" t="s">
        <v>1599</v>
      </c>
      <c r="B31" s="1002" t="s">
        <v>1600</v>
      </c>
      <c r="C31" s="797" t="s">
        <v>1601</v>
      </c>
      <c r="D31" s="799"/>
    </row>
    <row r="32" spans="1:4" ht="39" thickBot="1">
      <c r="A32" s="946" t="s">
        <v>1602</v>
      </c>
      <c r="B32" s="2017" t="s">
        <v>1603</v>
      </c>
      <c r="C32" s="2018"/>
      <c r="D32" s="2019"/>
    </row>
    <row r="33" spans="1:4" ht="64.5" thickBot="1">
      <c r="A33" s="900"/>
      <c r="B33" s="797"/>
      <c r="C33" s="797" t="s">
        <v>1604</v>
      </c>
      <c r="D33" s="799"/>
    </row>
    <row r="34" spans="1:4" ht="64.5" thickBot="1">
      <c r="A34" s="900"/>
      <c r="B34" s="797"/>
      <c r="C34" s="797" t="s">
        <v>1605</v>
      </c>
      <c r="D34" s="799"/>
    </row>
    <row r="35" spans="1:4" ht="39" thickBot="1">
      <c r="A35" s="2072" t="s">
        <v>1602</v>
      </c>
      <c r="B35" s="797" t="s">
        <v>1566</v>
      </c>
      <c r="C35" s="797" t="s">
        <v>1606</v>
      </c>
      <c r="D35" s="799"/>
    </row>
    <row r="36" spans="1:4" ht="39" thickBot="1">
      <c r="A36" s="2307"/>
      <c r="B36" s="797" t="s">
        <v>1607</v>
      </c>
      <c r="C36" s="797" t="s">
        <v>1608</v>
      </c>
      <c r="D36" s="799"/>
    </row>
    <row r="37" spans="1:4" ht="26.25" thickBot="1">
      <c r="A37" s="2307"/>
      <c r="B37" s="797" t="s">
        <v>1609</v>
      </c>
      <c r="C37" s="797" t="s">
        <v>1610</v>
      </c>
      <c r="D37" s="799"/>
    </row>
    <row r="38" spans="1:4" ht="26.25" thickBot="1">
      <c r="A38" s="2307"/>
      <c r="B38" s="797" t="s">
        <v>1611</v>
      </c>
      <c r="C38" s="797" t="s">
        <v>1612</v>
      </c>
      <c r="D38" s="799"/>
    </row>
    <row r="39" spans="1:4" ht="26.25" thickBot="1">
      <c r="A39" s="2307"/>
      <c r="B39" s="797" t="s">
        <v>1613</v>
      </c>
      <c r="C39" s="797" t="s">
        <v>1614</v>
      </c>
      <c r="D39" s="799"/>
    </row>
    <row r="40" spans="1:4" ht="26.25" thickBot="1">
      <c r="A40" s="2307"/>
      <c r="B40" s="797" t="s">
        <v>1615</v>
      </c>
      <c r="C40" s="797" t="s">
        <v>1616</v>
      </c>
      <c r="D40" s="799"/>
    </row>
    <row r="41" spans="1:4" ht="26.25" thickBot="1">
      <c r="A41" s="2073"/>
      <c r="B41" s="797" t="s">
        <v>1617</v>
      </c>
      <c r="C41" s="797" t="s">
        <v>1618</v>
      </c>
      <c r="D41" s="799"/>
    </row>
    <row r="42" spans="1:4" s="920" customFormat="1" ht="51.75" thickBot="1">
      <c r="A42" s="1008" t="s">
        <v>1596</v>
      </c>
      <c r="B42" s="1011" t="s">
        <v>1679</v>
      </c>
      <c r="C42" s="1012" t="s">
        <v>1619</v>
      </c>
      <c r="D42" s="1012"/>
    </row>
    <row r="43" spans="1:4" ht="39" thickBot="1">
      <c r="A43" s="900" t="s">
        <v>1599</v>
      </c>
      <c r="B43" s="783" t="s">
        <v>1571</v>
      </c>
      <c r="C43" s="797" t="s">
        <v>1620</v>
      </c>
      <c r="D43" s="797"/>
    </row>
    <row r="44" spans="1:4" ht="39" thickBot="1">
      <c r="A44" s="946" t="s">
        <v>1602</v>
      </c>
      <c r="B44" s="2017" t="s">
        <v>1621</v>
      </c>
      <c r="C44" s="2018"/>
      <c r="D44" s="2019"/>
    </row>
    <row r="45" spans="1:4" ht="77.25" thickBot="1">
      <c r="A45" s="900"/>
      <c r="B45" s="797"/>
      <c r="C45" s="797" t="s">
        <v>1622</v>
      </c>
      <c r="D45" s="799"/>
    </row>
    <row r="46" spans="1:4" ht="77.25" thickBot="1">
      <c r="A46" s="900"/>
      <c r="B46" s="797"/>
      <c r="C46" s="797" t="s">
        <v>2481</v>
      </c>
      <c r="D46" s="799"/>
    </row>
    <row r="47" spans="1:4" ht="39" thickBot="1">
      <c r="A47" s="2072" t="s">
        <v>1602</v>
      </c>
      <c r="B47" s="797" t="s">
        <v>1566</v>
      </c>
      <c r="C47" s="797" t="s">
        <v>1623</v>
      </c>
      <c r="D47" s="799"/>
    </row>
    <row r="48" spans="1:4" ht="77.25" thickBot="1">
      <c r="A48" s="2307"/>
      <c r="B48" s="797" t="s">
        <v>1607</v>
      </c>
      <c r="C48" s="797" t="s">
        <v>1624</v>
      </c>
      <c r="D48" s="799"/>
    </row>
    <row r="49" spans="1:9" ht="39" thickBot="1">
      <c r="A49" s="2307"/>
      <c r="B49" s="797" t="s">
        <v>1609</v>
      </c>
      <c r="C49" s="797" t="s">
        <v>1625</v>
      </c>
      <c r="D49" s="799"/>
    </row>
    <row r="50" spans="1:9" ht="64.5" thickBot="1">
      <c r="A50" s="2307"/>
      <c r="B50" s="797" t="s">
        <v>1611</v>
      </c>
      <c r="C50" s="797" t="s">
        <v>1626</v>
      </c>
      <c r="D50" s="799"/>
    </row>
    <row r="51" spans="1:9" ht="13.5" thickBot="1">
      <c r="A51" s="2307"/>
      <c r="B51" s="1011" t="s">
        <v>1679</v>
      </c>
      <c r="C51" s="1012" t="s">
        <v>1627</v>
      </c>
      <c r="D51" s="1013"/>
    </row>
    <row r="52" spans="1:9" ht="26.25" thickBot="1">
      <c r="A52" s="2307"/>
      <c r="B52" s="797" t="s">
        <v>1571</v>
      </c>
      <c r="C52" s="797" t="s">
        <v>1628</v>
      </c>
      <c r="D52" s="799"/>
    </row>
    <row r="53" spans="1:9" ht="13.5" thickBot="1">
      <c r="A53" s="2073"/>
      <c r="B53" s="797" t="s">
        <v>1573</v>
      </c>
      <c r="C53" s="797" t="s">
        <v>1618</v>
      </c>
      <c r="D53" s="799"/>
    </row>
    <row r="54" spans="1:9" ht="51.75" thickBot="1">
      <c r="A54" s="900" t="s">
        <v>1596</v>
      </c>
      <c r="B54" s="797" t="s">
        <v>1597</v>
      </c>
      <c r="C54" s="797" t="s">
        <v>1629</v>
      </c>
      <c r="D54" s="799"/>
    </row>
    <row r="55" spans="1:9" ht="51.75" thickBot="1">
      <c r="A55" s="900" t="s">
        <v>1599</v>
      </c>
      <c r="B55" s="797" t="s">
        <v>1600</v>
      </c>
      <c r="C55" s="797" t="s">
        <v>1630</v>
      </c>
      <c r="D55" s="799"/>
    </row>
    <row r="56" spans="1:9">
      <c r="A56" s="8" t="s">
        <v>927</v>
      </c>
      <c r="B56" s="8"/>
    </row>
    <row r="57" spans="1:9" ht="82.5" customHeight="1">
      <c r="A57" s="2306" t="s">
        <v>1938</v>
      </c>
      <c r="B57" s="2306"/>
      <c r="C57" s="2306"/>
      <c r="D57" s="2306"/>
      <c r="E57" s="1009"/>
      <c r="F57" s="1009"/>
      <c r="G57" s="1009"/>
      <c r="H57" s="1009"/>
      <c r="I57" s="1009"/>
    </row>
    <row r="58" spans="1:9">
      <c r="A58" s="8"/>
      <c r="B58" s="8"/>
    </row>
    <row r="59" spans="1:9">
      <c r="A59" s="8"/>
      <c r="B59" s="8"/>
    </row>
    <row r="60" spans="1:9">
      <c r="A60" s="8"/>
      <c r="B60" s="8"/>
    </row>
    <row r="61" spans="1:9">
      <c r="A61" s="8"/>
      <c r="B61" s="8"/>
    </row>
    <row r="62" spans="1:9">
      <c r="A62" s="8"/>
      <c r="B62" s="8"/>
    </row>
    <row r="63" spans="1:9">
      <c r="A63" s="8"/>
      <c r="B63" s="8"/>
    </row>
    <row r="64" spans="1:9">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A3" sqref="A3:D3"/>
    </sheetView>
  </sheetViews>
  <sheetFormatPr defaultColWidth="9.140625" defaultRowHeight="12.75"/>
  <cols>
    <col min="1" max="1" width="11.28515625" style="19" customWidth="1"/>
    <col min="2" max="2" width="46" style="19" customWidth="1"/>
    <col min="3" max="4" width="19" style="19" customWidth="1"/>
    <col min="5" max="16384" width="9.140625" style="19"/>
  </cols>
  <sheetData>
    <row r="1" spans="1:4" ht="24.75" customHeight="1">
      <c r="A1" s="624" t="s">
        <v>1631</v>
      </c>
      <c r="B1" s="1389" t="s">
        <v>777</v>
      </c>
      <c r="C1" s="1389"/>
      <c r="D1" s="1390"/>
    </row>
    <row r="2" spans="1:4" ht="15" customHeight="1">
      <c r="A2" s="176" t="s">
        <v>1632</v>
      </c>
      <c r="B2" s="314"/>
      <c r="C2" s="314"/>
      <c r="D2" s="895"/>
    </row>
    <row r="3" spans="1:4" ht="13.5" thickBot="1">
      <c r="A3" s="2030"/>
      <c r="B3" s="2031"/>
      <c r="C3" s="1095"/>
      <c r="D3" s="1096"/>
    </row>
    <row r="4" spans="1:4" ht="40.5" customHeight="1" thickBot="1">
      <c r="A4" s="557" t="s">
        <v>627</v>
      </c>
      <c r="B4" s="1368" t="s">
        <v>1641</v>
      </c>
      <c r="C4" s="1369"/>
      <c r="D4" s="1370"/>
    </row>
    <row r="5" spans="1:4" ht="15" customHeight="1" thickBot="1">
      <c r="A5" s="129" t="s">
        <v>572</v>
      </c>
      <c r="B5" s="315"/>
      <c r="C5" s="316"/>
      <c r="D5" s="552" t="s">
        <v>5</v>
      </c>
    </row>
    <row r="6" spans="1:4" ht="13.5" thickBot="1">
      <c r="A6" s="1995" t="s">
        <v>2482</v>
      </c>
      <c r="B6" s="1996"/>
      <c r="C6" s="1996"/>
      <c r="D6" s="1997"/>
    </row>
    <row r="7" spans="1:4" ht="27" customHeight="1" thickBot="1">
      <c r="A7" s="1998" t="s">
        <v>2483</v>
      </c>
      <c r="B7" s="1999"/>
      <c r="C7" s="1999"/>
      <c r="D7" s="2000"/>
    </row>
    <row r="8" spans="1:4" ht="13.5" thickBot="1">
      <c r="A8" s="1998" t="s">
        <v>2484</v>
      </c>
      <c r="B8" s="1999"/>
      <c r="C8" s="1999"/>
      <c r="D8" s="2000"/>
    </row>
    <row r="9" spans="1:4" ht="13.5" thickBot="1">
      <c r="A9" s="1998" t="s">
        <v>2265</v>
      </c>
      <c r="B9" s="1999"/>
      <c r="C9" s="1999"/>
      <c r="D9" s="2000"/>
    </row>
    <row r="10" spans="1:4" ht="13.5" thickBot="1">
      <c r="A10" s="1998" t="s">
        <v>2266</v>
      </c>
      <c r="B10" s="1999"/>
      <c r="C10" s="1999"/>
      <c r="D10" s="2000"/>
    </row>
    <row r="11" spans="1:4" ht="25.5" customHeight="1" thickBot="1">
      <c r="A11" s="1995" t="s">
        <v>2485</v>
      </c>
      <c r="B11" s="1996"/>
      <c r="C11" s="1996"/>
      <c r="D11" s="1997"/>
    </row>
    <row r="12" spans="1:4" ht="13.5" thickBot="1">
      <c r="A12" s="2062"/>
      <c r="B12" s="2063"/>
      <c r="C12" s="694"/>
      <c r="D12" s="685"/>
    </row>
    <row r="13" spans="1:4" ht="13.5" thickBot="1">
      <c r="A13" s="1977" t="s">
        <v>1939</v>
      </c>
      <c r="B13" s="1944"/>
      <c r="C13" s="925" t="s">
        <v>816</v>
      </c>
      <c r="D13" s="685" t="s">
        <v>817</v>
      </c>
    </row>
    <row r="14" spans="1:4" ht="24.75" customHeight="1" thickBot="1">
      <c r="A14" s="2041"/>
      <c r="B14" s="1946"/>
      <c r="C14" s="936" t="s">
        <v>997</v>
      </c>
      <c r="D14" s="685" t="s">
        <v>409</v>
      </c>
    </row>
    <row r="15" spans="1:4" ht="13.5" thickBot="1">
      <c r="A15" s="935">
        <v>1</v>
      </c>
      <c r="B15" s="926" t="s">
        <v>2486</v>
      </c>
      <c r="C15" s="900"/>
      <c r="D15" s="671"/>
    </row>
    <row r="16" spans="1:4" ht="26.25" thickBot="1">
      <c r="A16" s="936" t="s">
        <v>755</v>
      </c>
      <c r="B16" s="671" t="s">
        <v>1633</v>
      </c>
      <c r="C16" s="668"/>
      <c r="D16" s="671"/>
    </row>
    <row r="17" spans="1:4" ht="54" customHeight="1" thickBot="1">
      <c r="A17" s="936" t="s">
        <v>761</v>
      </c>
      <c r="B17" s="914" t="s">
        <v>2487</v>
      </c>
      <c r="C17" s="668"/>
      <c r="D17" s="671"/>
    </row>
    <row r="18" spans="1:4" ht="13.5" thickBot="1">
      <c r="A18" s="935">
        <v>2</v>
      </c>
      <c r="B18" s="926" t="s">
        <v>2488</v>
      </c>
      <c r="C18" s="900"/>
      <c r="D18" s="671"/>
    </row>
    <row r="19" spans="1:4" ht="26.25" thickBot="1">
      <c r="A19" s="936" t="s">
        <v>755</v>
      </c>
      <c r="B19" s="671" t="s">
        <v>1634</v>
      </c>
      <c r="C19" s="668"/>
      <c r="D19" s="671"/>
    </row>
    <row r="20" spans="1:4" ht="51.75" thickBot="1">
      <c r="A20" s="936" t="s">
        <v>761</v>
      </c>
      <c r="B20" s="914" t="s">
        <v>2489</v>
      </c>
      <c r="C20" s="668"/>
      <c r="D20" s="671"/>
    </row>
    <row r="21" spans="1:4" ht="13.5" thickBot="1">
      <c r="A21" s="935">
        <v>3</v>
      </c>
      <c r="B21" s="926" t="s">
        <v>2490</v>
      </c>
      <c r="C21" s="900"/>
      <c r="D21" s="671"/>
    </row>
    <row r="22" spans="1:4" ht="39" thickBot="1">
      <c r="A22" s="936" t="s">
        <v>755</v>
      </c>
      <c r="B22" s="914" t="s">
        <v>1635</v>
      </c>
      <c r="C22" s="668"/>
      <c r="D22" s="671"/>
    </row>
    <row r="23" spans="1:4" ht="13.5" thickBot="1">
      <c r="A23" s="936" t="s">
        <v>761</v>
      </c>
      <c r="B23" s="671" t="s">
        <v>2015</v>
      </c>
      <c r="C23" s="668"/>
      <c r="D23" s="671"/>
    </row>
    <row r="24" spans="1:4" ht="13.5" thickBot="1">
      <c r="A24" s="935">
        <v>4</v>
      </c>
      <c r="B24" s="671" t="s">
        <v>2491</v>
      </c>
      <c r="C24" s="900"/>
      <c r="D24" s="671"/>
    </row>
    <row r="25" spans="1:4" ht="26.25" thickBot="1">
      <c r="A25" s="936" t="s">
        <v>755</v>
      </c>
      <c r="B25" s="914" t="s">
        <v>1636</v>
      </c>
      <c r="C25" s="668"/>
      <c r="D25" s="671"/>
    </row>
    <row r="26" spans="1:4" ht="26.25" thickBot="1">
      <c r="A26" s="936" t="s">
        <v>761</v>
      </c>
      <c r="B26" s="914" t="s">
        <v>1637</v>
      </c>
      <c r="C26" s="668"/>
      <c r="D26" s="671"/>
    </row>
    <row r="27" spans="1:4" ht="51.75" thickBot="1">
      <c r="A27" s="936" t="s">
        <v>764</v>
      </c>
      <c r="B27" s="914" t="s">
        <v>1638</v>
      </c>
      <c r="C27" s="668"/>
      <c r="D27" s="671"/>
    </row>
    <row r="28" spans="1:4" ht="13.5" thickBot="1">
      <c r="A28" s="935">
        <v>5</v>
      </c>
      <c r="B28" s="926" t="s">
        <v>1639</v>
      </c>
      <c r="C28" s="900"/>
      <c r="D28" s="671"/>
    </row>
    <row r="29" spans="1:4" ht="13.5" thickBot="1">
      <c r="A29" s="935">
        <v>6</v>
      </c>
      <c r="B29" s="926" t="s">
        <v>417</v>
      </c>
      <c r="C29" s="900"/>
      <c r="D29" s="671"/>
    </row>
    <row r="30" spans="1:4">
      <c r="A30" s="8"/>
      <c r="B30" s="8"/>
    </row>
    <row r="31" spans="1:4" ht="36.75" customHeight="1">
      <c r="A31" s="1936" t="s">
        <v>1640</v>
      </c>
      <c r="B31" s="1936"/>
      <c r="C31" s="1936"/>
      <c r="D31" s="1936"/>
    </row>
    <row r="32" spans="1:4">
      <c r="A32" s="701" t="s">
        <v>957</v>
      </c>
      <c r="B32" s="8"/>
    </row>
    <row r="33" spans="1:4" ht="28.5" customHeight="1">
      <c r="A33" s="1546" t="s">
        <v>2492</v>
      </c>
      <c r="B33" s="1546"/>
      <c r="C33" s="1546"/>
      <c r="D33" s="1546"/>
    </row>
    <row r="34" spans="1:4">
      <c r="A34" s="8"/>
      <c r="B34" s="8"/>
    </row>
    <row r="35" spans="1:4">
      <c r="A35" s="8"/>
      <c r="B35" s="8"/>
    </row>
    <row r="36" spans="1:4">
      <c r="A36" s="8"/>
      <c r="B36" s="8"/>
    </row>
    <row r="37" spans="1:4">
      <c r="A37" s="8"/>
      <c r="B37" s="8"/>
    </row>
    <row r="38" spans="1:4">
      <c r="A38" s="8"/>
      <c r="B38" s="8"/>
    </row>
    <row r="39" spans="1:4">
      <c r="A39" s="8"/>
      <c r="B39" s="8"/>
    </row>
    <row r="40" spans="1:4">
      <c r="A40" s="8"/>
      <c r="B40" s="8"/>
    </row>
    <row r="41" spans="1:4">
      <c r="A41" s="8"/>
      <c r="B41" s="8"/>
    </row>
    <row r="42" spans="1:4">
      <c r="A42" s="8"/>
      <c r="B42" s="8"/>
    </row>
    <row r="43" spans="1:4">
      <c r="A43" s="8"/>
      <c r="B43" s="8"/>
    </row>
    <row r="44" spans="1:4">
      <c r="A44" s="8"/>
      <c r="B44" s="8"/>
    </row>
    <row r="45" spans="1:4">
      <c r="A45" s="8"/>
      <c r="B45" s="8"/>
    </row>
    <row r="46" spans="1:4">
      <c r="A46" s="8"/>
      <c r="B46" s="8"/>
    </row>
    <row r="47" spans="1:4">
      <c r="A47" s="8"/>
      <c r="B47" s="8"/>
    </row>
    <row r="48" spans="1:4">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A3" sqref="A3:I3"/>
    </sheetView>
  </sheetViews>
  <sheetFormatPr defaultColWidth="9.140625" defaultRowHeight="12.75"/>
  <cols>
    <col min="1" max="1" width="4.5703125" style="19" customWidth="1"/>
    <col min="2" max="2" width="28.140625" style="19" customWidth="1"/>
    <col min="3" max="9" width="9.42578125" style="19" customWidth="1"/>
    <col min="10" max="16384" width="9.140625" style="19"/>
  </cols>
  <sheetData>
    <row r="1" spans="1:9" ht="24.75" customHeight="1">
      <c r="A1" s="624" t="s">
        <v>1642</v>
      </c>
      <c r="B1" s="607"/>
      <c r="C1" s="1389" t="s">
        <v>777</v>
      </c>
      <c r="D1" s="1389"/>
      <c r="E1" s="1389"/>
      <c r="F1" s="1389"/>
      <c r="G1" s="1389"/>
      <c r="H1" s="1389"/>
      <c r="I1" s="1390"/>
    </row>
    <row r="2" spans="1:9" ht="15" customHeight="1">
      <c r="A2" s="176" t="s">
        <v>1643</v>
      </c>
      <c r="B2" s="314"/>
      <c r="C2" s="314"/>
      <c r="D2" s="894"/>
      <c r="E2" s="894"/>
      <c r="F2" s="894"/>
      <c r="G2" s="894"/>
      <c r="H2" s="894"/>
      <c r="I2" s="895"/>
    </row>
    <row r="3" spans="1:9" ht="13.5" thickBot="1">
      <c r="A3" s="2030"/>
      <c r="B3" s="2031"/>
      <c r="C3" s="1095"/>
      <c r="D3" s="1095"/>
      <c r="E3" s="1095"/>
      <c r="F3" s="1095"/>
      <c r="G3" s="1095"/>
      <c r="H3" s="1095"/>
      <c r="I3" s="1096"/>
    </row>
    <row r="4" spans="1:9" ht="40.5" customHeight="1" thickBot="1">
      <c r="A4" s="1368" t="s">
        <v>627</v>
      </c>
      <c r="B4" s="1549"/>
      <c r="C4" s="1368" t="s">
        <v>1644</v>
      </c>
      <c r="D4" s="1370"/>
      <c r="E4" s="1369"/>
      <c r="F4" s="1369"/>
      <c r="G4" s="1369"/>
      <c r="H4" s="1369"/>
      <c r="I4" s="1370"/>
    </row>
    <row r="5" spans="1:9" ht="15" customHeight="1" thickBot="1">
      <c r="A5" s="129" t="s">
        <v>572</v>
      </c>
      <c r="B5" s="315"/>
      <c r="C5" s="316"/>
      <c r="D5" s="316" t="s">
        <v>5</v>
      </c>
      <c r="E5" s="638"/>
      <c r="F5" s="638"/>
      <c r="G5" s="638"/>
      <c r="H5" s="638"/>
      <c r="I5" s="736"/>
    </row>
    <row r="6" spans="1:9" ht="24.75" customHeight="1" thickBot="1">
      <c r="A6" s="1551" t="s">
        <v>2493</v>
      </c>
      <c r="B6" s="1552"/>
      <c r="C6" s="1552"/>
      <c r="D6" s="1552"/>
      <c r="E6" s="1552"/>
      <c r="F6" s="1552"/>
      <c r="G6" s="1552"/>
      <c r="H6" s="1552"/>
      <c r="I6" s="1553"/>
    </row>
    <row r="7" spans="1:9" ht="26.25" customHeight="1" thickBot="1">
      <c r="A7" s="1551" t="s">
        <v>2494</v>
      </c>
      <c r="B7" s="1552"/>
      <c r="C7" s="1552"/>
      <c r="D7" s="1552"/>
      <c r="E7" s="1552"/>
      <c r="F7" s="1552"/>
      <c r="G7" s="1552"/>
      <c r="H7" s="1552"/>
      <c r="I7" s="1553"/>
    </row>
    <row r="8" spans="1:9" ht="24" customHeight="1" thickBot="1">
      <c r="A8" s="1551" t="s">
        <v>2495</v>
      </c>
      <c r="B8" s="1552"/>
      <c r="C8" s="1552"/>
      <c r="D8" s="1552"/>
      <c r="E8" s="1552"/>
      <c r="F8" s="1552"/>
      <c r="G8" s="1552"/>
      <c r="H8" s="1552"/>
      <c r="I8" s="1553"/>
    </row>
    <row r="9" spans="1:9" ht="13.5" thickBot="1">
      <c r="A9" s="1551" t="s">
        <v>2496</v>
      </c>
      <c r="B9" s="1552"/>
      <c r="C9" s="1552"/>
      <c r="D9" s="1552"/>
      <c r="E9" s="1552"/>
      <c r="F9" s="1552"/>
      <c r="G9" s="1552"/>
      <c r="H9" s="1552"/>
      <c r="I9" s="1553"/>
    </row>
    <row r="10" spans="1:9" ht="23.25" customHeight="1" thickBot="1">
      <c r="A10" s="1551" t="s">
        <v>2497</v>
      </c>
      <c r="B10" s="1552"/>
      <c r="C10" s="1552"/>
      <c r="D10" s="1552"/>
      <c r="E10" s="1552"/>
      <c r="F10" s="1552"/>
      <c r="G10" s="1552"/>
      <c r="H10" s="1552"/>
      <c r="I10" s="1553"/>
    </row>
    <row r="11" spans="1:9" ht="26.25" customHeight="1" thickBot="1">
      <c r="A11" s="1551" t="s">
        <v>2356</v>
      </c>
      <c r="B11" s="1552"/>
      <c r="C11" s="1552"/>
      <c r="D11" s="1552"/>
      <c r="E11" s="1552"/>
      <c r="F11" s="1552"/>
      <c r="G11" s="1552"/>
      <c r="H11" s="1552"/>
      <c r="I11" s="1553"/>
    </row>
    <row r="12" spans="1:9" ht="13.5" thickBot="1">
      <c r="A12" s="1014"/>
      <c r="B12" s="12"/>
      <c r="C12" s="22"/>
      <c r="D12" s="22"/>
      <c r="E12" s="22"/>
      <c r="F12" s="22"/>
      <c r="G12" s="22"/>
      <c r="H12" s="22"/>
      <c r="I12" s="178"/>
    </row>
    <row r="13" spans="1:9" ht="13.5" thickBot="1">
      <c r="A13" s="1977" t="s">
        <v>2511</v>
      </c>
      <c r="B13" s="1944"/>
      <c r="C13" s="901" t="s">
        <v>816</v>
      </c>
      <c r="D13" s="901" t="s">
        <v>817</v>
      </c>
      <c r="E13" s="901" t="s">
        <v>821</v>
      </c>
      <c r="F13" s="901" t="s">
        <v>822</v>
      </c>
      <c r="G13" s="901" t="s">
        <v>825</v>
      </c>
      <c r="H13" s="901" t="s">
        <v>884</v>
      </c>
      <c r="I13" s="901" t="s">
        <v>885</v>
      </c>
    </row>
    <row r="14" spans="1:9" ht="51" customHeight="1" thickBot="1">
      <c r="A14" s="2041"/>
      <c r="B14" s="1946"/>
      <c r="C14" s="685" t="s">
        <v>1645</v>
      </c>
      <c r="D14" s="685" t="s">
        <v>1646</v>
      </c>
      <c r="E14" s="685" t="s">
        <v>1647</v>
      </c>
      <c r="F14" s="685" t="s">
        <v>1648</v>
      </c>
      <c r="G14" s="685" t="s">
        <v>1320</v>
      </c>
      <c r="H14" s="685" t="s">
        <v>224</v>
      </c>
      <c r="I14" s="685" t="s">
        <v>1649</v>
      </c>
    </row>
    <row r="15" spans="1:9" ht="30.75" customHeight="1" thickBot="1">
      <c r="A15" s="946">
        <v>1</v>
      </c>
      <c r="B15" s="855" t="s">
        <v>1650</v>
      </c>
      <c r="C15" s="671"/>
      <c r="D15" s="671"/>
      <c r="E15" s="671"/>
      <c r="F15" s="671"/>
      <c r="G15" s="671"/>
      <c r="H15" s="671"/>
      <c r="I15" s="671"/>
    </row>
    <row r="16" spans="1:9" ht="13.5" thickBot="1">
      <c r="A16" s="1015" t="s">
        <v>1651</v>
      </c>
      <c r="B16" s="963" t="s">
        <v>1652</v>
      </c>
      <c r="C16" s="963"/>
      <c r="D16" s="963"/>
      <c r="E16" s="963"/>
      <c r="F16" s="963"/>
      <c r="G16" s="963"/>
      <c r="H16" s="963"/>
      <c r="I16" s="963"/>
    </row>
    <row r="17" spans="1:9" ht="38.25" customHeight="1">
      <c r="A17" s="1016" t="s">
        <v>1653</v>
      </c>
      <c r="B17" s="1017" t="s">
        <v>1654</v>
      </c>
      <c r="C17" s="1017"/>
      <c r="D17" s="1017"/>
      <c r="E17" s="1017"/>
      <c r="F17" s="1017"/>
      <c r="G17" s="1017"/>
      <c r="H17" s="1017"/>
      <c r="I17" s="1017"/>
    </row>
    <row r="18" spans="1:9" ht="13.5" thickBot="1">
      <c r="A18" s="900">
        <v>2</v>
      </c>
      <c r="B18" s="671" t="s">
        <v>1655</v>
      </c>
      <c r="C18" s="671"/>
      <c r="D18" s="671"/>
      <c r="E18" s="671"/>
      <c r="F18" s="671"/>
      <c r="G18" s="671"/>
      <c r="H18" s="671"/>
      <c r="I18" s="671"/>
    </row>
    <row r="19" spans="1:9" ht="13.5" thickBot="1">
      <c r="A19" s="900">
        <v>3</v>
      </c>
      <c r="B19" s="671" t="s">
        <v>1656</v>
      </c>
      <c r="C19" s="671"/>
      <c r="D19" s="671"/>
      <c r="E19" s="671"/>
      <c r="F19" s="671"/>
      <c r="G19" s="671"/>
      <c r="H19" s="671"/>
      <c r="I19" s="671"/>
    </row>
    <row r="20" spans="1:9" ht="13.5" thickBot="1">
      <c r="A20" s="900">
        <v>4</v>
      </c>
      <c r="B20" s="671" t="s">
        <v>1404</v>
      </c>
      <c r="C20" s="671"/>
      <c r="D20" s="671"/>
      <c r="E20" s="671"/>
      <c r="F20" s="671"/>
      <c r="G20" s="671"/>
      <c r="H20" s="671"/>
      <c r="I20" s="671"/>
    </row>
    <row r="21" spans="1:9" ht="13.5" thickBot="1">
      <c r="A21" s="670">
        <v>5</v>
      </c>
      <c r="B21" s="672" t="s">
        <v>1657</v>
      </c>
      <c r="C21" s="672"/>
      <c r="D21" s="672"/>
      <c r="E21" s="672"/>
      <c r="F21" s="672"/>
      <c r="G21" s="672"/>
      <c r="H21" s="672"/>
      <c r="I21" s="671"/>
    </row>
    <row r="22" spans="1:9" ht="13.5" thickBot="1">
      <c r="A22" s="900">
        <v>6</v>
      </c>
      <c r="B22" s="671" t="s">
        <v>1406</v>
      </c>
      <c r="C22" s="671"/>
      <c r="D22" s="671"/>
      <c r="E22" s="671"/>
      <c r="F22" s="671"/>
      <c r="G22" s="671"/>
      <c r="H22" s="671"/>
      <c r="I22" s="671"/>
    </row>
    <row r="23" spans="1:9" ht="13.5" thickBot="1">
      <c r="A23" s="900">
        <v>7</v>
      </c>
      <c r="B23" s="671" t="s">
        <v>1639</v>
      </c>
      <c r="C23" s="671"/>
      <c r="D23" s="671"/>
      <c r="E23" s="671"/>
      <c r="F23" s="671"/>
      <c r="G23" s="671"/>
      <c r="H23" s="671"/>
      <c r="I23" s="671"/>
    </row>
    <row r="24" spans="1:9" ht="36.75" customHeight="1">
      <c r="A24" s="1016" t="s">
        <v>1658</v>
      </c>
      <c r="B24" s="1017" t="s">
        <v>1659</v>
      </c>
      <c r="C24" s="1018"/>
      <c r="D24" s="1018"/>
      <c r="E24" s="1018"/>
      <c r="F24" s="1018"/>
      <c r="G24" s="1018"/>
      <c r="H24" s="1018"/>
      <c r="I24" s="1018"/>
    </row>
    <row r="25" spans="1:9" ht="19.5" customHeight="1" thickBot="1">
      <c r="A25" s="1015" t="s">
        <v>1660</v>
      </c>
      <c r="B25" s="963" t="s">
        <v>1652</v>
      </c>
      <c r="C25" s="671"/>
      <c r="D25" s="671"/>
      <c r="E25" s="671"/>
      <c r="F25" s="671"/>
      <c r="G25" s="671"/>
      <c r="H25" s="671"/>
      <c r="I25" s="671"/>
    </row>
    <row r="26" spans="1:9" ht="26.25" thickBot="1">
      <c r="A26" s="946">
        <v>8</v>
      </c>
      <c r="B26" s="855" t="s">
        <v>1661</v>
      </c>
      <c r="C26" s="671"/>
      <c r="D26" s="671"/>
      <c r="E26" s="671"/>
      <c r="F26" s="671"/>
      <c r="G26" s="671"/>
      <c r="H26" s="671"/>
      <c r="I26" s="671"/>
    </row>
    <row r="27" spans="1:9">
      <c r="A27" s="8"/>
      <c r="B27" s="8"/>
    </row>
    <row r="28" spans="1:9" ht="44.25" customHeight="1">
      <c r="A28" s="1936" t="s">
        <v>1640</v>
      </c>
      <c r="B28" s="1936"/>
      <c r="C28" s="1936"/>
      <c r="D28" s="1936"/>
      <c r="E28" s="1936"/>
      <c r="F28" s="1936"/>
      <c r="G28" s="1936"/>
      <c r="H28" s="1936"/>
      <c r="I28" s="1936"/>
    </row>
    <row r="29" spans="1:9">
      <c r="A29" s="2308" t="s">
        <v>932</v>
      </c>
      <c r="B29" s="2308"/>
      <c r="C29" s="641"/>
      <c r="D29" s="641"/>
      <c r="E29" s="641"/>
      <c r="F29" s="641"/>
      <c r="G29" s="641"/>
      <c r="H29" s="641"/>
      <c r="I29" s="641"/>
    </row>
    <row r="30" spans="1:9" ht="19.5" customHeight="1">
      <c r="A30" s="2039" t="s">
        <v>1662</v>
      </c>
      <c r="B30" s="2039"/>
      <c r="C30" s="641"/>
      <c r="D30" s="641"/>
      <c r="E30" s="641"/>
      <c r="F30" s="641"/>
      <c r="G30" s="641"/>
      <c r="H30" s="641"/>
      <c r="I30" s="641"/>
    </row>
    <row r="31" spans="1:9">
      <c r="A31" s="1546" t="s">
        <v>2498</v>
      </c>
      <c r="B31" s="1546"/>
      <c r="C31" s="1546"/>
      <c r="D31" s="1546"/>
      <c r="E31" s="1546"/>
      <c r="F31" s="1546"/>
      <c r="G31" s="1546"/>
      <c r="H31" s="1546"/>
      <c r="I31" s="1546"/>
    </row>
    <row r="32" spans="1:9" ht="40.5" customHeight="1">
      <c r="A32" s="1546" t="s">
        <v>2499</v>
      </c>
      <c r="B32" s="1546"/>
      <c r="C32" s="1546"/>
      <c r="D32" s="1546"/>
      <c r="E32" s="1546"/>
      <c r="F32" s="1546"/>
      <c r="G32" s="1546"/>
      <c r="H32" s="1546"/>
      <c r="I32" s="1546"/>
    </row>
    <row r="33" spans="1:9">
      <c r="A33" s="1546" t="s">
        <v>2500</v>
      </c>
      <c r="B33" s="1546"/>
      <c r="C33" s="1546"/>
      <c r="D33" s="1546"/>
      <c r="E33" s="1546"/>
      <c r="F33" s="1546"/>
      <c r="G33" s="1546"/>
      <c r="H33" s="1546"/>
      <c r="I33" s="1546"/>
    </row>
    <row r="34" spans="1:9">
      <c r="A34" s="1546" t="s">
        <v>2501</v>
      </c>
      <c r="B34" s="1546"/>
      <c r="C34" s="1546"/>
      <c r="D34" s="1546"/>
      <c r="E34" s="1546"/>
      <c r="F34" s="1546"/>
      <c r="G34" s="1546"/>
      <c r="H34" s="1546"/>
      <c r="I34" s="1546"/>
    </row>
    <row r="35" spans="1:9">
      <c r="A35" s="1546" t="s">
        <v>2502</v>
      </c>
      <c r="B35" s="1546"/>
      <c r="C35" s="1546"/>
      <c r="D35" s="1546"/>
      <c r="E35" s="1546"/>
      <c r="F35" s="1546"/>
      <c r="G35" s="1546"/>
      <c r="H35" s="1546"/>
      <c r="I35" s="1546"/>
    </row>
    <row r="36" spans="1:9" ht="38.25" customHeight="1">
      <c r="A36" s="1546" t="s">
        <v>2503</v>
      </c>
      <c r="B36" s="1546"/>
      <c r="C36" s="1546"/>
      <c r="D36" s="1546"/>
      <c r="E36" s="1546"/>
      <c r="F36" s="1546"/>
      <c r="G36" s="1546"/>
      <c r="H36" s="1546"/>
      <c r="I36" s="1546"/>
    </row>
    <row r="37" spans="1:9" ht="105" customHeight="1">
      <c r="A37" s="1546" t="s">
        <v>1663</v>
      </c>
      <c r="B37" s="1546"/>
      <c r="C37" s="1546"/>
      <c r="D37" s="1546"/>
      <c r="E37" s="1546"/>
      <c r="F37" s="1546"/>
      <c r="G37" s="1546"/>
      <c r="H37" s="1546"/>
      <c r="I37" s="1546"/>
    </row>
    <row r="38" spans="1:9">
      <c r="A38" s="1838" t="s">
        <v>1664</v>
      </c>
      <c r="B38" s="1838"/>
      <c r="C38" s="641"/>
      <c r="D38" s="641"/>
      <c r="E38" s="641"/>
      <c r="F38" s="641"/>
      <c r="G38" s="641"/>
      <c r="H38" s="641"/>
      <c r="I38" s="641"/>
    </row>
    <row r="39" spans="1:9" ht="57" customHeight="1">
      <c r="A39" s="1546" t="s">
        <v>2504</v>
      </c>
      <c r="B39" s="1546"/>
      <c r="C39" s="1546"/>
      <c r="D39" s="1546"/>
      <c r="E39" s="1546"/>
      <c r="F39" s="1546"/>
      <c r="G39" s="1546"/>
      <c r="H39" s="1546"/>
      <c r="I39" s="1546"/>
    </row>
    <row r="40" spans="1:9" ht="51" customHeight="1">
      <c r="A40" s="1546" t="s">
        <v>2505</v>
      </c>
      <c r="B40" s="1546"/>
      <c r="C40" s="1546"/>
      <c r="D40" s="1546"/>
      <c r="E40" s="1546"/>
      <c r="F40" s="1546"/>
      <c r="G40" s="1546"/>
      <c r="H40" s="1546"/>
      <c r="I40" s="1546"/>
    </row>
    <row r="41" spans="1:9" ht="53.25" customHeight="1">
      <c r="A41" s="1546" t="s">
        <v>2506</v>
      </c>
      <c r="B41" s="1546"/>
      <c r="C41" s="1546"/>
      <c r="D41" s="1546"/>
      <c r="E41" s="1546"/>
      <c r="F41" s="1546"/>
      <c r="G41" s="1546"/>
      <c r="H41" s="1546"/>
      <c r="I41" s="1546"/>
    </row>
    <row r="42" spans="1:9" ht="54.75" customHeight="1">
      <c r="A42" s="1546" t="s">
        <v>2507</v>
      </c>
      <c r="B42" s="1546"/>
      <c r="C42" s="1546"/>
      <c r="D42" s="1546"/>
      <c r="E42" s="1546"/>
      <c r="F42" s="1546"/>
      <c r="G42" s="1546"/>
      <c r="H42" s="1546"/>
      <c r="I42" s="1546"/>
    </row>
    <row r="43" spans="1:9" ht="51.75" customHeight="1">
      <c r="A43" s="1546" t="s">
        <v>2508</v>
      </c>
      <c r="B43" s="1546"/>
      <c r="C43" s="1546"/>
      <c r="D43" s="1546"/>
      <c r="E43" s="1546"/>
      <c r="F43" s="1546"/>
      <c r="G43" s="1546"/>
      <c r="H43" s="1546"/>
      <c r="I43" s="1546"/>
    </row>
    <row r="44" spans="1:9" ht="52.5" customHeight="1">
      <c r="A44" s="1546" t="s">
        <v>2509</v>
      </c>
      <c r="B44" s="1546"/>
      <c r="C44" s="1546"/>
      <c r="D44" s="1546"/>
      <c r="E44" s="1546"/>
      <c r="F44" s="1546"/>
      <c r="G44" s="1546"/>
      <c r="H44" s="1546"/>
      <c r="I44" s="1546"/>
    </row>
    <row r="45" spans="1:9" ht="30.75" customHeight="1">
      <c r="A45" s="1546" t="s">
        <v>2510</v>
      </c>
      <c r="B45" s="1546"/>
      <c r="C45" s="1546"/>
      <c r="D45" s="1546"/>
      <c r="E45" s="1546"/>
      <c r="F45" s="1546"/>
      <c r="G45" s="1546"/>
      <c r="H45" s="1546"/>
      <c r="I45" s="1546"/>
    </row>
    <row r="46" spans="1:9">
      <c r="A46" s="8"/>
      <c r="B46" s="8"/>
    </row>
    <row r="47" spans="1:9">
      <c r="A47" s="8"/>
      <c r="B47" s="8"/>
    </row>
    <row r="48" spans="1:9">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heetViews>
  <sheetFormatPr defaultRowHeight="15"/>
  <cols>
    <col min="1" max="1" width="8.7109375" style="15" customWidth="1"/>
    <col min="2" max="2" width="41.5703125" customWidth="1"/>
    <col min="3" max="10" width="5.7109375" customWidth="1"/>
    <col min="11" max="12" width="25.42578125" hidden="1" customWidth="1"/>
  </cols>
  <sheetData>
    <row r="1" spans="1:12" ht="28.5" customHeight="1">
      <c r="A1" s="180" t="s">
        <v>750</v>
      </c>
      <c r="B1" s="1389" t="s">
        <v>683</v>
      </c>
      <c r="C1" s="1389"/>
      <c r="D1" s="1389"/>
      <c r="E1" s="1389"/>
      <c r="F1" s="1389"/>
      <c r="G1" s="1389"/>
      <c r="H1" s="1389"/>
      <c r="I1" s="1389"/>
      <c r="J1" s="1389"/>
      <c r="K1" s="1389"/>
      <c r="L1" s="1389"/>
    </row>
    <row r="2" spans="1:12" ht="15.75" customHeight="1">
      <c r="A2" s="181" t="s">
        <v>922</v>
      </c>
      <c r="B2" s="182"/>
      <c r="C2" s="182"/>
      <c r="D2" s="182"/>
      <c r="E2" s="182"/>
      <c r="F2" s="182"/>
      <c r="G2" s="182"/>
      <c r="H2" s="182"/>
      <c r="I2" s="182"/>
      <c r="J2" s="182"/>
      <c r="K2" s="225"/>
      <c r="L2" s="225"/>
    </row>
    <row r="3" spans="1:12" ht="15.75" thickBot="1">
      <c r="A3" s="1371"/>
      <c r="B3" s="1372"/>
      <c r="C3" s="1372"/>
      <c r="D3" s="1372"/>
      <c r="E3" s="1441"/>
      <c r="F3" s="1441"/>
      <c r="G3" s="1441"/>
      <c r="H3" s="1441"/>
      <c r="I3" s="1441"/>
      <c r="J3" s="1441"/>
      <c r="K3" s="1441"/>
      <c r="L3" s="1441"/>
    </row>
    <row r="4" spans="1:12" ht="51.75" customHeight="1" thickBot="1">
      <c r="A4" s="1399" t="s">
        <v>923</v>
      </c>
      <c r="B4" s="1368"/>
      <c r="C4" s="1369"/>
      <c r="D4" s="1370"/>
      <c r="E4" s="1452"/>
      <c r="F4" s="1452"/>
      <c r="G4" s="1452"/>
      <c r="H4" s="1452"/>
      <c r="I4" s="1452"/>
      <c r="J4" s="1452"/>
      <c r="K4" s="1452"/>
      <c r="L4" s="1453"/>
    </row>
    <row r="5" spans="1:12" ht="15.75" customHeight="1" thickBot="1">
      <c r="A5" s="129" t="s">
        <v>572</v>
      </c>
      <c r="B5" s="551"/>
      <c r="C5" s="1442" t="s">
        <v>5</v>
      </c>
      <c r="D5" s="1442"/>
      <c r="E5" s="1443"/>
      <c r="F5" s="127"/>
      <c r="G5" s="127"/>
      <c r="H5" s="127"/>
      <c r="I5" s="127"/>
      <c r="J5" s="127"/>
      <c r="K5" s="22"/>
      <c r="L5" s="178"/>
    </row>
    <row r="6" spans="1:12" s="148" customFormat="1" ht="42.75" customHeight="1" thickBot="1">
      <c r="A6" s="1450" t="s">
        <v>827</v>
      </c>
      <c r="B6" s="1451"/>
      <c r="C6" s="1451"/>
      <c r="D6" s="1451"/>
      <c r="E6" s="1451"/>
      <c r="F6" s="1451"/>
      <c r="G6" s="1451"/>
      <c r="H6" s="1451"/>
      <c r="I6" s="1451"/>
      <c r="J6" s="1451"/>
      <c r="K6" s="287"/>
      <c r="L6" s="502"/>
    </row>
    <row r="7" spans="1:12" s="148" customFormat="1" ht="81" customHeight="1" thickBot="1">
      <c r="A7" s="1450" t="s">
        <v>2042</v>
      </c>
      <c r="B7" s="1451"/>
      <c r="C7" s="1451"/>
      <c r="D7" s="1451"/>
      <c r="E7" s="1451"/>
      <c r="F7" s="1451"/>
      <c r="G7" s="1451"/>
      <c r="H7" s="1451"/>
      <c r="I7" s="1451"/>
      <c r="J7" s="1451"/>
      <c r="K7" s="288"/>
      <c r="L7" s="503"/>
    </row>
    <row r="8" spans="1:12" s="192" customFormat="1" ht="20.25" customHeight="1" thickBot="1">
      <c r="A8" s="1460" t="s">
        <v>2037</v>
      </c>
      <c r="B8" s="1461"/>
      <c r="C8" s="1461"/>
      <c r="D8" s="1461"/>
      <c r="E8" s="1461"/>
      <c r="F8" s="1461"/>
      <c r="G8" s="1461"/>
      <c r="H8" s="1461"/>
      <c r="I8" s="1461"/>
      <c r="J8" s="1461"/>
      <c r="K8" s="289"/>
      <c r="L8" s="534"/>
    </row>
    <row r="9" spans="1:12" s="192" customFormat="1" ht="20.25" customHeight="1" thickBot="1">
      <c r="A9" s="1460" t="s">
        <v>2038</v>
      </c>
      <c r="B9" s="1461"/>
      <c r="C9" s="1461"/>
      <c r="D9" s="1461"/>
      <c r="E9" s="1461"/>
      <c r="F9" s="1461"/>
      <c r="G9" s="1461"/>
      <c r="H9" s="1461"/>
      <c r="I9" s="1461"/>
      <c r="J9" s="1461"/>
      <c r="K9" s="289"/>
      <c r="L9" s="534"/>
    </row>
    <row r="10" spans="1:12" s="192" customFormat="1" ht="20.25" customHeight="1" thickBot="1">
      <c r="A10" s="1460" t="s">
        <v>2039</v>
      </c>
      <c r="B10" s="1461"/>
      <c r="C10" s="1461"/>
      <c r="D10" s="1461"/>
      <c r="E10" s="1461"/>
      <c r="F10" s="1461"/>
      <c r="G10" s="1461"/>
      <c r="H10" s="1461"/>
      <c r="I10" s="1461"/>
      <c r="J10" s="1461"/>
      <c r="K10" s="289"/>
      <c r="L10" s="534"/>
    </row>
    <row r="11" spans="1:12" s="192" customFormat="1" ht="20.25" customHeight="1" thickBot="1">
      <c r="A11" s="1460" t="s">
        <v>2040</v>
      </c>
      <c r="B11" s="1461"/>
      <c r="C11" s="1461"/>
      <c r="D11" s="1461"/>
      <c r="E11" s="1461"/>
      <c r="F11" s="1461"/>
      <c r="G11" s="1461"/>
      <c r="H11" s="1461"/>
      <c r="I11" s="1461"/>
      <c r="J11" s="1461"/>
      <c r="K11" s="289"/>
      <c r="L11" s="534"/>
    </row>
    <row r="12" spans="1:12" s="192" customFormat="1" ht="20.25" customHeight="1" thickBot="1">
      <c r="A12" s="1460" t="s">
        <v>2041</v>
      </c>
      <c r="B12" s="1461"/>
      <c r="C12" s="1461"/>
      <c r="D12" s="1461"/>
      <c r="E12" s="1461"/>
      <c r="F12" s="1461"/>
      <c r="G12" s="1461"/>
      <c r="H12" s="1461"/>
      <c r="I12" s="1461"/>
      <c r="J12" s="1461"/>
      <c r="K12" s="289"/>
      <c r="L12" s="534"/>
    </row>
    <row r="13" spans="1:12" s="148" customFormat="1" ht="45.75" customHeight="1" thickBot="1">
      <c r="A13" s="1417" t="s">
        <v>739</v>
      </c>
      <c r="B13" s="1418"/>
      <c r="C13" s="1418"/>
      <c r="D13" s="1418"/>
      <c r="E13" s="1418"/>
      <c r="F13" s="1418"/>
      <c r="G13" s="1418"/>
      <c r="H13" s="1418"/>
      <c r="I13" s="1418"/>
      <c r="J13" s="1418"/>
      <c r="K13" s="1418"/>
      <c r="L13" s="504"/>
    </row>
    <row r="14" spans="1:12" s="148" customFormat="1" ht="33" customHeight="1" thickBot="1">
      <c r="A14" s="1454" t="s">
        <v>697</v>
      </c>
      <c r="B14" s="1455"/>
      <c r="C14" s="1423" t="s">
        <v>699</v>
      </c>
      <c r="D14" s="1424"/>
      <c r="E14" s="1424"/>
      <c r="F14" s="1425"/>
      <c r="G14" s="1423" t="s">
        <v>700</v>
      </c>
      <c r="H14" s="1424"/>
      <c r="I14" s="1424"/>
      <c r="J14" s="1425"/>
      <c r="K14" s="232"/>
      <c r="L14" s="505"/>
    </row>
    <row r="15" spans="1:12" s="148" customFormat="1" ht="33" customHeight="1" thickBot="1">
      <c r="A15" s="1454" t="s">
        <v>731</v>
      </c>
      <c r="B15" s="1455"/>
      <c r="C15" s="1426"/>
      <c r="D15" s="1427"/>
      <c r="E15" s="1427"/>
      <c r="F15" s="1428"/>
      <c r="G15" s="1426"/>
      <c r="H15" s="1427"/>
      <c r="I15" s="1427"/>
      <c r="J15" s="1428"/>
      <c r="K15" s="233"/>
      <c r="L15" s="506"/>
    </row>
    <row r="16" spans="1:12" s="148" customFormat="1" ht="33" customHeight="1" thickBot="1">
      <c r="A16" s="1456" t="s">
        <v>738</v>
      </c>
      <c r="B16" s="1457"/>
      <c r="C16" s="234"/>
      <c r="D16" s="235"/>
      <c r="E16" s="235"/>
      <c r="F16" s="236"/>
      <c r="G16" s="236"/>
      <c r="H16" s="236"/>
      <c r="I16" s="236"/>
      <c r="J16" s="237"/>
      <c r="K16" s="233"/>
      <c r="L16" s="506"/>
    </row>
    <row r="17" spans="1:12" s="148" customFormat="1" ht="39" customHeight="1" thickBot="1">
      <c r="A17" s="1456" t="s">
        <v>698</v>
      </c>
      <c r="B17" s="1457"/>
      <c r="C17" s="238"/>
      <c r="D17" s="239"/>
      <c r="E17" s="239"/>
      <c r="F17" s="240"/>
      <c r="G17" s="240"/>
      <c r="H17" s="240"/>
      <c r="I17" s="240"/>
      <c r="J17" s="241"/>
      <c r="K17" s="233"/>
      <c r="L17" s="506"/>
    </row>
    <row r="18" spans="1:12" s="148" customFormat="1" ht="15.75" thickBot="1">
      <c r="A18" s="1458" t="s">
        <v>702</v>
      </c>
      <c r="B18" s="1459"/>
      <c r="C18" s="242"/>
      <c r="D18" s="242"/>
      <c r="E18" s="242"/>
      <c r="F18" s="243"/>
      <c r="G18" s="243"/>
      <c r="H18" s="243"/>
      <c r="I18" s="243"/>
      <c r="J18" s="244"/>
      <c r="K18" s="233"/>
      <c r="L18" s="506"/>
    </row>
    <row r="19" spans="1:12" s="148" customFormat="1" ht="15.75" thickBot="1">
      <c r="A19" s="245">
        <v>1</v>
      </c>
      <c r="B19" s="246" t="s">
        <v>701</v>
      </c>
      <c r="C19" s="1429"/>
      <c r="D19" s="1430"/>
      <c r="E19" s="1430"/>
      <c r="F19" s="1431"/>
      <c r="G19" s="247"/>
      <c r="H19" s="248"/>
      <c r="I19" s="248"/>
      <c r="J19" s="249"/>
      <c r="K19" s="233"/>
      <c r="L19" s="506"/>
    </row>
    <row r="20" spans="1:12" s="148" customFormat="1" ht="15.75" thickBot="1">
      <c r="A20" s="1458" t="s">
        <v>703</v>
      </c>
      <c r="B20" s="1459"/>
      <c r="C20" s="242"/>
      <c r="D20" s="242"/>
      <c r="E20" s="242"/>
      <c r="F20" s="243"/>
      <c r="G20" s="243"/>
      <c r="H20" s="243"/>
      <c r="I20" s="243"/>
      <c r="J20" s="244"/>
      <c r="K20" s="233"/>
      <c r="L20" s="506"/>
    </row>
    <row r="21" spans="1:12" s="148" customFormat="1" ht="25.5">
      <c r="A21" s="250">
        <v>2</v>
      </c>
      <c r="B21" s="251" t="s">
        <v>704</v>
      </c>
      <c r="C21" s="252"/>
      <c r="D21" s="252"/>
      <c r="E21" s="252"/>
      <c r="F21" s="253"/>
      <c r="G21" s="253"/>
      <c r="H21" s="253"/>
      <c r="I21" s="253"/>
      <c r="J21" s="254"/>
      <c r="K21" s="233"/>
      <c r="L21" s="506"/>
    </row>
    <row r="22" spans="1:12" s="148" customFormat="1">
      <c r="A22" s="255">
        <v>3</v>
      </c>
      <c r="B22" s="256" t="s">
        <v>705</v>
      </c>
      <c r="C22" s="257"/>
      <c r="D22" s="257"/>
      <c r="E22" s="257"/>
      <c r="F22" s="258"/>
      <c r="G22" s="258"/>
      <c r="H22" s="258"/>
      <c r="I22" s="258"/>
      <c r="J22" s="259"/>
      <c r="K22" s="233"/>
      <c r="L22" s="506"/>
    </row>
    <row r="23" spans="1:12" s="148" customFormat="1">
      <c r="A23" s="255">
        <v>4</v>
      </c>
      <c r="B23" s="256" t="s">
        <v>706</v>
      </c>
      <c r="C23" s="257"/>
      <c r="D23" s="257"/>
      <c r="E23" s="257"/>
      <c r="F23" s="258"/>
      <c r="G23" s="258"/>
      <c r="H23" s="258"/>
      <c r="I23" s="258"/>
      <c r="J23" s="259"/>
      <c r="K23" s="233"/>
      <c r="L23" s="506"/>
    </row>
    <row r="24" spans="1:12" s="148" customFormat="1">
      <c r="A24" s="260">
        <v>5</v>
      </c>
      <c r="B24" s="261" t="s">
        <v>707</v>
      </c>
      <c r="C24" s="262"/>
      <c r="D24" s="262"/>
      <c r="E24" s="262"/>
      <c r="F24" s="263"/>
      <c r="G24" s="263"/>
      <c r="H24" s="263"/>
      <c r="I24" s="263"/>
      <c r="J24" s="264"/>
      <c r="K24" s="233"/>
      <c r="L24" s="506"/>
    </row>
    <row r="25" spans="1:12" s="148" customFormat="1" ht="30" customHeight="1">
      <c r="A25" s="255">
        <v>6</v>
      </c>
      <c r="B25" s="256" t="s">
        <v>708</v>
      </c>
      <c r="C25" s="257"/>
      <c r="D25" s="257"/>
      <c r="E25" s="257"/>
      <c r="F25" s="258"/>
      <c r="G25" s="258"/>
      <c r="H25" s="258"/>
      <c r="I25" s="258"/>
      <c r="J25" s="259"/>
      <c r="K25" s="233"/>
      <c r="L25" s="506"/>
    </row>
    <row r="26" spans="1:12" s="148" customFormat="1">
      <c r="A26" s="255">
        <v>7</v>
      </c>
      <c r="B26" s="256" t="s">
        <v>709</v>
      </c>
      <c r="C26" s="257"/>
      <c r="D26" s="257"/>
      <c r="E26" s="257"/>
      <c r="F26" s="258"/>
      <c r="G26" s="258"/>
      <c r="H26" s="258"/>
      <c r="I26" s="258"/>
      <c r="J26" s="259"/>
      <c r="K26" s="233"/>
      <c r="L26" s="506"/>
    </row>
    <row r="27" spans="1:12" s="148" customFormat="1">
      <c r="A27" s="255">
        <v>8</v>
      </c>
      <c r="B27" s="256" t="s">
        <v>710</v>
      </c>
      <c r="C27" s="257"/>
      <c r="D27" s="257"/>
      <c r="E27" s="257"/>
      <c r="F27" s="258"/>
      <c r="G27" s="258"/>
      <c r="H27" s="258"/>
      <c r="I27" s="258"/>
      <c r="J27" s="259"/>
      <c r="K27" s="233"/>
      <c r="L27" s="506"/>
    </row>
    <row r="28" spans="1:12" s="148" customFormat="1">
      <c r="A28" s="260">
        <v>9</v>
      </c>
      <c r="B28" s="261" t="s">
        <v>2022</v>
      </c>
      <c r="C28" s="1432"/>
      <c r="D28" s="1433"/>
      <c r="E28" s="1433"/>
      <c r="F28" s="1434"/>
      <c r="G28" s="265"/>
      <c r="H28" s="262"/>
      <c r="I28" s="262"/>
      <c r="J28" s="264"/>
      <c r="K28" s="233"/>
      <c r="L28" s="506"/>
    </row>
    <row r="29" spans="1:12" s="148" customFormat="1">
      <c r="A29" s="260">
        <v>10</v>
      </c>
      <c r="B29" s="261" t="s">
        <v>711</v>
      </c>
      <c r="C29" s="262"/>
      <c r="D29" s="262"/>
      <c r="E29" s="262"/>
      <c r="F29" s="262"/>
      <c r="G29" s="262"/>
      <c r="H29" s="262"/>
      <c r="I29" s="262"/>
      <c r="J29" s="264"/>
      <c r="K29" s="233"/>
      <c r="L29" s="506"/>
    </row>
    <row r="30" spans="1:12" s="148" customFormat="1" ht="25.5">
      <c r="A30" s="255">
        <v>11</v>
      </c>
      <c r="B30" s="256" t="s">
        <v>712</v>
      </c>
      <c r="C30" s="257"/>
      <c r="D30" s="257"/>
      <c r="E30" s="257"/>
      <c r="F30" s="258"/>
      <c r="G30" s="258"/>
      <c r="H30" s="258"/>
      <c r="I30" s="258"/>
      <c r="J30" s="259"/>
      <c r="K30" s="233"/>
      <c r="L30" s="506"/>
    </row>
    <row r="31" spans="1:12" s="148" customFormat="1" ht="25.5">
      <c r="A31" s="255">
        <v>12</v>
      </c>
      <c r="B31" s="256" t="s">
        <v>713</v>
      </c>
      <c r="C31" s="257"/>
      <c r="D31" s="257"/>
      <c r="E31" s="257"/>
      <c r="F31" s="258"/>
      <c r="G31" s="258"/>
      <c r="H31" s="258"/>
      <c r="I31" s="258"/>
      <c r="J31" s="259"/>
      <c r="K31" s="233"/>
      <c r="L31" s="506"/>
    </row>
    <row r="32" spans="1:12" s="148" customFormat="1">
      <c r="A32" s="255">
        <v>13</v>
      </c>
      <c r="B32" s="256" t="s">
        <v>714</v>
      </c>
      <c r="C32" s="257"/>
      <c r="D32" s="257"/>
      <c r="E32" s="257"/>
      <c r="F32" s="258"/>
      <c r="G32" s="258"/>
      <c r="H32" s="258"/>
      <c r="I32" s="258"/>
      <c r="J32" s="259"/>
      <c r="K32" s="233"/>
      <c r="L32" s="506"/>
    </row>
    <row r="33" spans="1:12" s="148" customFormat="1">
      <c r="A33" s="260">
        <v>14</v>
      </c>
      <c r="B33" s="261" t="s">
        <v>715</v>
      </c>
      <c r="C33" s="262"/>
      <c r="D33" s="262"/>
      <c r="E33" s="262"/>
      <c r="F33" s="263"/>
      <c r="G33" s="263"/>
      <c r="H33" s="263"/>
      <c r="I33" s="263"/>
      <c r="J33" s="264"/>
      <c r="K33" s="233"/>
      <c r="L33" s="506"/>
    </row>
    <row r="34" spans="1:12" s="148" customFormat="1">
      <c r="A34" s="260">
        <v>15</v>
      </c>
      <c r="B34" s="261" t="s">
        <v>716</v>
      </c>
      <c r="C34" s="262"/>
      <c r="D34" s="262"/>
      <c r="E34" s="262"/>
      <c r="F34" s="263"/>
      <c r="G34" s="263"/>
      <c r="H34" s="263"/>
      <c r="I34" s="263"/>
      <c r="J34" s="264"/>
      <c r="K34" s="233"/>
      <c r="L34" s="506"/>
    </row>
    <row r="35" spans="1:12" s="148" customFormat="1" ht="30" customHeight="1" thickBot="1">
      <c r="A35" s="266">
        <v>16</v>
      </c>
      <c r="B35" s="267" t="s">
        <v>717</v>
      </c>
      <c r="C35" s="1435"/>
      <c r="D35" s="1436"/>
      <c r="E35" s="1436"/>
      <c r="F35" s="1437"/>
      <c r="G35" s="263"/>
      <c r="H35" s="263"/>
      <c r="I35" s="263"/>
      <c r="J35" s="264"/>
      <c r="K35" s="233"/>
      <c r="L35" s="506"/>
    </row>
    <row r="36" spans="1:12" s="148" customFormat="1" ht="15.75" thickBot="1">
      <c r="A36" s="1463" t="s">
        <v>718</v>
      </c>
      <c r="B36" s="1464"/>
      <c r="C36" s="1464"/>
      <c r="D36" s="1464"/>
      <c r="E36" s="1464"/>
      <c r="F36" s="1464"/>
      <c r="G36" s="1464"/>
      <c r="H36" s="1464"/>
      <c r="I36" s="1464"/>
      <c r="J36" s="1465"/>
      <c r="K36" s="233"/>
      <c r="L36" s="506"/>
    </row>
    <row r="37" spans="1:12" s="148" customFormat="1" ht="25.5">
      <c r="A37" s="250">
        <v>17</v>
      </c>
      <c r="B37" s="251" t="s">
        <v>719</v>
      </c>
      <c r="C37" s="263"/>
      <c r="D37" s="263"/>
      <c r="E37" s="263"/>
      <c r="F37" s="263"/>
      <c r="G37" s="263"/>
      <c r="H37" s="263"/>
      <c r="I37" s="263"/>
      <c r="J37" s="264"/>
      <c r="K37" s="233"/>
      <c r="L37" s="506"/>
    </row>
    <row r="38" spans="1:12" s="148" customFormat="1">
      <c r="A38" s="260">
        <v>18</v>
      </c>
      <c r="B38" s="261" t="s">
        <v>720</v>
      </c>
      <c r="C38" s="263"/>
      <c r="D38" s="263"/>
      <c r="E38" s="263"/>
      <c r="F38" s="263"/>
      <c r="G38" s="263"/>
      <c r="H38" s="263"/>
      <c r="I38" s="263"/>
      <c r="J38" s="264"/>
      <c r="K38" s="233"/>
      <c r="L38" s="506"/>
    </row>
    <row r="39" spans="1:12" s="148" customFormat="1">
      <c r="A39" s="260">
        <v>19</v>
      </c>
      <c r="B39" s="261" t="s">
        <v>721</v>
      </c>
      <c r="C39" s="263"/>
      <c r="D39" s="263"/>
      <c r="E39" s="263"/>
      <c r="F39" s="263"/>
      <c r="G39" s="263"/>
      <c r="H39" s="263"/>
      <c r="I39" s="263"/>
      <c r="J39" s="264"/>
      <c r="K39" s="233"/>
      <c r="L39" s="506"/>
    </row>
    <row r="40" spans="1:12" s="148" customFormat="1" ht="63.75">
      <c r="A40" s="260" t="s">
        <v>465</v>
      </c>
      <c r="B40" s="261" t="s">
        <v>722</v>
      </c>
      <c r="C40" s="1432"/>
      <c r="D40" s="1433"/>
      <c r="E40" s="1433"/>
      <c r="F40" s="1434"/>
      <c r="G40" s="263"/>
      <c r="H40" s="263"/>
      <c r="I40" s="263"/>
      <c r="J40" s="264"/>
      <c r="K40" s="233"/>
      <c r="L40" s="506"/>
    </row>
    <row r="41" spans="1:12" s="148" customFormat="1" ht="39" customHeight="1">
      <c r="A41" s="260" t="s">
        <v>467</v>
      </c>
      <c r="B41" s="261" t="s">
        <v>723</v>
      </c>
      <c r="C41" s="1432"/>
      <c r="D41" s="1433"/>
      <c r="E41" s="1433"/>
      <c r="F41" s="1434"/>
      <c r="G41" s="263"/>
      <c r="H41" s="263"/>
      <c r="I41" s="263"/>
      <c r="J41" s="264"/>
      <c r="K41" s="233"/>
      <c r="L41" s="506"/>
    </row>
    <row r="42" spans="1:12" s="148" customFormat="1" ht="15.75" thickBot="1">
      <c r="A42" s="266">
        <v>20</v>
      </c>
      <c r="B42" s="267" t="s">
        <v>724</v>
      </c>
      <c r="C42" s="268"/>
      <c r="D42" s="268"/>
      <c r="E42" s="268"/>
      <c r="F42" s="268"/>
      <c r="G42" s="268"/>
      <c r="H42" s="268"/>
      <c r="I42" s="268"/>
      <c r="J42" s="269"/>
      <c r="K42" s="233"/>
      <c r="L42" s="506"/>
    </row>
    <row r="43" spans="1:12" s="148" customFormat="1">
      <c r="A43" s="270" t="s">
        <v>684</v>
      </c>
      <c r="B43" s="271" t="s">
        <v>725</v>
      </c>
      <c r="C43" s="272"/>
      <c r="D43" s="272"/>
      <c r="E43" s="272"/>
      <c r="F43" s="272"/>
      <c r="G43" s="272"/>
      <c r="H43" s="272"/>
      <c r="I43" s="272"/>
      <c r="J43" s="273"/>
      <c r="K43" s="233"/>
      <c r="L43" s="506"/>
    </row>
    <row r="44" spans="1:12" s="148" customFormat="1">
      <c r="A44" s="274" t="s">
        <v>685</v>
      </c>
      <c r="B44" s="275" t="s">
        <v>726</v>
      </c>
      <c r="C44" s="257"/>
      <c r="D44" s="257"/>
      <c r="E44" s="257"/>
      <c r="F44" s="257"/>
      <c r="G44" s="257"/>
      <c r="H44" s="257"/>
      <c r="I44" s="257"/>
      <c r="J44" s="276"/>
      <c r="K44" s="233"/>
      <c r="L44" s="506"/>
    </row>
    <row r="45" spans="1:12" s="148" customFormat="1" ht="15.75" thickBot="1">
      <c r="A45" s="277" t="s">
        <v>686</v>
      </c>
      <c r="B45" s="278" t="s">
        <v>727</v>
      </c>
      <c r="C45" s="279"/>
      <c r="D45" s="279"/>
      <c r="E45" s="279"/>
      <c r="F45" s="279"/>
      <c r="G45" s="279"/>
      <c r="H45" s="279"/>
      <c r="I45" s="279"/>
      <c r="J45" s="280"/>
      <c r="K45" s="233"/>
      <c r="L45" s="506"/>
    </row>
    <row r="46" spans="1:12" s="148" customFormat="1" ht="15" customHeight="1" thickBot="1">
      <c r="A46" s="1438" t="s">
        <v>732</v>
      </c>
      <c r="B46" s="1439"/>
      <c r="C46" s="1439"/>
      <c r="D46" s="1439"/>
      <c r="E46" s="1439"/>
      <c r="F46" s="1439"/>
      <c r="G46" s="1439"/>
      <c r="H46" s="1439"/>
      <c r="I46" s="1439"/>
      <c r="J46" s="1440"/>
      <c r="K46" s="233"/>
      <c r="L46" s="506"/>
    </row>
    <row r="47" spans="1:12" s="148" customFormat="1" ht="15.75" thickBot="1">
      <c r="A47" s="281">
        <v>21</v>
      </c>
      <c r="B47" s="282" t="s">
        <v>728</v>
      </c>
      <c r="C47" s="1429"/>
      <c r="D47" s="1430"/>
      <c r="E47" s="1430"/>
      <c r="F47" s="1431"/>
      <c r="G47" s="531"/>
      <c r="H47" s="531"/>
      <c r="I47" s="531"/>
      <c r="J47" s="539"/>
      <c r="K47" s="233"/>
      <c r="L47" s="506"/>
    </row>
    <row r="48" spans="1:12" s="148" customFormat="1" ht="26.25" thickBot="1">
      <c r="A48" s="281">
        <v>22</v>
      </c>
      <c r="B48" s="282" t="s">
        <v>729</v>
      </c>
      <c r="C48" s="1429"/>
      <c r="D48" s="1430"/>
      <c r="E48" s="1430"/>
      <c r="F48" s="1431"/>
      <c r="G48" s="532"/>
      <c r="H48" s="532"/>
      <c r="I48" s="532"/>
      <c r="J48" s="540"/>
      <c r="K48" s="233"/>
      <c r="L48" s="506"/>
    </row>
    <row r="49" spans="1:12" s="148" customFormat="1" ht="15.75" thickBot="1">
      <c r="A49" s="281">
        <v>23</v>
      </c>
      <c r="B49" s="282" t="s">
        <v>730</v>
      </c>
      <c r="C49" s="1429"/>
      <c r="D49" s="1430"/>
      <c r="E49" s="1430"/>
      <c r="F49" s="1431"/>
      <c r="G49" s="268"/>
      <c r="H49" s="268"/>
      <c r="I49" s="268"/>
      <c r="J49" s="541"/>
      <c r="K49" s="233"/>
      <c r="L49" s="506"/>
    </row>
    <row r="50" spans="1:12" s="284" customFormat="1" ht="15.75" thickBot="1">
      <c r="A50" s="538"/>
      <c r="B50" s="537"/>
      <c r="C50" s="535"/>
      <c r="D50" s="535"/>
      <c r="E50" s="535"/>
      <c r="F50" s="535"/>
      <c r="G50" s="535"/>
      <c r="H50" s="535"/>
      <c r="I50" s="535"/>
      <c r="J50" s="536"/>
      <c r="K50" s="233"/>
      <c r="L50" s="233"/>
    </row>
    <row r="51" spans="1:12" s="192" customFormat="1" ht="38.25" customHeight="1" thickBot="1">
      <c r="A51" s="1417" t="s">
        <v>740</v>
      </c>
      <c r="B51" s="1418"/>
      <c r="C51" s="1418"/>
      <c r="D51" s="1418"/>
      <c r="E51" s="1418"/>
      <c r="F51" s="1418"/>
      <c r="G51" s="1418"/>
      <c r="H51" s="1418"/>
      <c r="I51" s="1418"/>
      <c r="J51" s="1418"/>
      <c r="K51" s="233"/>
      <c r="L51" s="233"/>
    </row>
    <row r="52" spans="1:12" s="192" customFormat="1" ht="33" customHeight="1" thickBot="1">
      <c r="A52" s="1466" t="s">
        <v>857</v>
      </c>
      <c r="B52" s="1467"/>
      <c r="C52" s="1467"/>
      <c r="D52" s="1467"/>
      <c r="E52" s="1467"/>
      <c r="F52" s="1467"/>
      <c r="G52" s="1467"/>
      <c r="H52" s="1467"/>
      <c r="I52" s="1467"/>
      <c r="J52" s="1467"/>
      <c r="K52" s="233"/>
      <c r="L52" s="233"/>
    </row>
    <row r="53" spans="1:12" s="192" customFormat="1" ht="26.25" customHeight="1" thickBot="1">
      <c r="A53" s="1466" t="s">
        <v>860</v>
      </c>
      <c r="B53" s="1467"/>
      <c r="C53" s="1467"/>
      <c r="D53" s="1467"/>
      <c r="E53" s="1467"/>
      <c r="F53" s="1467"/>
      <c r="G53" s="1467"/>
      <c r="H53" s="1467"/>
      <c r="I53" s="1467"/>
      <c r="J53" s="1467"/>
      <c r="K53" s="233"/>
      <c r="L53" s="233"/>
    </row>
    <row r="54" spans="1:12" s="192" customFormat="1" ht="28.5" customHeight="1" thickBot="1">
      <c r="A54" s="1466" t="s">
        <v>859</v>
      </c>
      <c r="B54" s="1467"/>
      <c r="C54" s="1467"/>
      <c r="D54" s="1467"/>
      <c r="E54" s="1467"/>
      <c r="F54" s="1467"/>
      <c r="G54" s="1467"/>
      <c r="H54" s="1467"/>
      <c r="I54" s="1467"/>
      <c r="J54" s="1467"/>
      <c r="K54" s="233"/>
      <c r="L54" s="233"/>
    </row>
    <row r="55" spans="1:12" s="192" customFormat="1" ht="21.75" customHeight="1" thickBot="1">
      <c r="A55" s="1466" t="s">
        <v>858</v>
      </c>
      <c r="B55" s="1467"/>
      <c r="C55" s="1467"/>
      <c r="D55" s="1467"/>
      <c r="E55" s="1467"/>
      <c r="F55" s="1467"/>
      <c r="G55" s="1467"/>
      <c r="H55" s="1467"/>
      <c r="I55" s="1467"/>
      <c r="J55" s="1467"/>
      <c r="K55" s="233"/>
      <c r="L55" s="233"/>
    </row>
    <row r="56" spans="1:12" s="148" customFormat="1" ht="23.25" customHeight="1" thickBot="1">
      <c r="A56" s="656" t="s">
        <v>2070</v>
      </c>
      <c r="K56" s="283"/>
      <c r="L56" s="283"/>
    </row>
    <row r="57" spans="1:12" s="148" customFormat="1" ht="19.5" customHeight="1">
      <c r="A57" s="1419" t="s">
        <v>733</v>
      </c>
      <c r="B57" s="1420"/>
      <c r="C57" s="1444"/>
      <c r="D57" s="1444"/>
      <c r="E57" s="1444"/>
      <c r="F57" s="1444"/>
      <c r="G57" s="1444"/>
      <c r="H57" s="1444"/>
      <c r="I57" s="1444"/>
      <c r="J57" s="1445"/>
      <c r="K57" s="284"/>
      <c r="L57" s="284"/>
    </row>
    <row r="58" spans="1:12" s="148" customFormat="1" ht="25.5" customHeight="1">
      <c r="A58" s="1421" t="s">
        <v>734</v>
      </c>
      <c r="B58" s="1422"/>
      <c r="C58" s="1446"/>
      <c r="D58" s="1446"/>
      <c r="E58" s="1446"/>
      <c r="F58" s="1446"/>
      <c r="G58" s="1446"/>
      <c r="H58" s="1446"/>
      <c r="I58" s="1446"/>
      <c r="J58" s="1447"/>
      <c r="K58" s="284"/>
      <c r="L58" s="284"/>
    </row>
    <row r="59" spans="1:12" s="148" customFormat="1" ht="16.5" customHeight="1">
      <c r="A59" s="1421" t="s">
        <v>735</v>
      </c>
      <c r="B59" s="1422"/>
      <c r="C59" s="1446"/>
      <c r="D59" s="1446"/>
      <c r="E59" s="1446"/>
      <c r="F59" s="1446"/>
      <c r="G59" s="1446"/>
      <c r="H59" s="1446"/>
      <c r="I59" s="1446"/>
      <c r="J59" s="1447"/>
      <c r="K59" s="284"/>
      <c r="L59" s="284"/>
    </row>
    <row r="60" spans="1:12" s="148" customFormat="1" ht="31.5" customHeight="1">
      <c r="A60" s="1421" t="s">
        <v>736</v>
      </c>
      <c r="B60" s="1422"/>
      <c r="C60" s="1446"/>
      <c r="D60" s="1446"/>
      <c r="E60" s="1446"/>
      <c r="F60" s="1446"/>
      <c r="G60" s="1446"/>
      <c r="H60" s="1446"/>
      <c r="I60" s="1446"/>
      <c r="J60" s="1447"/>
      <c r="K60" s="284"/>
      <c r="L60" s="284"/>
    </row>
    <row r="61" spans="1:12" s="148" customFormat="1" ht="57.75" customHeight="1" thickBot="1">
      <c r="A61" s="1468" t="s">
        <v>737</v>
      </c>
      <c r="B61" s="1469"/>
      <c r="C61" s="1448"/>
      <c r="D61" s="1448"/>
      <c r="E61" s="1448"/>
      <c r="F61" s="1448"/>
      <c r="G61" s="1448"/>
      <c r="H61" s="1448"/>
      <c r="I61" s="1448"/>
      <c r="J61" s="1449"/>
      <c r="K61" s="285"/>
      <c r="L61" s="285"/>
    </row>
    <row r="62" spans="1:12" s="148" customFormat="1">
      <c r="A62" s="286"/>
    </row>
    <row r="63" spans="1:12" ht="63.75" customHeight="1">
      <c r="A63" s="1375" t="s">
        <v>2043</v>
      </c>
      <c r="B63" s="1375"/>
      <c r="C63" s="1375"/>
      <c r="D63" s="1375"/>
      <c r="E63" s="1375"/>
      <c r="F63" s="1375"/>
      <c r="G63" s="1375"/>
      <c r="H63" s="1375"/>
      <c r="I63" s="1375"/>
      <c r="J63" s="1375"/>
    </row>
    <row r="64" spans="1:12" ht="18" customHeight="1">
      <c r="A64" s="1416" t="s">
        <v>2044</v>
      </c>
      <c r="B64" s="1416"/>
      <c r="C64" s="1416"/>
      <c r="D64" s="1416"/>
      <c r="E64" s="1416"/>
      <c r="F64" s="1416"/>
      <c r="G64" s="1416"/>
      <c r="H64" s="1416"/>
      <c r="I64" s="1416"/>
      <c r="J64" s="1416"/>
    </row>
    <row r="65" spans="1:12" s="284" customFormat="1" ht="33.75" customHeight="1">
      <c r="A65" s="1462" t="s">
        <v>926</v>
      </c>
      <c r="B65" s="1462"/>
      <c r="C65" s="1462"/>
      <c r="D65" s="1462"/>
      <c r="E65" s="1462"/>
      <c r="F65" s="1462"/>
      <c r="G65" s="1462"/>
      <c r="H65" s="1462"/>
      <c r="I65" s="1462"/>
      <c r="J65" s="1462"/>
      <c r="K65" s="289"/>
      <c r="L65" s="289"/>
    </row>
    <row r="66" spans="1:12" s="284" customFormat="1" ht="33" customHeight="1">
      <c r="A66" s="1462" t="s">
        <v>2068</v>
      </c>
      <c r="B66" s="1462"/>
      <c r="C66" s="1462"/>
      <c r="D66" s="1462"/>
      <c r="E66" s="1462"/>
      <c r="F66" s="1462"/>
      <c r="G66" s="1462"/>
      <c r="H66" s="1462"/>
      <c r="I66" s="1462"/>
      <c r="J66" s="1462"/>
      <c r="K66" s="289"/>
      <c r="L66" s="289"/>
    </row>
    <row r="67" spans="1:12" s="284" customFormat="1" ht="14.25" customHeight="1">
      <c r="A67" s="1462" t="s">
        <v>688</v>
      </c>
      <c r="B67" s="1462"/>
      <c r="C67" s="1462"/>
      <c r="D67" s="1462"/>
      <c r="E67" s="1462"/>
      <c r="F67" s="1462"/>
      <c r="G67" s="1462"/>
      <c r="H67" s="1462"/>
      <c r="I67" s="1462"/>
      <c r="J67" s="1462"/>
      <c r="K67" s="289"/>
      <c r="L67" s="289"/>
    </row>
    <row r="68" spans="1:12" s="284" customFormat="1" ht="26.25" customHeight="1">
      <c r="A68" s="1462" t="s">
        <v>689</v>
      </c>
      <c r="B68" s="1462"/>
      <c r="C68" s="1462"/>
      <c r="D68" s="1462"/>
      <c r="E68" s="1462"/>
      <c r="F68" s="1462"/>
      <c r="G68" s="1462"/>
      <c r="H68" s="1462"/>
      <c r="I68" s="1462"/>
      <c r="J68" s="1462"/>
      <c r="K68" s="289"/>
      <c r="L68" s="289"/>
    </row>
    <row r="69" spans="1:12" s="284" customFormat="1" ht="18.75" customHeight="1">
      <c r="A69" s="1462" t="s">
        <v>690</v>
      </c>
      <c r="B69" s="1462"/>
      <c r="C69" s="1462"/>
      <c r="D69" s="1462"/>
      <c r="E69" s="1462"/>
      <c r="F69" s="1462"/>
      <c r="G69" s="1462"/>
      <c r="H69" s="1462"/>
      <c r="I69" s="1462"/>
      <c r="J69" s="1462"/>
      <c r="K69" s="289"/>
      <c r="L69" s="289"/>
    </row>
    <row r="70" spans="1:12" s="284" customFormat="1" ht="56.25" customHeight="1">
      <c r="A70" s="1462" t="s">
        <v>2069</v>
      </c>
      <c r="B70" s="1462"/>
      <c r="C70" s="1462"/>
      <c r="D70" s="1462"/>
      <c r="E70" s="1462"/>
      <c r="F70" s="1462"/>
      <c r="G70" s="1462"/>
      <c r="H70" s="1462"/>
      <c r="I70" s="1462"/>
      <c r="J70" s="1462"/>
      <c r="K70" s="289"/>
      <c r="L70" s="289"/>
    </row>
    <row r="88" spans="2:4" ht="96" customHeight="1">
      <c r="B88" s="164"/>
      <c r="C88" s="164"/>
      <c r="D88" s="164"/>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A3" sqref="A3:C3"/>
    </sheetView>
  </sheetViews>
  <sheetFormatPr defaultColWidth="9.140625" defaultRowHeight="12.75"/>
  <cols>
    <col min="1" max="1" width="12.5703125" style="19" customWidth="1"/>
    <col min="2" max="3" width="39.7109375" style="19" customWidth="1"/>
    <col min="4" max="16384" width="9.140625" style="19"/>
  </cols>
  <sheetData>
    <row r="1" spans="1:3" ht="24.75" customHeight="1">
      <c r="A1" s="624" t="s">
        <v>1665</v>
      </c>
      <c r="B1" s="1389" t="s">
        <v>777</v>
      </c>
      <c r="C1" s="1390"/>
    </row>
    <row r="2" spans="1:3" ht="15" customHeight="1">
      <c r="A2" s="176" t="s">
        <v>1666</v>
      </c>
      <c r="B2" s="314"/>
      <c r="C2" s="962"/>
    </row>
    <row r="3" spans="1:3" ht="13.5" thickBot="1">
      <c r="A3" s="2030"/>
      <c r="B3" s="2031"/>
      <c r="C3" s="1096"/>
    </row>
    <row r="4" spans="1:3" ht="32.25" customHeight="1" thickBot="1">
      <c r="A4" s="548" t="s">
        <v>390</v>
      </c>
      <c r="B4" s="1368" t="s">
        <v>1667</v>
      </c>
      <c r="C4" s="1370"/>
    </row>
    <row r="5" spans="1:3" ht="15" customHeight="1" thickBot="1">
      <c r="A5" s="129" t="s">
        <v>572</v>
      </c>
      <c r="B5" s="315"/>
      <c r="C5" s="552" t="s">
        <v>5</v>
      </c>
    </row>
    <row r="6" spans="1:3" ht="52.5" customHeight="1" thickBot="1">
      <c r="A6" s="1392" t="s">
        <v>2512</v>
      </c>
      <c r="B6" s="1393"/>
      <c r="C6" s="1822"/>
    </row>
    <row r="7" spans="1:3" ht="40.5" customHeight="1" thickBot="1">
      <c r="A7" s="1392" t="s">
        <v>2513</v>
      </c>
      <c r="B7" s="1393"/>
      <c r="C7" s="1822"/>
    </row>
    <row r="8" spans="1:3" ht="39.75" customHeight="1" thickBot="1">
      <c r="A8" s="2004" t="s">
        <v>2514</v>
      </c>
      <c r="B8" s="2005"/>
      <c r="C8" s="2006"/>
    </row>
    <row r="9" spans="1:3" ht="13.5" thickBot="1">
      <c r="A9" s="2004" t="s">
        <v>2309</v>
      </c>
      <c r="B9" s="2005"/>
      <c r="C9" s="2006"/>
    </row>
    <row r="10" spans="1:3" ht="13.5" thickBot="1">
      <c r="A10" s="2004" t="s">
        <v>2310</v>
      </c>
      <c r="B10" s="2005"/>
      <c r="C10" s="2006"/>
    </row>
    <row r="11" spans="1:3" ht="31.5" customHeight="1" thickBot="1">
      <c r="A11" s="1392" t="s">
        <v>2356</v>
      </c>
      <c r="B11" s="1393"/>
      <c r="C11" s="1822"/>
    </row>
    <row r="12" spans="1:3" ht="13.5" thickBot="1">
      <c r="A12" s="2062"/>
      <c r="B12" s="2063"/>
      <c r="C12" s="1019"/>
    </row>
    <row r="13" spans="1:3" ht="15.75" customHeight="1" thickBot="1">
      <c r="A13" s="1387" t="s">
        <v>1676</v>
      </c>
      <c r="B13" s="2060"/>
      <c r="C13" s="901" t="s">
        <v>816</v>
      </c>
    </row>
    <row r="14" spans="1:3" ht="15.75" customHeight="1" thickBot="1">
      <c r="A14" s="2309" t="s">
        <v>1668</v>
      </c>
      <c r="B14" s="2310"/>
      <c r="C14" s="2311"/>
    </row>
    <row r="15" spans="1:3" ht="13.5" thickBot="1">
      <c r="A15" s="810">
        <v>1</v>
      </c>
      <c r="B15" s="700" t="s">
        <v>1669</v>
      </c>
      <c r="C15" s="700"/>
    </row>
    <row r="16" spans="1:3" ht="13.5" thickBot="1">
      <c r="A16" s="810">
        <v>2</v>
      </c>
      <c r="B16" s="700" t="s">
        <v>1670</v>
      </c>
      <c r="C16" s="700"/>
    </row>
    <row r="17" spans="1:3" ht="13.5" thickBot="1">
      <c r="A17" s="810">
        <v>3</v>
      </c>
      <c r="B17" s="700" t="s">
        <v>1671</v>
      </c>
      <c r="C17" s="700"/>
    </row>
    <row r="18" spans="1:3" ht="13.5" thickBot="1">
      <c r="A18" s="810">
        <v>4</v>
      </c>
      <c r="B18" s="700" t="s">
        <v>1672</v>
      </c>
      <c r="C18" s="700"/>
    </row>
    <row r="19" spans="1:3" ht="13.5" thickBot="1">
      <c r="A19" s="2309" t="s">
        <v>1673</v>
      </c>
      <c r="B19" s="2310"/>
      <c r="C19" s="2311"/>
    </row>
    <row r="20" spans="1:3" ht="13.5" thickBot="1">
      <c r="A20" s="810">
        <v>5</v>
      </c>
      <c r="B20" s="700" t="s">
        <v>1669</v>
      </c>
      <c r="C20" s="700"/>
    </row>
    <row r="21" spans="1:3" ht="13.5" thickBot="1">
      <c r="A21" s="810">
        <v>6</v>
      </c>
      <c r="B21" s="700" t="s">
        <v>1670</v>
      </c>
      <c r="C21" s="700"/>
    </row>
    <row r="22" spans="1:3" ht="13.5" thickBot="1">
      <c r="A22" s="810">
        <v>7</v>
      </c>
      <c r="B22" s="700" t="s">
        <v>1671</v>
      </c>
      <c r="C22" s="700"/>
    </row>
    <row r="23" spans="1:3" ht="13.5" thickBot="1">
      <c r="A23" s="810">
        <v>8</v>
      </c>
      <c r="B23" s="700" t="s">
        <v>1672</v>
      </c>
      <c r="C23" s="700"/>
    </row>
    <row r="24" spans="1:3" ht="13.5" thickBot="1">
      <c r="A24" s="2309" t="s">
        <v>1674</v>
      </c>
      <c r="B24" s="2310"/>
      <c r="C24" s="2311"/>
    </row>
    <row r="25" spans="1:3" ht="13.5" thickBot="1">
      <c r="A25" s="810">
        <v>9</v>
      </c>
      <c r="B25" s="700" t="s">
        <v>1669</v>
      </c>
      <c r="C25" s="700"/>
    </row>
    <row r="26" spans="1:3" ht="13.5" thickBot="1">
      <c r="A26" s="810">
        <v>10</v>
      </c>
      <c r="B26" s="700" t="s">
        <v>1670</v>
      </c>
      <c r="C26" s="700"/>
    </row>
    <row r="27" spans="1:3" ht="13.5" thickBot="1">
      <c r="A27" s="810">
        <v>11</v>
      </c>
      <c r="B27" s="700" t="s">
        <v>1671</v>
      </c>
      <c r="C27" s="700"/>
    </row>
    <row r="28" spans="1:3" ht="13.5" thickBot="1">
      <c r="A28" s="810">
        <v>12</v>
      </c>
      <c r="B28" s="700" t="s">
        <v>1672</v>
      </c>
      <c r="C28" s="700"/>
    </row>
    <row r="29" spans="1:3" ht="13.5" thickBot="1">
      <c r="A29" s="2309" t="s">
        <v>1675</v>
      </c>
      <c r="B29" s="2310"/>
      <c r="C29" s="2311"/>
    </row>
    <row r="30" spans="1:3" ht="13.5" thickBot="1">
      <c r="A30" s="810">
        <v>13</v>
      </c>
      <c r="B30" s="700" t="s">
        <v>1669</v>
      </c>
      <c r="C30" s="700"/>
    </row>
    <row r="31" spans="1:3" ht="13.5" thickBot="1">
      <c r="A31" s="810">
        <v>14</v>
      </c>
      <c r="B31" s="700" t="s">
        <v>1670</v>
      </c>
      <c r="C31" s="700"/>
    </row>
    <row r="32" spans="1:3" ht="13.5" thickBot="1">
      <c r="A32" s="810">
        <v>15</v>
      </c>
      <c r="B32" s="700" t="s">
        <v>1671</v>
      </c>
      <c r="C32" s="700"/>
    </row>
    <row r="33" spans="1:3" ht="13.5" thickBot="1">
      <c r="A33" s="810">
        <v>16</v>
      </c>
      <c r="B33" s="700" t="s">
        <v>1672</v>
      </c>
      <c r="C33" s="700"/>
    </row>
    <row r="35" spans="1:3" ht="68.25" customHeight="1">
      <c r="A35" s="1842" t="s">
        <v>1678</v>
      </c>
      <c r="B35" s="1842"/>
      <c r="C35" s="1842"/>
    </row>
    <row r="36" spans="1:3" ht="20.25" customHeight="1">
      <c r="A36" s="701" t="s">
        <v>957</v>
      </c>
    </row>
    <row r="37" spans="1:3" ht="52.5" customHeight="1">
      <c r="A37" s="1546" t="s">
        <v>2515</v>
      </c>
      <c r="B37" s="1546"/>
      <c r="C37" s="1546"/>
    </row>
    <row r="38" spans="1:3" ht="42.75" customHeight="1">
      <c r="A38" s="1546" t="s">
        <v>2516</v>
      </c>
      <c r="B38" s="1546"/>
      <c r="C38" s="1546"/>
    </row>
    <row r="39" spans="1:3" ht="26.25" customHeight="1">
      <c r="A39" s="1546" t="s">
        <v>2517</v>
      </c>
      <c r="B39" s="1546"/>
      <c r="C39" s="1546"/>
    </row>
    <row r="40" spans="1:3" ht="31.5" customHeight="1">
      <c r="A40" s="1546" t="s">
        <v>2518</v>
      </c>
      <c r="B40" s="1546"/>
      <c r="C40" s="1546"/>
    </row>
    <row r="41" spans="1:3" ht="109.5" customHeight="1">
      <c r="A41" s="1546" t="s">
        <v>2519</v>
      </c>
      <c r="B41" s="1546"/>
      <c r="C41" s="1546"/>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3" sqref="A3:C3"/>
    </sheetView>
  </sheetViews>
  <sheetFormatPr defaultColWidth="9.140625" defaultRowHeight="12.75"/>
  <cols>
    <col min="1" max="1" width="23" style="19" customWidth="1"/>
    <col min="2" max="2" width="39.85546875" style="19" customWidth="1"/>
    <col min="3" max="3" width="35.85546875" style="19" customWidth="1"/>
    <col min="4" max="16384" width="9.140625" style="19"/>
  </cols>
  <sheetData>
    <row r="1" spans="1:3" ht="24.75" customHeight="1">
      <c r="A1" s="624" t="s">
        <v>1677</v>
      </c>
      <c r="B1" s="1389" t="s">
        <v>777</v>
      </c>
      <c r="C1" s="1390"/>
    </row>
    <row r="2" spans="1:3" ht="15" customHeight="1">
      <c r="A2" s="176" t="s">
        <v>1680</v>
      </c>
      <c r="B2" s="314"/>
      <c r="C2" s="962"/>
    </row>
    <row r="3" spans="1:3" ht="13.5" thickBot="1">
      <c r="A3" s="2030"/>
      <c r="B3" s="2031"/>
      <c r="C3" s="1096"/>
    </row>
    <row r="4" spans="1:3" ht="15.75" customHeight="1" thickBot="1">
      <c r="A4" s="548" t="s">
        <v>390</v>
      </c>
      <c r="B4" s="1368" t="s">
        <v>1681</v>
      </c>
      <c r="C4" s="1370"/>
    </row>
    <row r="5" spans="1:3" ht="15" customHeight="1" thickBot="1">
      <c r="A5" s="129" t="s">
        <v>572</v>
      </c>
      <c r="B5" s="315"/>
      <c r="C5" s="552" t="s">
        <v>5</v>
      </c>
    </row>
    <row r="6" spans="1:3" ht="50.25" customHeight="1" thickBot="1">
      <c r="A6" s="2313" t="s">
        <v>2520</v>
      </c>
      <c r="B6" s="2314"/>
      <c r="C6" s="2315"/>
    </row>
    <row r="7" spans="1:3" ht="25.5" customHeight="1" thickBot="1">
      <c r="A7" s="2313" t="s">
        <v>2521</v>
      </c>
      <c r="B7" s="2314"/>
      <c r="C7" s="2315"/>
    </row>
    <row r="8" spans="1:3" ht="66.75" customHeight="1" thickBot="1">
      <c r="A8" s="2325" t="s">
        <v>1682</v>
      </c>
      <c r="B8" s="2326"/>
      <c r="C8" s="2327"/>
    </row>
    <row r="9" spans="1:3" ht="13.5" thickBot="1">
      <c r="A9" s="2313" t="s">
        <v>2522</v>
      </c>
      <c r="B9" s="2314"/>
      <c r="C9" s="2315"/>
    </row>
    <row r="10" spans="1:3" ht="13.5" thickBot="1">
      <c r="A10" s="2017" t="s">
        <v>2309</v>
      </c>
      <c r="B10" s="2018"/>
      <c r="C10" s="2019"/>
    </row>
    <row r="11" spans="1:3" ht="13.5" thickBot="1">
      <c r="A11" s="2313" t="s">
        <v>2053</v>
      </c>
      <c r="B11" s="2314"/>
      <c r="C11" s="2315"/>
    </row>
    <row r="12" spans="1:3" ht="40.5" customHeight="1">
      <c r="A12" s="2313" t="s">
        <v>2523</v>
      </c>
      <c r="B12" s="2314"/>
      <c r="C12" s="2315"/>
    </row>
    <row r="13" spans="1:3" ht="26.25" customHeight="1">
      <c r="A13" s="2319" t="s">
        <v>1683</v>
      </c>
      <c r="B13" s="2320"/>
      <c r="C13" s="2321"/>
    </row>
    <row r="14" spans="1:3" ht="32.25" customHeight="1" thickBot="1">
      <c r="A14" s="2316" t="s">
        <v>1684</v>
      </c>
      <c r="B14" s="2317"/>
      <c r="C14" s="2318"/>
    </row>
    <row r="15" spans="1:3" ht="13.5" thickBot="1">
      <c r="A15" s="21"/>
      <c r="B15" s="22"/>
      <c r="C15" s="178"/>
    </row>
    <row r="16" spans="1:3" ht="54" customHeight="1" thickBot="1">
      <c r="A16" s="899" t="s">
        <v>1686</v>
      </c>
      <c r="B16" s="2323"/>
      <c r="C16" s="2324"/>
    </row>
    <row r="17" spans="1:3" ht="9" customHeight="1"/>
    <row r="18" spans="1:3">
      <c r="A18" s="628" t="s">
        <v>1685</v>
      </c>
      <c r="B18" s="628"/>
      <c r="C18" s="22"/>
    </row>
    <row r="19" spans="1:3" ht="39.75" customHeight="1">
      <c r="A19" s="2322" t="s">
        <v>2524</v>
      </c>
      <c r="B19" s="2322"/>
      <c r="C19" s="2322"/>
    </row>
    <row r="20" spans="1:3" ht="30" customHeight="1">
      <c r="A20" s="2312" t="s">
        <v>2525</v>
      </c>
      <c r="B20" s="2312"/>
      <c r="C20" s="2312"/>
    </row>
    <row r="21" spans="1:3" ht="18" customHeight="1">
      <c r="A21" s="2312" t="s">
        <v>2526</v>
      </c>
      <c r="B21" s="2312"/>
      <c r="C21" s="2312"/>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sqref="A1:C1"/>
    </sheetView>
  </sheetViews>
  <sheetFormatPr defaultColWidth="9.140625" defaultRowHeight="12.75"/>
  <cols>
    <col min="1" max="1" width="13.42578125" style="19" customWidth="1"/>
    <col min="2" max="4" width="33.7109375" style="19" customWidth="1"/>
    <col min="5" max="5" width="2.28515625" style="19" customWidth="1"/>
    <col min="6" max="16384" width="9.140625" style="19"/>
  </cols>
  <sheetData>
    <row r="1" spans="1:4">
      <c r="A1" s="1646" t="s">
        <v>1710</v>
      </c>
      <c r="B1" s="1647"/>
      <c r="C1" s="1647"/>
      <c r="D1" s="1033"/>
    </row>
    <row r="2" spans="1:4">
      <c r="A2" s="1487" t="s">
        <v>1711</v>
      </c>
      <c r="B2" s="1488"/>
      <c r="C2" s="1488"/>
      <c r="D2" s="175"/>
    </row>
    <row r="3" spans="1:4" s="20" customFormat="1" ht="13.5" thickBot="1">
      <c r="A3" s="1034"/>
      <c r="B3" s="326"/>
      <c r="C3" s="326"/>
      <c r="D3" s="1035"/>
    </row>
    <row r="4" spans="1:4" ht="33" customHeight="1" thickBot="1">
      <c r="A4" s="587" t="s">
        <v>627</v>
      </c>
      <c r="B4" s="1368" t="s">
        <v>0</v>
      </c>
      <c r="C4" s="1369"/>
      <c r="D4" s="1370"/>
    </row>
    <row r="5" spans="1:4" ht="13.5" thickBot="1">
      <c r="A5" s="129" t="s">
        <v>572</v>
      </c>
      <c r="B5" s="142"/>
      <c r="C5" s="315" t="s">
        <v>5</v>
      </c>
      <c r="D5" s="1036"/>
    </row>
    <row r="6" spans="1:4">
      <c r="A6" s="2328" t="s">
        <v>1703</v>
      </c>
      <c r="B6" s="2334" t="s">
        <v>1702</v>
      </c>
      <c r="C6" s="1693"/>
      <c r="D6" s="2335"/>
    </row>
    <row r="7" spans="1:4" ht="76.5" customHeight="1" thickBot="1">
      <c r="A7" s="2329"/>
      <c r="B7" s="2331"/>
      <c r="C7" s="2332"/>
      <c r="D7" s="2333"/>
    </row>
    <row r="8" spans="1:4" ht="38.25">
      <c r="A8" s="2328" t="s">
        <v>1703</v>
      </c>
      <c r="B8" s="322" t="s">
        <v>1704</v>
      </c>
      <c r="C8" s="599" t="s">
        <v>1705</v>
      </c>
      <c r="D8" s="1037" t="s">
        <v>1706</v>
      </c>
    </row>
    <row r="9" spans="1:4" ht="106.5" customHeight="1" thickBot="1">
      <c r="A9" s="2330"/>
      <c r="B9" s="362"/>
      <c r="C9" s="751"/>
      <c r="D9" s="752"/>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4" sqref="B4:D4"/>
    </sheetView>
  </sheetViews>
  <sheetFormatPr defaultColWidth="9.140625" defaultRowHeight="12.75"/>
  <cols>
    <col min="1" max="1" width="13.42578125" style="19" customWidth="1"/>
    <col min="2" max="4" width="33.7109375" style="19" customWidth="1"/>
    <col min="5" max="5" width="2.28515625" style="19" customWidth="1"/>
    <col min="6" max="16384" width="9.140625" style="19"/>
  </cols>
  <sheetData>
    <row r="1" spans="1:4">
      <c r="A1" s="2341" t="s">
        <v>1712</v>
      </c>
      <c r="B1" s="2342"/>
      <c r="C1" s="2342"/>
      <c r="D1" s="321"/>
    </row>
    <row r="2" spans="1:4">
      <c r="A2" s="1487" t="s">
        <v>1713</v>
      </c>
      <c r="B2" s="1488"/>
      <c r="C2" s="1488"/>
      <c r="D2" s="175"/>
    </row>
    <row r="3" spans="1:4" s="20" customFormat="1" ht="13.5" thickBot="1">
      <c r="A3" s="1034"/>
      <c r="B3" s="326"/>
      <c r="C3" s="326"/>
      <c r="D3" s="1035"/>
    </row>
    <row r="4" spans="1:4" ht="30.75" customHeight="1" thickBot="1">
      <c r="A4" s="587" t="s">
        <v>627</v>
      </c>
      <c r="B4" s="1368" t="s">
        <v>1708</v>
      </c>
      <c r="C4" s="1369"/>
      <c r="D4" s="1370"/>
    </row>
    <row r="5" spans="1:4" ht="29.25" customHeight="1" thickBot="1">
      <c r="A5" s="129" t="s">
        <v>572</v>
      </c>
      <c r="B5" s="142"/>
      <c r="C5" s="315" t="s">
        <v>5</v>
      </c>
      <c r="D5" s="1038"/>
    </row>
    <row r="6" spans="1:4" ht="30" customHeight="1">
      <c r="A6" s="2336" t="s">
        <v>1707</v>
      </c>
      <c r="B6" s="2338" t="s">
        <v>1709</v>
      </c>
      <c r="C6" s="2339"/>
      <c r="D6" s="2340"/>
    </row>
    <row r="7" spans="1:4" ht="172.5" customHeight="1" thickBot="1">
      <c r="A7" s="2337"/>
      <c r="B7" s="324"/>
      <c r="C7" s="325"/>
      <c r="D7" s="1039"/>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D28" sqref="D28:D43"/>
    </sheetView>
  </sheetViews>
  <sheetFormatPr defaultColWidth="9.140625" defaultRowHeight="12.75" outlineLevelRow="1"/>
  <cols>
    <col min="1" max="3" width="27.5703125" style="19" customWidth="1"/>
    <col min="4" max="4" width="11.28515625" style="19" customWidth="1"/>
    <col min="5" max="16384" width="9.140625" style="19"/>
  </cols>
  <sheetData>
    <row r="1" spans="1:5">
      <c r="A1" s="1646" t="s">
        <v>1722</v>
      </c>
      <c r="B1" s="1647"/>
      <c r="C1" s="1647"/>
      <c r="D1" s="321"/>
      <c r="E1" s="20"/>
    </row>
    <row r="2" spans="1:5">
      <c r="A2" s="1487" t="s">
        <v>1</v>
      </c>
      <c r="B2" s="1488"/>
      <c r="C2" s="1488"/>
      <c r="D2" s="175"/>
      <c r="E2" s="20"/>
    </row>
    <row r="3" spans="1:5" ht="13.5" thickBot="1">
      <c r="A3" s="1532"/>
      <c r="B3" s="1533"/>
      <c r="C3" s="1533"/>
      <c r="D3" s="1534"/>
    </row>
    <row r="4" spans="1:5" ht="13.5" thickBot="1">
      <c r="A4" s="1399" t="s">
        <v>1</v>
      </c>
      <c r="B4" s="1368"/>
      <c r="C4" s="1369"/>
      <c r="D4" s="1494" t="s">
        <v>627</v>
      </c>
    </row>
    <row r="5" spans="1:5" ht="22.5" customHeight="1" thickBot="1">
      <c r="A5" s="1401"/>
      <c r="B5" s="1402"/>
      <c r="C5" s="1402"/>
      <c r="D5" s="1495"/>
    </row>
    <row r="6" spans="1:5" ht="13.5" thickBot="1">
      <c r="A6" s="129" t="s">
        <v>572</v>
      </c>
      <c r="B6" s="172" t="s">
        <v>5</v>
      </c>
      <c r="C6" s="594"/>
      <c r="D6" s="595"/>
    </row>
    <row r="7" spans="1:5" ht="29.25" customHeight="1">
      <c r="A7" s="1521" t="s">
        <v>1723</v>
      </c>
      <c r="B7" s="1522"/>
      <c r="C7" s="1523"/>
      <c r="D7" s="1481" t="s">
        <v>1724</v>
      </c>
    </row>
    <row r="8" spans="1:5" ht="15" customHeight="1">
      <c r="A8" s="1040"/>
      <c r="B8" s="753"/>
      <c r="C8" s="1041"/>
      <c r="D8" s="2343"/>
    </row>
    <row r="9" spans="1:5">
      <c r="A9" s="417"/>
      <c r="B9" s="478"/>
      <c r="C9" s="470"/>
      <c r="D9" s="2343"/>
    </row>
    <row r="10" spans="1:5" ht="15" customHeight="1">
      <c r="A10" s="349"/>
      <c r="B10" s="201"/>
      <c r="C10" s="1042"/>
      <c r="D10" s="2343"/>
    </row>
    <row r="11" spans="1:5">
      <c r="A11" s="417"/>
      <c r="B11" s="478"/>
      <c r="C11" s="470"/>
      <c r="D11" s="2343"/>
    </row>
    <row r="12" spans="1:5" ht="15" customHeight="1" thickBot="1">
      <c r="A12" s="417"/>
      <c r="B12" s="478"/>
      <c r="C12" s="470"/>
      <c r="D12" s="2343"/>
    </row>
    <row r="13" spans="1:5" hidden="1" outlineLevel="1">
      <c r="A13" s="417"/>
      <c r="B13" s="478"/>
      <c r="C13" s="470"/>
      <c r="D13" s="2343"/>
    </row>
    <row r="14" spans="1:5" ht="15" hidden="1" customHeight="1" outlineLevel="1">
      <c r="A14" s="349"/>
      <c r="B14" s="201"/>
      <c r="C14" s="1042"/>
      <c r="D14" s="2343"/>
    </row>
    <row r="15" spans="1:5" hidden="1" outlineLevel="1">
      <c r="A15" s="417"/>
      <c r="B15" s="478"/>
      <c r="C15" s="470"/>
      <c r="D15" s="2343"/>
    </row>
    <row r="16" spans="1:5" hidden="1" outlineLevel="1">
      <c r="A16" s="417"/>
      <c r="B16" s="478"/>
      <c r="C16" s="470"/>
      <c r="D16" s="2343"/>
    </row>
    <row r="17" spans="1:4" hidden="1" outlineLevel="1">
      <c r="A17" s="417"/>
      <c r="B17" s="478"/>
      <c r="C17" s="470"/>
      <c r="D17" s="2343"/>
    </row>
    <row r="18" spans="1:4" hidden="1" outlineLevel="1">
      <c r="A18" s="417"/>
      <c r="B18" s="478"/>
      <c r="C18" s="470"/>
      <c r="D18" s="2343"/>
    </row>
    <row r="19" spans="1:4" hidden="1" outlineLevel="1">
      <c r="A19" s="417"/>
      <c r="B19" s="478"/>
      <c r="C19" s="470"/>
      <c r="D19" s="2343"/>
    </row>
    <row r="20" spans="1:4" hidden="1" outlineLevel="1">
      <c r="A20" s="417"/>
      <c r="B20" s="478"/>
      <c r="C20" s="470"/>
      <c r="D20" s="2343"/>
    </row>
    <row r="21" spans="1:4" hidden="1" outlineLevel="1">
      <c r="A21" s="417"/>
      <c r="B21" s="478"/>
      <c r="C21" s="470"/>
      <c r="D21" s="2343"/>
    </row>
    <row r="22" spans="1:4" hidden="1" outlineLevel="1">
      <c r="A22" s="417"/>
      <c r="B22" s="478"/>
      <c r="C22" s="470"/>
      <c r="D22" s="2343"/>
    </row>
    <row r="23" spans="1:4" hidden="1" outlineLevel="1">
      <c r="A23" s="417"/>
      <c r="B23" s="478"/>
      <c r="C23" s="470"/>
      <c r="D23" s="2343"/>
    </row>
    <row r="24" spans="1:4" hidden="1" outlineLevel="1">
      <c r="A24" s="417"/>
      <c r="B24" s="478"/>
      <c r="C24" s="470"/>
      <c r="D24" s="2343"/>
    </row>
    <row r="25" spans="1:4" hidden="1" outlineLevel="1">
      <c r="A25" s="417"/>
      <c r="B25" s="478"/>
      <c r="C25" s="470"/>
      <c r="D25" s="2343"/>
    </row>
    <row r="26" spans="1:4" hidden="1" outlineLevel="1">
      <c r="A26" s="417"/>
      <c r="B26" s="478"/>
      <c r="C26" s="470"/>
      <c r="D26" s="2343"/>
    </row>
    <row r="27" spans="1:4" ht="13.5" hidden="1" outlineLevel="1" thickBot="1">
      <c r="A27" s="1043"/>
      <c r="B27" s="1044"/>
      <c r="C27" s="474"/>
      <c r="D27" s="2343"/>
    </row>
    <row r="28" spans="1:4" ht="32.25" customHeight="1" collapsed="1">
      <c r="A28" s="1513" t="s">
        <v>1725</v>
      </c>
      <c r="B28" s="1514"/>
      <c r="C28" s="1514"/>
      <c r="D28" s="1481" t="s">
        <v>1724</v>
      </c>
    </row>
    <row r="29" spans="1:4">
      <c r="A29" s="1045"/>
      <c r="B29" s="1046"/>
      <c r="C29" s="1047"/>
      <c r="D29" s="2343"/>
    </row>
    <row r="30" spans="1:4">
      <c r="A30" s="417"/>
      <c r="B30" s="478"/>
      <c r="C30" s="470"/>
      <c r="D30" s="2343"/>
    </row>
    <row r="31" spans="1:4">
      <c r="A31" s="417"/>
      <c r="B31" s="478"/>
      <c r="C31" s="470"/>
      <c r="D31" s="2343"/>
    </row>
    <row r="32" spans="1:4">
      <c r="A32" s="417"/>
      <c r="B32" s="478"/>
      <c r="C32" s="470"/>
      <c r="D32" s="2343"/>
    </row>
    <row r="33" spans="1:4" ht="13.5" thickBot="1">
      <c r="A33" s="417"/>
      <c r="B33" s="478"/>
      <c r="C33" s="470"/>
      <c r="D33" s="2343"/>
    </row>
    <row r="34" spans="1:4" ht="13.5" hidden="1" outlineLevel="1" thickBot="1">
      <c r="A34" s="417"/>
      <c r="B34" s="478"/>
      <c r="C34" s="470"/>
      <c r="D34" s="2343"/>
    </row>
    <row r="35" spans="1:4" ht="13.5" hidden="1" outlineLevel="1" thickBot="1">
      <c r="A35" s="417"/>
      <c r="B35" s="478"/>
      <c r="C35" s="470"/>
      <c r="D35" s="2343"/>
    </row>
    <row r="36" spans="1:4" ht="13.5" hidden="1" outlineLevel="1" thickBot="1">
      <c r="A36" s="417"/>
      <c r="B36" s="478"/>
      <c r="C36" s="470"/>
      <c r="D36" s="2343"/>
    </row>
    <row r="37" spans="1:4" ht="13.5" hidden="1" outlineLevel="1" thickBot="1">
      <c r="A37" s="417"/>
      <c r="B37" s="478"/>
      <c r="C37" s="470"/>
      <c r="D37" s="2343"/>
    </row>
    <row r="38" spans="1:4" ht="13.5" hidden="1" outlineLevel="1" thickBot="1">
      <c r="A38" s="417"/>
      <c r="B38" s="478"/>
      <c r="C38" s="470"/>
      <c r="D38" s="2343"/>
    </row>
    <row r="39" spans="1:4" ht="15" hidden="1" customHeight="1" outlineLevel="1">
      <c r="A39" s="349"/>
      <c r="B39" s="478"/>
      <c r="C39" s="470"/>
      <c r="D39" s="2343"/>
    </row>
    <row r="40" spans="1:4" ht="13.5" hidden="1" outlineLevel="1" thickBot="1">
      <c r="A40" s="417"/>
      <c r="B40" s="478"/>
      <c r="C40" s="470"/>
      <c r="D40" s="2343"/>
    </row>
    <row r="41" spans="1:4" ht="13.5" hidden="1" outlineLevel="1" thickBot="1">
      <c r="A41" s="417"/>
      <c r="B41" s="478"/>
      <c r="C41" s="470"/>
      <c r="D41" s="2343"/>
    </row>
    <row r="42" spans="1:4" ht="13.5" hidden="1" outlineLevel="1" thickBot="1">
      <c r="A42" s="417"/>
      <c r="B42" s="478"/>
      <c r="C42" s="470"/>
      <c r="D42" s="2343"/>
    </row>
    <row r="43" spans="1:4" ht="13.5" hidden="1" outlineLevel="1" thickBot="1">
      <c r="A43" s="421"/>
      <c r="B43" s="480"/>
      <c r="C43" s="473"/>
      <c r="D43" s="1524"/>
    </row>
    <row r="44" spans="1:4" ht="69" customHeight="1" collapsed="1">
      <c r="A44" s="596" t="s">
        <v>1726</v>
      </c>
      <c r="B44" s="599" t="s">
        <v>1727</v>
      </c>
      <c r="C44" s="597" t="s">
        <v>1728</v>
      </c>
      <c r="D44" s="1481" t="s">
        <v>1729</v>
      </c>
    </row>
    <row r="45" spans="1:4">
      <c r="A45" s="1048"/>
      <c r="B45" s="1049"/>
      <c r="C45" s="1050"/>
      <c r="D45" s="2343"/>
    </row>
    <row r="46" spans="1:4">
      <c r="A46" s="1051"/>
      <c r="B46" s="1052"/>
      <c r="C46" s="1053"/>
      <c r="D46" s="2343"/>
    </row>
    <row r="47" spans="1:4">
      <c r="A47" s="1054"/>
      <c r="B47" s="1055"/>
      <c r="C47" s="1056"/>
      <c r="D47" s="2343"/>
    </row>
    <row r="48" spans="1:4">
      <c r="A48" s="1054"/>
      <c r="B48" s="1055"/>
      <c r="C48" s="1056"/>
      <c r="D48" s="2343"/>
    </row>
    <row r="49" spans="1:6" ht="13.5" thickBot="1">
      <c r="A49" s="1054"/>
      <c r="B49" s="1055"/>
      <c r="C49" s="1056"/>
      <c r="D49" s="2343"/>
    </row>
    <row r="50" spans="1:6" hidden="1" outlineLevel="1">
      <c r="A50" s="1054"/>
      <c r="B50" s="1055"/>
      <c r="C50" s="1056"/>
      <c r="D50" s="2343"/>
    </row>
    <row r="51" spans="1:6" hidden="1" outlineLevel="1">
      <c r="A51" s="1054"/>
      <c r="B51" s="1055"/>
      <c r="C51" s="1056"/>
      <c r="D51" s="2343"/>
    </row>
    <row r="52" spans="1:6" hidden="1" outlineLevel="1">
      <c r="A52" s="1054"/>
      <c r="B52" s="1055"/>
      <c r="C52" s="1056"/>
      <c r="D52" s="2343"/>
    </row>
    <row r="53" spans="1:6" hidden="1" outlineLevel="1">
      <c r="A53" s="1054"/>
      <c r="B53" s="1055"/>
      <c r="C53" s="1056"/>
      <c r="D53" s="2343"/>
    </row>
    <row r="54" spans="1:6" hidden="1" outlineLevel="1">
      <c r="A54" s="1054"/>
      <c r="B54" s="1055"/>
      <c r="C54" s="1056"/>
      <c r="D54" s="2343"/>
    </row>
    <row r="55" spans="1:6" hidden="1" outlineLevel="1">
      <c r="A55" s="1054"/>
      <c r="B55" s="1055"/>
      <c r="C55" s="1056"/>
      <c r="D55" s="2343"/>
    </row>
    <row r="56" spans="1:6" hidden="1" outlineLevel="1">
      <c r="A56" s="1054"/>
      <c r="B56" s="1055"/>
      <c r="C56" s="1056"/>
      <c r="D56" s="2343"/>
    </row>
    <row r="57" spans="1:6" hidden="1" outlineLevel="1">
      <c r="A57" s="1054"/>
      <c r="B57" s="1055"/>
      <c r="C57" s="1056"/>
      <c r="D57" s="2343"/>
    </row>
    <row r="58" spans="1:6" hidden="1" outlineLevel="1">
      <c r="A58" s="1054"/>
      <c r="B58" s="1055"/>
      <c r="C58" s="1056"/>
      <c r="D58" s="2343"/>
    </row>
    <row r="59" spans="1:6" ht="13.5" hidden="1" outlineLevel="1" thickBot="1">
      <c r="A59" s="1057"/>
      <c r="B59" s="1058"/>
      <c r="C59" s="1059"/>
      <c r="D59" s="1524"/>
    </row>
    <row r="60" spans="1:6" collapsed="1">
      <c r="A60" s="2334" t="s">
        <v>1730</v>
      </c>
      <c r="B60" s="2344"/>
      <c r="C60" s="2345"/>
      <c r="D60" s="1516" t="s">
        <v>1731</v>
      </c>
      <c r="E60" s="10"/>
      <c r="F60" s="10"/>
    </row>
    <row r="61" spans="1:6">
      <c r="A61" s="2347"/>
      <c r="B61" s="2348"/>
      <c r="C61" s="2349"/>
      <c r="D61" s="1517"/>
    </row>
    <row r="62" spans="1:6">
      <c r="A62" s="2350"/>
      <c r="B62" s="2351"/>
      <c r="C62" s="2352"/>
      <c r="D62" s="1517"/>
    </row>
    <row r="63" spans="1:6">
      <c r="A63" s="2350"/>
      <c r="B63" s="2351"/>
      <c r="C63" s="2352"/>
      <c r="D63" s="1517"/>
    </row>
    <row r="64" spans="1:6">
      <c r="A64" s="2350"/>
      <c r="B64" s="2351"/>
      <c r="C64" s="2352"/>
      <c r="D64" s="1517"/>
    </row>
    <row r="65" spans="1:4" ht="13.5" thickBot="1">
      <c r="A65" s="2353"/>
      <c r="B65" s="2354"/>
      <c r="C65" s="2355"/>
      <c r="D65" s="2346"/>
    </row>
    <row r="66" spans="1:4" ht="13.5" hidden="1" outlineLevel="1" thickBot="1">
      <c r="A66" s="2347"/>
      <c r="B66" s="2348"/>
      <c r="C66" s="2349"/>
      <c r="D66" s="1517" t="s">
        <v>1732</v>
      </c>
    </row>
    <row r="67" spans="1:4" ht="13.5" hidden="1" outlineLevel="1" thickBot="1">
      <c r="A67" s="2350"/>
      <c r="B67" s="2351"/>
      <c r="C67" s="2352"/>
      <c r="D67" s="1517"/>
    </row>
    <row r="68" spans="1:4" ht="13.5" hidden="1" outlineLevel="1" thickBot="1">
      <c r="A68" s="2350"/>
      <c r="B68" s="2351"/>
      <c r="C68" s="2352"/>
      <c r="D68" s="1517"/>
    </row>
    <row r="69" spans="1:4" ht="13.5" hidden="1" outlineLevel="1" thickBot="1">
      <c r="A69" s="2350"/>
      <c r="B69" s="2351"/>
      <c r="C69" s="2352"/>
      <c r="D69" s="1517"/>
    </row>
    <row r="70" spans="1:4" ht="13.5" hidden="1" outlineLevel="1" thickBot="1">
      <c r="A70" s="1528"/>
      <c r="B70" s="1529"/>
      <c r="C70" s="1530"/>
      <c r="D70" s="1517"/>
    </row>
    <row r="71" spans="1:4" ht="13.5" hidden="1" outlineLevel="1" thickBot="1">
      <c r="A71" s="1528"/>
      <c r="B71" s="1529"/>
      <c r="C71" s="1530"/>
      <c r="D71" s="1517"/>
    </row>
    <row r="72" spans="1:4" ht="13.5" hidden="1" outlineLevel="1" thickBot="1">
      <c r="A72" s="1528"/>
      <c r="B72" s="1529"/>
      <c r="C72" s="1530"/>
      <c r="D72" s="1517"/>
    </row>
    <row r="73" spans="1:4" ht="13.5" hidden="1" outlineLevel="1" thickBot="1">
      <c r="A73" s="2350"/>
      <c r="B73" s="2351"/>
      <c r="C73" s="2352"/>
      <c r="D73" s="1517"/>
    </row>
    <row r="74" spans="1:4" ht="13.5" hidden="1" outlineLevel="1" thickBot="1">
      <c r="A74" s="2356"/>
      <c r="B74" s="2357"/>
      <c r="C74" s="2358"/>
      <c r="D74" s="1517"/>
    </row>
    <row r="75" spans="1:4" ht="13.5" hidden="1" outlineLevel="1" thickBot="1">
      <c r="A75" s="2359"/>
      <c r="B75" s="2360"/>
      <c r="C75" s="2361"/>
      <c r="D75" s="1517"/>
    </row>
    <row r="76" spans="1:4" ht="15.75" customHeight="1" collapsed="1">
      <c r="A76" s="2372" t="s">
        <v>1733</v>
      </c>
      <c r="B76" s="2373"/>
      <c r="C76" s="1060"/>
      <c r="D76" s="1481" t="s">
        <v>1731</v>
      </c>
    </row>
    <row r="77" spans="1:4" ht="26.25" customHeight="1">
      <c r="A77" s="2362" t="s">
        <v>1734</v>
      </c>
      <c r="B77" s="2363"/>
      <c r="C77" s="1056"/>
      <c r="D77" s="2343"/>
    </row>
    <row r="78" spans="1:4" ht="13.5" thickBot="1">
      <c r="A78" s="2364" t="s">
        <v>1735</v>
      </c>
      <c r="B78" s="2365"/>
      <c r="C78" s="1059"/>
      <c r="D78" s="1524"/>
    </row>
    <row r="79" spans="1:4" ht="26.25" customHeight="1">
      <c r="A79" s="2366" t="s">
        <v>1736</v>
      </c>
      <c r="B79" s="2367"/>
      <c r="C79" s="1061"/>
      <c r="D79" s="1479" t="s">
        <v>1737</v>
      </c>
    </row>
    <row r="80" spans="1:4">
      <c r="A80" s="2368" t="s">
        <v>1738</v>
      </c>
      <c r="B80" s="2369"/>
      <c r="C80" s="1056"/>
      <c r="D80" s="2343"/>
    </row>
    <row r="81" spans="1:4" ht="13.5" thickBot="1">
      <c r="A81" s="2370" t="s">
        <v>1739</v>
      </c>
      <c r="B81" s="2371"/>
      <c r="C81" s="1062"/>
      <c r="D81" s="1524"/>
    </row>
    <row r="82" spans="1:4">
      <c r="D82" s="20"/>
    </row>
    <row r="83" spans="1:4">
      <c r="D83" s="20"/>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A88" sqref="A88:XFD88"/>
    </sheetView>
  </sheetViews>
  <sheetFormatPr defaultRowHeight="15" outlineLevelRow="1"/>
  <cols>
    <col min="1" max="6" width="19.28515625" customWidth="1"/>
    <col min="7" max="7" width="14.140625" customWidth="1"/>
  </cols>
  <sheetData>
    <row r="1" spans="1:8">
      <c r="A1" s="624" t="s">
        <v>1776</v>
      </c>
      <c r="B1" s="224"/>
      <c r="C1" s="224"/>
      <c r="D1" s="224"/>
      <c r="E1" s="224"/>
      <c r="F1" s="224"/>
      <c r="G1" s="343"/>
      <c r="H1" s="18"/>
    </row>
    <row r="2" spans="1:8">
      <c r="A2" s="181" t="s">
        <v>2</v>
      </c>
      <c r="B2" s="133"/>
      <c r="C2" s="133"/>
      <c r="D2" s="133"/>
      <c r="E2" s="133"/>
      <c r="F2" s="133"/>
      <c r="G2" s="183"/>
      <c r="H2" s="18"/>
    </row>
    <row r="3" spans="1:8" ht="15.75" thickBot="1">
      <c r="A3" s="344"/>
      <c r="B3" s="1533"/>
      <c r="C3" s="1533"/>
      <c r="D3" s="1533"/>
      <c r="E3" s="1533"/>
      <c r="F3" s="1533"/>
      <c r="G3" s="2280"/>
    </row>
    <row r="4" spans="1:8" ht="18.75" customHeight="1" thickBot="1">
      <c r="A4" s="1399" t="s">
        <v>1781</v>
      </c>
      <c r="B4" s="1368"/>
      <c r="C4" s="1369"/>
      <c r="D4" s="1370"/>
      <c r="E4" s="1452"/>
      <c r="F4" s="1452"/>
      <c r="G4" s="1719" t="s">
        <v>627</v>
      </c>
    </row>
    <row r="5" spans="1:8" ht="20.25" customHeight="1" thickBot="1">
      <c r="A5" s="1401"/>
      <c r="B5" s="1402"/>
      <c r="C5" s="1402"/>
      <c r="D5" s="1402"/>
      <c r="E5" s="1402"/>
      <c r="F5" s="1402"/>
      <c r="G5" s="1501"/>
    </row>
    <row r="6" spans="1:8" ht="15.75" customHeight="1" thickBot="1">
      <c r="A6" s="129" t="s">
        <v>572</v>
      </c>
      <c r="B6" s="168"/>
      <c r="C6" s="172" t="s">
        <v>5</v>
      </c>
      <c r="D6" s="345"/>
      <c r="E6" s="345"/>
      <c r="F6" s="594"/>
      <c r="G6" s="228"/>
    </row>
    <row r="7" spans="1:8" ht="43.5" customHeight="1">
      <c r="A7" s="2334" t="s">
        <v>1782</v>
      </c>
      <c r="B7" s="2344"/>
      <c r="C7" s="2345"/>
      <c r="D7" s="2345" t="s">
        <v>1783</v>
      </c>
      <c r="E7" s="1694"/>
      <c r="F7" s="597" t="s">
        <v>1784</v>
      </c>
      <c r="G7" s="1481" t="s">
        <v>1785</v>
      </c>
    </row>
    <row r="8" spans="1:8">
      <c r="A8" s="2377"/>
      <c r="B8" s="2378"/>
      <c r="C8" s="2378"/>
      <c r="D8" s="2375"/>
      <c r="E8" s="2376"/>
      <c r="F8" s="346"/>
      <c r="G8" s="2343"/>
    </row>
    <row r="9" spans="1:8">
      <c r="A9" s="2377"/>
      <c r="B9" s="2378"/>
      <c r="C9" s="2378"/>
      <c r="D9" s="2375"/>
      <c r="E9" s="2376"/>
      <c r="F9" s="346"/>
      <c r="G9" s="2343"/>
    </row>
    <row r="10" spans="1:8">
      <c r="A10" s="2377"/>
      <c r="B10" s="2378"/>
      <c r="C10" s="2378"/>
      <c r="D10" s="2375"/>
      <c r="E10" s="2376"/>
      <c r="F10" s="346"/>
      <c r="G10" s="2343"/>
    </row>
    <row r="11" spans="1:8">
      <c r="A11" s="2377"/>
      <c r="B11" s="2378"/>
      <c r="C11" s="2378"/>
      <c r="D11" s="2375"/>
      <c r="E11" s="2376"/>
      <c r="F11" s="346"/>
      <c r="G11" s="2343"/>
    </row>
    <row r="12" spans="1:8" ht="15.75" thickBot="1">
      <c r="A12" s="2381"/>
      <c r="B12" s="2382"/>
      <c r="C12" s="2382"/>
      <c r="D12" s="2383"/>
      <c r="E12" s="1685"/>
      <c r="F12" s="347"/>
      <c r="G12" s="1524"/>
    </row>
    <row r="13" spans="1:8" ht="15.75" hidden="1" outlineLevel="1" thickBot="1">
      <c r="A13" s="2384"/>
      <c r="B13" s="2385"/>
      <c r="C13" s="2385"/>
      <c r="D13" s="2386"/>
      <c r="E13" s="2387"/>
      <c r="F13" s="348"/>
      <c r="G13" s="2374" t="s">
        <v>1786</v>
      </c>
    </row>
    <row r="14" spans="1:8" ht="15.75" hidden="1" outlineLevel="1" thickBot="1">
      <c r="A14" s="2377"/>
      <c r="B14" s="2378"/>
      <c r="C14" s="2378"/>
      <c r="D14" s="2375"/>
      <c r="E14" s="2376"/>
      <c r="F14" s="346"/>
      <c r="G14" s="2343"/>
    </row>
    <row r="15" spans="1:8" ht="15.75" hidden="1" outlineLevel="1" thickBot="1">
      <c r="A15" s="2377"/>
      <c r="B15" s="2378"/>
      <c r="C15" s="2378"/>
      <c r="D15" s="2375"/>
      <c r="E15" s="2376"/>
      <c r="F15" s="346"/>
      <c r="G15" s="2343"/>
    </row>
    <row r="16" spans="1:8" ht="15.75" hidden="1" outlineLevel="1" thickBot="1">
      <c r="A16" s="2377"/>
      <c r="B16" s="2378"/>
      <c r="C16" s="2378"/>
      <c r="D16" s="2375"/>
      <c r="E16" s="2376"/>
      <c r="F16" s="346"/>
      <c r="G16" s="2343"/>
    </row>
    <row r="17" spans="1:7" ht="15.75" hidden="1" outlineLevel="1" thickBot="1">
      <c r="A17" s="2377"/>
      <c r="B17" s="2378"/>
      <c r="C17" s="2378"/>
      <c r="D17" s="2375"/>
      <c r="E17" s="2376"/>
      <c r="F17" s="346"/>
      <c r="G17" s="2343"/>
    </row>
    <row r="18" spans="1:7" ht="15.75" hidden="1" outlineLevel="1" thickBot="1">
      <c r="A18" s="2377"/>
      <c r="B18" s="2378"/>
      <c r="C18" s="2378"/>
      <c r="D18" s="2375"/>
      <c r="E18" s="2376"/>
      <c r="F18" s="346"/>
      <c r="G18" s="2343"/>
    </row>
    <row r="19" spans="1:7" ht="15.75" hidden="1" outlineLevel="1" thickBot="1">
      <c r="A19" s="2377"/>
      <c r="B19" s="2378"/>
      <c r="C19" s="2378"/>
      <c r="D19" s="2375"/>
      <c r="E19" s="2376"/>
      <c r="F19" s="346"/>
      <c r="G19" s="2343"/>
    </row>
    <row r="20" spans="1:7" ht="15.75" hidden="1" outlineLevel="1" thickBot="1">
      <c r="A20" s="2377"/>
      <c r="B20" s="2378"/>
      <c r="C20" s="2378"/>
      <c r="D20" s="2375"/>
      <c r="E20" s="2376"/>
      <c r="F20" s="346"/>
      <c r="G20" s="2343"/>
    </row>
    <row r="21" spans="1:7" ht="15.75" hidden="1" outlineLevel="1" thickBot="1">
      <c r="A21" s="2377"/>
      <c r="B21" s="2378"/>
      <c r="C21" s="2378"/>
      <c r="D21" s="2379"/>
      <c r="E21" s="2380"/>
      <c r="F21" s="346"/>
      <c r="G21" s="2343"/>
    </row>
    <row r="22" spans="1:7" ht="15.75" hidden="1" outlineLevel="1" thickBot="1">
      <c r="A22" s="2381"/>
      <c r="B22" s="2382"/>
      <c r="C22" s="2382"/>
      <c r="D22" s="2383"/>
      <c r="E22" s="1685"/>
      <c r="F22" s="347"/>
      <c r="G22" s="1524"/>
    </row>
    <row r="23" spans="1:7" ht="144.75" customHeight="1" collapsed="1">
      <c r="A23" s="897" t="s">
        <v>2</v>
      </c>
      <c r="B23" s="599" t="s">
        <v>2016</v>
      </c>
      <c r="C23" s="600" t="s">
        <v>2</v>
      </c>
      <c r="D23" s="599" t="s">
        <v>1787</v>
      </c>
      <c r="E23" s="597" t="s">
        <v>2</v>
      </c>
      <c r="F23" s="597" t="s">
        <v>1788</v>
      </c>
      <c r="G23" s="1481" t="s">
        <v>1789</v>
      </c>
    </row>
    <row r="24" spans="1:7">
      <c r="A24" s="349"/>
      <c r="B24" s="350" t="s">
        <v>1790</v>
      </c>
      <c r="C24" s="350"/>
      <c r="D24" s="351" t="s">
        <v>1790</v>
      </c>
      <c r="E24" s="352"/>
      <c r="F24" s="352" t="s">
        <v>1790</v>
      </c>
      <c r="G24" s="2343"/>
    </row>
    <row r="25" spans="1:7">
      <c r="A25" s="349"/>
      <c r="B25" s="353" t="s">
        <v>1791</v>
      </c>
      <c r="C25" s="353"/>
      <c r="D25" s="354" t="s">
        <v>1791</v>
      </c>
      <c r="E25" s="355"/>
      <c r="F25" s="355" t="s">
        <v>1791</v>
      </c>
      <c r="G25" s="2343"/>
    </row>
    <row r="26" spans="1:7">
      <c r="A26" s="349"/>
      <c r="B26" s="356" t="s">
        <v>1792</v>
      </c>
      <c r="C26" s="356"/>
      <c r="D26" s="357" t="s">
        <v>1792</v>
      </c>
      <c r="E26" s="358"/>
      <c r="F26" s="358" t="s">
        <v>1792</v>
      </c>
      <c r="G26" s="2343"/>
    </row>
    <row r="27" spans="1:7" ht="15" customHeight="1">
      <c r="A27" s="349"/>
      <c r="B27" s="359" t="s">
        <v>1793</v>
      </c>
      <c r="C27" s="359"/>
      <c r="D27" s="360" t="s">
        <v>1793</v>
      </c>
      <c r="E27" s="361"/>
      <c r="F27" s="361" t="s">
        <v>1793</v>
      </c>
      <c r="G27" s="2343"/>
    </row>
    <row r="28" spans="1:7" ht="15.75" thickBot="1">
      <c r="A28" s="362"/>
      <c r="B28" s="363" t="s">
        <v>1794</v>
      </c>
      <c r="C28" s="363"/>
      <c r="D28" s="364" t="s">
        <v>1794</v>
      </c>
      <c r="E28" s="365"/>
      <c r="F28" s="365" t="s">
        <v>1794</v>
      </c>
      <c r="G28" s="1524"/>
    </row>
    <row r="29" spans="1:7" hidden="1" outlineLevel="1">
      <c r="A29" s="366"/>
      <c r="B29" s="367" t="s">
        <v>1794</v>
      </c>
      <c r="C29" s="367"/>
      <c r="D29" s="368" t="s">
        <v>1794</v>
      </c>
      <c r="E29" s="369"/>
      <c r="F29" s="369" t="s">
        <v>1794</v>
      </c>
      <c r="G29" s="2374" t="s">
        <v>1795</v>
      </c>
    </row>
    <row r="30" spans="1:7" hidden="1" outlineLevel="1">
      <c r="A30" s="349"/>
      <c r="B30" s="370" t="s">
        <v>1794</v>
      </c>
      <c r="C30" s="370"/>
      <c r="D30" s="371" t="s">
        <v>1794</v>
      </c>
      <c r="E30" s="372"/>
      <c r="F30" s="372" t="s">
        <v>1794</v>
      </c>
      <c r="G30" s="2343"/>
    </row>
    <row r="31" spans="1:7" hidden="1" outlineLevel="1">
      <c r="A31" s="349"/>
      <c r="B31" s="370" t="s">
        <v>1794</v>
      </c>
      <c r="C31" s="370"/>
      <c r="D31" s="371" t="s">
        <v>1794</v>
      </c>
      <c r="E31" s="372"/>
      <c r="F31" s="372" t="s">
        <v>1794</v>
      </c>
      <c r="G31" s="2343"/>
    </row>
    <row r="32" spans="1:7" hidden="1" outlineLevel="1">
      <c r="A32" s="349"/>
      <c r="B32" s="370" t="s">
        <v>1794</v>
      </c>
      <c r="C32" s="370"/>
      <c r="D32" s="371" t="s">
        <v>1794</v>
      </c>
      <c r="E32" s="372"/>
      <c r="F32" s="372" t="s">
        <v>1794</v>
      </c>
      <c r="G32" s="2343"/>
    </row>
    <row r="33" spans="1:7" hidden="1" outlineLevel="1">
      <c r="A33" s="349"/>
      <c r="B33" s="370" t="s">
        <v>1794</v>
      </c>
      <c r="C33" s="370"/>
      <c r="D33" s="371" t="s">
        <v>1794</v>
      </c>
      <c r="E33" s="372"/>
      <c r="F33" s="372" t="s">
        <v>1794</v>
      </c>
      <c r="G33" s="2343"/>
    </row>
    <row r="34" spans="1:7" hidden="1" outlineLevel="1">
      <c r="A34" s="349"/>
      <c r="B34" s="370" t="s">
        <v>1794</v>
      </c>
      <c r="C34" s="370"/>
      <c r="D34" s="371" t="s">
        <v>1794</v>
      </c>
      <c r="E34" s="372"/>
      <c r="F34" s="372" t="s">
        <v>1794</v>
      </c>
      <c r="G34" s="2343"/>
    </row>
    <row r="35" spans="1:7" hidden="1" outlineLevel="1">
      <c r="A35" s="349"/>
      <c r="B35" s="370" t="s">
        <v>1794</v>
      </c>
      <c r="C35" s="370"/>
      <c r="D35" s="371" t="s">
        <v>1794</v>
      </c>
      <c r="E35" s="372"/>
      <c r="F35" s="372" t="s">
        <v>1794</v>
      </c>
      <c r="G35" s="2343"/>
    </row>
    <row r="36" spans="1:7" hidden="1" outlineLevel="1">
      <c r="A36" s="349"/>
      <c r="B36" s="370" t="s">
        <v>1794</v>
      </c>
      <c r="C36" s="370"/>
      <c r="D36" s="371" t="s">
        <v>1794</v>
      </c>
      <c r="E36" s="372"/>
      <c r="F36" s="372" t="s">
        <v>1794</v>
      </c>
      <c r="G36" s="2343"/>
    </row>
    <row r="37" spans="1:7" ht="15.75" hidden="1" outlineLevel="1" thickBot="1">
      <c r="A37" s="362"/>
      <c r="B37" s="363" t="s">
        <v>1794</v>
      </c>
      <c r="C37" s="363"/>
      <c r="D37" s="364" t="s">
        <v>1794</v>
      </c>
      <c r="E37" s="365"/>
      <c r="F37" s="365" t="s">
        <v>1794</v>
      </c>
      <c r="G37" s="1524"/>
    </row>
    <row r="38" spans="1:7" collapsed="1">
      <c r="B38" s="5"/>
      <c r="C38" s="5"/>
      <c r="G38" s="18"/>
    </row>
    <row r="39" spans="1:7">
      <c r="B39" s="5"/>
      <c r="C39" s="5"/>
      <c r="G39" s="18"/>
    </row>
    <row r="40" spans="1:7">
      <c r="B40" s="5"/>
      <c r="C40" s="5"/>
      <c r="G40" s="18"/>
    </row>
    <row r="41" spans="1:7">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A8" sqref="A8:F12"/>
    </sheetView>
  </sheetViews>
  <sheetFormatPr defaultColWidth="9.140625" defaultRowHeight="12.75" outlineLevelRow="1"/>
  <cols>
    <col min="1" max="1" width="19.7109375" style="19" customWidth="1"/>
    <col min="2" max="2" width="11.140625" style="19" customWidth="1"/>
    <col min="3" max="6" width="18.7109375" style="19" customWidth="1"/>
    <col min="7" max="7" width="14.5703125" style="19" customWidth="1"/>
    <col min="8" max="16384" width="9.140625" style="19"/>
  </cols>
  <sheetData>
    <row r="1" spans="1:8">
      <c r="A1" s="1646" t="s">
        <v>1777</v>
      </c>
      <c r="B1" s="1647"/>
      <c r="C1" s="1647"/>
      <c r="D1" s="1647"/>
      <c r="E1" s="1647"/>
      <c r="F1" s="1647"/>
      <c r="G1" s="321"/>
      <c r="H1" s="20"/>
    </row>
    <row r="2" spans="1:8">
      <c r="A2" s="1487" t="s">
        <v>11</v>
      </c>
      <c r="B2" s="1488"/>
      <c r="C2" s="1488"/>
      <c r="D2" s="1488"/>
      <c r="E2" s="1488"/>
      <c r="F2" s="1488"/>
      <c r="G2" s="175"/>
      <c r="H2" s="20"/>
    </row>
    <row r="3" spans="1:8" ht="13.5" thickBot="1">
      <c r="A3" s="1532"/>
      <c r="B3" s="1533"/>
      <c r="C3" s="1533"/>
      <c r="D3" s="1533"/>
      <c r="E3" s="2279"/>
      <c r="F3" s="2279"/>
      <c r="G3" s="2280"/>
    </row>
    <row r="4" spans="1:8" ht="13.5" thickBot="1">
      <c r="A4" s="1399" t="s">
        <v>1796</v>
      </c>
      <c r="B4" s="1368"/>
      <c r="C4" s="1369"/>
      <c r="D4" s="1370"/>
      <c r="E4" s="1452"/>
      <c r="F4" s="1452"/>
      <c r="G4" s="1719" t="s">
        <v>390</v>
      </c>
    </row>
    <row r="5" spans="1:8" ht="30" customHeight="1" thickBot="1">
      <c r="A5" s="1401"/>
      <c r="B5" s="1402"/>
      <c r="C5" s="1402"/>
      <c r="D5" s="1402"/>
      <c r="E5" s="1402"/>
      <c r="F5" s="1402"/>
      <c r="G5" s="1495"/>
    </row>
    <row r="6" spans="1:8" ht="18.75" customHeight="1" thickBot="1">
      <c r="A6" s="129" t="s">
        <v>572</v>
      </c>
      <c r="B6" s="168"/>
      <c r="C6" s="172" t="s">
        <v>5</v>
      </c>
      <c r="D6" s="327"/>
      <c r="E6" s="594"/>
      <c r="F6" s="594"/>
      <c r="G6" s="595"/>
      <c r="H6" s="5"/>
    </row>
    <row r="7" spans="1:8">
      <c r="A7" s="2415" t="s">
        <v>1797</v>
      </c>
      <c r="B7" s="2416"/>
      <c r="C7" s="2416"/>
      <c r="D7" s="2417"/>
      <c r="E7" s="2417"/>
      <c r="F7" s="2418"/>
      <c r="G7" s="1481" t="s">
        <v>1798</v>
      </c>
      <c r="H7" s="5"/>
    </row>
    <row r="8" spans="1:8">
      <c r="A8" s="2439"/>
      <c r="B8" s="2440"/>
      <c r="C8" s="2440"/>
      <c r="D8" s="2440"/>
      <c r="E8" s="2440"/>
      <c r="F8" s="2440"/>
      <c r="G8" s="1479"/>
      <c r="H8" s="5"/>
    </row>
    <row r="9" spans="1:8">
      <c r="A9" s="2444"/>
      <c r="B9" s="2445"/>
      <c r="C9" s="2445"/>
      <c r="D9" s="2445"/>
      <c r="E9" s="2445"/>
      <c r="F9" s="2445"/>
      <c r="G9" s="1479"/>
      <c r="H9" s="5"/>
    </row>
    <row r="10" spans="1:8">
      <c r="A10" s="2444"/>
      <c r="B10" s="2445"/>
      <c r="C10" s="2445"/>
      <c r="D10" s="2445"/>
      <c r="E10" s="2445"/>
      <c r="F10" s="2445"/>
      <c r="G10" s="1479"/>
      <c r="H10" s="5"/>
    </row>
    <row r="11" spans="1:8">
      <c r="A11" s="2444"/>
      <c r="B11" s="2445"/>
      <c r="C11" s="2445"/>
      <c r="D11" s="2445"/>
      <c r="E11" s="2445"/>
      <c r="F11" s="2445"/>
      <c r="G11" s="1479"/>
      <c r="H11" s="5"/>
    </row>
    <row r="12" spans="1:8" ht="13.5" thickBot="1">
      <c r="A12" s="2446"/>
      <c r="B12" s="2447"/>
      <c r="C12" s="2447"/>
      <c r="D12" s="2447"/>
      <c r="E12" s="2447"/>
      <c r="F12" s="2447"/>
      <c r="G12" s="1482"/>
      <c r="H12" s="5"/>
    </row>
    <row r="13" spans="1:8">
      <c r="A13" s="2415" t="s">
        <v>1799</v>
      </c>
      <c r="B13" s="2416"/>
      <c r="C13" s="2416"/>
      <c r="D13" s="2417"/>
      <c r="E13" s="2417"/>
      <c r="F13" s="2418"/>
      <c r="G13" s="1481" t="s">
        <v>1800</v>
      </c>
      <c r="H13" s="5"/>
    </row>
    <row r="14" spans="1:8">
      <c r="A14" s="2439"/>
      <c r="B14" s="2440"/>
      <c r="C14" s="2440"/>
      <c r="D14" s="2440"/>
      <c r="E14" s="2440"/>
      <c r="F14" s="2440"/>
      <c r="G14" s="1479"/>
      <c r="H14" s="5"/>
    </row>
    <row r="15" spans="1:8">
      <c r="A15" s="2444"/>
      <c r="B15" s="2445"/>
      <c r="C15" s="2445"/>
      <c r="D15" s="2445"/>
      <c r="E15" s="2445"/>
      <c r="F15" s="2445"/>
      <c r="G15" s="1479"/>
      <c r="H15" s="5"/>
    </row>
    <row r="16" spans="1:8">
      <c r="A16" s="2444"/>
      <c r="B16" s="2445"/>
      <c r="C16" s="2445"/>
      <c r="D16" s="2445"/>
      <c r="E16" s="2445"/>
      <c r="F16" s="2445"/>
      <c r="G16" s="1479"/>
      <c r="H16" s="5"/>
    </row>
    <row r="17" spans="1:8">
      <c r="A17" s="2444"/>
      <c r="B17" s="2445"/>
      <c r="C17" s="2445"/>
      <c r="D17" s="2445"/>
      <c r="E17" s="2445"/>
      <c r="F17" s="2445"/>
      <c r="G17" s="1479"/>
      <c r="H17" s="5"/>
    </row>
    <row r="18" spans="1:8" ht="15" customHeight="1" thickBot="1">
      <c r="A18" s="2446"/>
      <c r="B18" s="2447"/>
      <c r="C18" s="2447"/>
      <c r="D18" s="2447"/>
      <c r="E18" s="2447"/>
      <c r="F18" s="2447"/>
      <c r="G18" s="1482"/>
      <c r="H18" s="5"/>
    </row>
    <row r="19" spans="1:8" ht="51.75" customHeight="1">
      <c r="A19" s="2415" t="s">
        <v>1801</v>
      </c>
      <c r="B19" s="2416"/>
      <c r="C19" s="2416"/>
      <c r="D19" s="2417"/>
      <c r="E19" s="2417" t="s">
        <v>1802</v>
      </c>
      <c r="F19" s="2418"/>
      <c r="G19" s="1481" t="s">
        <v>1803</v>
      </c>
      <c r="H19" s="5"/>
    </row>
    <row r="20" spans="1:8">
      <c r="A20" s="2424"/>
      <c r="B20" s="2425"/>
      <c r="C20" s="2425"/>
      <c r="D20" s="2426"/>
      <c r="E20" s="2430"/>
      <c r="F20" s="2431"/>
      <c r="G20" s="1479"/>
      <c r="H20" s="5"/>
    </row>
    <row r="21" spans="1:8">
      <c r="A21" s="2424"/>
      <c r="B21" s="2425"/>
      <c r="C21" s="2425"/>
      <c r="D21" s="2426"/>
      <c r="E21" s="2430"/>
      <c r="F21" s="2431"/>
      <c r="G21" s="1479"/>
      <c r="H21" s="5"/>
    </row>
    <row r="22" spans="1:8">
      <c r="A22" s="2424"/>
      <c r="B22" s="2425"/>
      <c r="C22" s="2425"/>
      <c r="D22" s="2426"/>
      <c r="E22" s="2430"/>
      <c r="F22" s="2431"/>
      <c r="G22" s="1479"/>
      <c r="H22" s="5"/>
    </row>
    <row r="23" spans="1:8">
      <c r="A23" s="2442"/>
      <c r="B23" s="2443"/>
      <c r="C23" s="2443"/>
      <c r="D23" s="2431"/>
      <c r="E23" s="2430"/>
      <c r="F23" s="2431"/>
      <c r="G23" s="1479"/>
      <c r="H23" s="5"/>
    </row>
    <row r="24" spans="1:8" ht="13.5" thickBot="1">
      <c r="A24" s="2428"/>
      <c r="B24" s="2414"/>
      <c r="C24" s="2414"/>
      <c r="D24" s="2429"/>
      <c r="E24" s="2432"/>
      <c r="F24" s="2433"/>
      <c r="G24" s="1482"/>
      <c r="H24" s="5"/>
    </row>
    <row r="25" spans="1:8" ht="13.5" hidden="1" outlineLevel="1" thickBot="1">
      <c r="A25" s="2434"/>
      <c r="B25" s="2435"/>
      <c r="C25" s="2435"/>
      <c r="D25" s="2436"/>
      <c r="E25" s="2437"/>
      <c r="F25" s="2438"/>
      <c r="G25" s="1481" t="s">
        <v>1804</v>
      </c>
      <c r="H25" s="5"/>
    </row>
    <row r="26" spans="1:8" ht="13.5" hidden="1" outlineLevel="1" thickBot="1">
      <c r="A26" s="2424"/>
      <c r="B26" s="2425"/>
      <c r="C26" s="2425"/>
      <c r="D26" s="2426"/>
      <c r="E26" s="2430"/>
      <c r="F26" s="2431"/>
      <c r="G26" s="1479"/>
      <c r="H26" s="5"/>
    </row>
    <row r="27" spans="1:8" ht="13.5" hidden="1" outlineLevel="1" thickBot="1">
      <c r="A27" s="2424"/>
      <c r="B27" s="2425"/>
      <c r="C27" s="2425"/>
      <c r="D27" s="2426"/>
      <c r="E27" s="2430"/>
      <c r="F27" s="2431"/>
      <c r="G27" s="1479"/>
      <c r="H27" s="5"/>
    </row>
    <row r="28" spans="1:8" ht="13.5" hidden="1" outlineLevel="1" thickBot="1">
      <c r="A28" s="2424"/>
      <c r="B28" s="2425"/>
      <c r="C28" s="2425"/>
      <c r="D28" s="2426"/>
      <c r="E28" s="2430"/>
      <c r="F28" s="2431"/>
      <c r="G28" s="1479"/>
      <c r="H28" s="5"/>
    </row>
    <row r="29" spans="1:8" ht="13.5" hidden="1" outlineLevel="1" thickBot="1">
      <c r="A29" s="2439"/>
      <c r="B29" s="2440"/>
      <c r="C29" s="2440"/>
      <c r="D29" s="2441"/>
      <c r="E29" s="2430"/>
      <c r="F29" s="2431"/>
      <c r="G29" s="1479"/>
      <c r="H29" s="5"/>
    </row>
    <row r="30" spans="1:8" ht="13.5" hidden="1" outlineLevel="1" thickBot="1">
      <c r="A30" s="2424"/>
      <c r="B30" s="2425"/>
      <c r="C30" s="2425"/>
      <c r="D30" s="2426"/>
      <c r="E30" s="2430"/>
      <c r="F30" s="2431"/>
      <c r="G30" s="1479"/>
      <c r="H30" s="5"/>
    </row>
    <row r="31" spans="1:8" ht="13.5" hidden="1" outlineLevel="1" thickBot="1">
      <c r="A31" s="2424"/>
      <c r="B31" s="2425"/>
      <c r="C31" s="2425"/>
      <c r="D31" s="2426"/>
      <c r="E31" s="2430"/>
      <c r="F31" s="2431"/>
      <c r="G31" s="1479"/>
      <c r="H31" s="5"/>
    </row>
    <row r="32" spans="1:8" ht="13.5" hidden="1" outlineLevel="1" thickBot="1">
      <c r="A32" s="2424"/>
      <c r="B32" s="2425"/>
      <c r="C32" s="2425"/>
      <c r="D32" s="2426"/>
      <c r="E32" s="2430"/>
      <c r="F32" s="2431"/>
      <c r="G32" s="1479"/>
      <c r="H32" s="5"/>
    </row>
    <row r="33" spans="1:8" ht="13.5" hidden="1" outlineLevel="1" thickBot="1">
      <c r="A33" s="2424"/>
      <c r="B33" s="2425"/>
      <c r="C33" s="2425"/>
      <c r="D33" s="2426"/>
      <c r="E33" s="2430"/>
      <c r="F33" s="2431"/>
      <c r="G33" s="1479"/>
      <c r="H33" s="5"/>
    </row>
    <row r="34" spans="1:8" ht="13.5" hidden="1" outlineLevel="1" thickBot="1">
      <c r="A34" s="2428"/>
      <c r="B34" s="2414"/>
      <c r="C34" s="2414"/>
      <c r="D34" s="2429"/>
      <c r="E34" s="2432"/>
      <c r="F34" s="2433"/>
      <c r="G34" s="1482"/>
      <c r="H34" s="5"/>
    </row>
    <row r="35" spans="1:8" ht="33" customHeight="1" collapsed="1">
      <c r="A35" s="2415" t="s">
        <v>1805</v>
      </c>
      <c r="B35" s="2416"/>
      <c r="C35" s="2416"/>
      <c r="D35" s="2417"/>
      <c r="E35" s="2417" t="s">
        <v>1806</v>
      </c>
      <c r="F35" s="2418"/>
      <c r="G35" s="1481" t="s">
        <v>1807</v>
      </c>
      <c r="H35" s="5"/>
    </row>
    <row r="36" spans="1:8">
      <c r="A36" s="2424"/>
      <c r="B36" s="2425"/>
      <c r="C36" s="2425"/>
      <c r="D36" s="2426"/>
      <c r="E36" s="2427"/>
      <c r="F36" s="2425"/>
      <c r="G36" s="1479"/>
      <c r="H36" s="5"/>
    </row>
    <row r="37" spans="1:8">
      <c r="A37" s="2424"/>
      <c r="B37" s="2425"/>
      <c r="C37" s="2425"/>
      <c r="D37" s="2426"/>
      <c r="E37" s="2427"/>
      <c r="F37" s="2425"/>
      <c r="G37" s="1479"/>
      <c r="H37" s="5"/>
    </row>
    <row r="38" spans="1:8">
      <c r="A38" s="2424"/>
      <c r="B38" s="2425"/>
      <c r="C38" s="2425"/>
      <c r="D38" s="2426"/>
      <c r="E38" s="2427"/>
      <c r="F38" s="2425"/>
      <c r="G38" s="1479"/>
      <c r="H38" s="5"/>
    </row>
    <row r="39" spans="1:8">
      <c r="A39" s="2424"/>
      <c r="B39" s="2425"/>
      <c r="C39" s="2425"/>
      <c r="D39" s="2426"/>
      <c r="E39" s="2427"/>
      <c r="F39" s="2425"/>
      <c r="G39" s="1479"/>
      <c r="H39" s="5"/>
    </row>
    <row r="40" spans="1:8" ht="13.5" thickBot="1">
      <c r="A40" s="2428"/>
      <c r="B40" s="2414"/>
      <c r="C40" s="2414"/>
      <c r="D40" s="2429"/>
      <c r="E40" s="2413"/>
      <c r="F40" s="2414"/>
      <c r="G40" s="1482"/>
      <c r="H40" s="5"/>
    </row>
    <row r="41" spans="1:8" ht="39.75" customHeight="1">
      <c r="A41" s="2415" t="s">
        <v>1808</v>
      </c>
      <c r="B41" s="2416"/>
      <c r="C41" s="2416"/>
      <c r="D41" s="2417"/>
      <c r="E41" s="2417"/>
      <c r="F41" s="2418"/>
      <c r="G41" s="1481" t="s">
        <v>1809</v>
      </c>
      <c r="H41" s="5"/>
    </row>
    <row r="42" spans="1:8">
      <c r="A42" s="373"/>
      <c r="B42" s="374"/>
      <c r="C42" s="374"/>
      <c r="D42" s="374"/>
      <c r="E42" s="374"/>
      <c r="F42" s="375"/>
      <c r="G42" s="1479"/>
      <c r="H42" s="5"/>
    </row>
    <row r="43" spans="1:8">
      <c r="A43" s="376"/>
      <c r="B43" s="377"/>
      <c r="C43" s="377"/>
      <c r="D43" s="377"/>
      <c r="E43" s="377"/>
      <c r="F43" s="378"/>
      <c r="G43" s="1479"/>
      <c r="H43" s="5"/>
    </row>
    <row r="44" spans="1:8">
      <c r="A44" s="376"/>
      <c r="B44" s="377"/>
      <c r="C44" s="377"/>
      <c r="D44" s="377"/>
      <c r="E44" s="377"/>
      <c r="F44" s="378"/>
      <c r="G44" s="1479"/>
      <c r="H44" s="5"/>
    </row>
    <row r="45" spans="1:8">
      <c r="A45" s="376"/>
      <c r="B45" s="377"/>
      <c r="C45" s="377"/>
      <c r="D45" s="377"/>
      <c r="E45" s="377"/>
      <c r="F45" s="378"/>
      <c r="G45" s="1479"/>
      <c r="H45" s="5"/>
    </row>
    <row r="46" spans="1:8" ht="13.5" thickBot="1">
      <c r="A46" s="379"/>
      <c r="B46" s="380"/>
      <c r="C46" s="380"/>
      <c r="D46" s="380"/>
      <c r="E46" s="380"/>
      <c r="F46" s="381"/>
      <c r="G46" s="1482"/>
      <c r="H46" s="5"/>
    </row>
    <row r="47" spans="1:8" ht="15" hidden="1" customHeight="1" outlineLevel="1">
      <c r="A47" s="382"/>
      <c r="B47" s="383"/>
      <c r="C47" s="383"/>
      <c r="D47" s="383"/>
      <c r="E47" s="383"/>
      <c r="F47" s="384"/>
      <c r="G47" s="1481" t="s">
        <v>1810</v>
      </c>
      <c r="H47" s="5"/>
    </row>
    <row r="48" spans="1:8" ht="15" hidden="1" customHeight="1" outlineLevel="1">
      <c r="A48" s="376"/>
      <c r="B48" s="377"/>
      <c r="C48" s="377"/>
      <c r="D48" s="377"/>
      <c r="E48" s="377"/>
      <c r="F48" s="378"/>
      <c r="G48" s="1479"/>
      <c r="H48" s="5"/>
    </row>
    <row r="49" spans="1:8" hidden="1" outlineLevel="1">
      <c r="A49" s="376"/>
      <c r="B49" s="377"/>
      <c r="C49" s="377"/>
      <c r="D49" s="377"/>
      <c r="E49" s="377"/>
      <c r="F49" s="378"/>
      <c r="G49" s="1479"/>
      <c r="H49" s="5"/>
    </row>
    <row r="50" spans="1:8" hidden="1" outlineLevel="1">
      <c r="A50" s="376"/>
      <c r="B50" s="377"/>
      <c r="C50" s="377"/>
      <c r="D50" s="377"/>
      <c r="E50" s="377"/>
      <c r="F50" s="378"/>
      <c r="G50" s="1479"/>
      <c r="H50" s="5"/>
    </row>
    <row r="51" spans="1:8" ht="13.5" hidden="1" outlineLevel="1" thickBot="1">
      <c r="A51" s="379"/>
      <c r="B51" s="380"/>
      <c r="C51" s="380"/>
      <c r="D51" s="380"/>
      <c r="E51" s="380"/>
      <c r="F51" s="381"/>
      <c r="G51" s="1482"/>
      <c r="H51" s="5"/>
    </row>
    <row r="52" spans="1:8" ht="53.25" customHeight="1" collapsed="1">
      <c r="A52" s="2419" t="s">
        <v>1811</v>
      </c>
      <c r="B52" s="2420"/>
      <c r="C52" s="2420"/>
      <c r="D52" s="2420"/>
      <c r="E52" s="2420" t="s">
        <v>1812</v>
      </c>
      <c r="F52" s="2423"/>
      <c r="G52" s="1479" t="s">
        <v>1813</v>
      </c>
      <c r="H52" s="5"/>
    </row>
    <row r="53" spans="1:8" ht="24.75" customHeight="1">
      <c r="A53" s="2421"/>
      <c r="B53" s="2422"/>
      <c r="C53" s="2422"/>
      <c r="D53" s="2422"/>
      <c r="E53" s="602" t="s">
        <v>1814</v>
      </c>
      <c r="F53" s="385" t="s">
        <v>1815</v>
      </c>
      <c r="G53" s="1479"/>
      <c r="H53" s="5"/>
    </row>
    <row r="54" spans="1:8">
      <c r="A54" s="386"/>
      <c r="B54" s="387"/>
      <c r="C54" s="387"/>
      <c r="D54" s="388"/>
      <c r="E54" s="389"/>
      <c r="F54" s="390"/>
      <c r="G54" s="1479"/>
      <c r="H54" s="5"/>
    </row>
    <row r="55" spans="1:8">
      <c r="A55" s="391"/>
      <c r="B55" s="392"/>
      <c r="C55" s="392"/>
      <c r="D55" s="393"/>
      <c r="E55" s="389"/>
      <c r="F55" s="390"/>
      <c r="G55" s="1479"/>
      <c r="H55" s="5"/>
    </row>
    <row r="56" spans="1:8">
      <c r="A56" s="391"/>
      <c r="B56" s="392"/>
      <c r="C56" s="392"/>
      <c r="D56" s="393"/>
      <c r="E56" s="389"/>
      <c r="F56" s="390"/>
      <c r="G56" s="1479"/>
      <c r="H56" s="5"/>
    </row>
    <row r="57" spans="1:8">
      <c r="A57" s="391"/>
      <c r="B57" s="392"/>
      <c r="C57" s="392"/>
      <c r="D57" s="393"/>
      <c r="E57" s="389"/>
      <c r="F57" s="390"/>
      <c r="G57" s="1479"/>
      <c r="H57" s="5"/>
    </row>
    <row r="58" spans="1:8" ht="13.5" thickBot="1">
      <c r="A58" s="394"/>
      <c r="B58" s="395"/>
      <c r="C58" s="395"/>
      <c r="D58" s="396"/>
      <c r="E58" s="397"/>
      <c r="F58" s="398"/>
      <c r="G58" s="1479"/>
      <c r="H58" s="5"/>
    </row>
    <row r="59" spans="1:8" hidden="1" outlineLevel="1">
      <c r="A59" s="399"/>
      <c r="B59" s="400"/>
      <c r="C59" s="400"/>
      <c r="D59" s="401"/>
      <c r="E59" s="402"/>
      <c r="F59" s="403"/>
      <c r="G59" s="1481" t="s">
        <v>1816</v>
      </c>
      <c r="H59" s="5"/>
    </row>
    <row r="60" spans="1:8" hidden="1" outlineLevel="1">
      <c r="A60" s="391"/>
      <c r="B60" s="392"/>
      <c r="C60" s="392"/>
      <c r="D60" s="393"/>
      <c r="E60" s="389"/>
      <c r="F60" s="390"/>
      <c r="G60" s="1479"/>
      <c r="H60" s="5"/>
    </row>
    <row r="61" spans="1:8" hidden="1" outlineLevel="1">
      <c r="A61" s="391"/>
      <c r="B61" s="392"/>
      <c r="C61" s="392"/>
      <c r="D61" s="393"/>
      <c r="E61" s="389"/>
      <c r="F61" s="390"/>
      <c r="G61" s="1479"/>
      <c r="H61" s="5"/>
    </row>
    <row r="62" spans="1:8" hidden="1" outlineLevel="1">
      <c r="A62" s="391"/>
      <c r="B62" s="392"/>
      <c r="C62" s="392"/>
      <c r="D62" s="393"/>
      <c r="E62" s="389"/>
      <c r="F62" s="390"/>
      <c r="G62" s="1479"/>
      <c r="H62" s="5"/>
    </row>
    <row r="63" spans="1:8" hidden="1" outlineLevel="1">
      <c r="A63" s="391"/>
      <c r="B63" s="392"/>
      <c r="C63" s="392"/>
      <c r="D63" s="393"/>
      <c r="E63" s="389"/>
      <c r="F63" s="390"/>
      <c r="G63" s="1479"/>
      <c r="H63" s="5"/>
    </row>
    <row r="64" spans="1:8" hidden="1" outlineLevel="1">
      <c r="A64" s="391"/>
      <c r="B64" s="392"/>
      <c r="C64" s="392"/>
      <c r="D64" s="393"/>
      <c r="E64" s="389"/>
      <c r="F64" s="390"/>
      <c r="G64" s="1479"/>
      <c r="H64" s="5"/>
    </row>
    <row r="65" spans="1:8" hidden="1" outlineLevel="1">
      <c r="A65" s="391"/>
      <c r="B65" s="392"/>
      <c r="C65" s="392"/>
      <c r="D65" s="393"/>
      <c r="E65" s="389"/>
      <c r="F65" s="390"/>
      <c r="G65" s="1479"/>
      <c r="H65" s="5"/>
    </row>
    <row r="66" spans="1:8" hidden="1" outlineLevel="1">
      <c r="A66" s="391"/>
      <c r="B66" s="392"/>
      <c r="C66" s="392"/>
      <c r="D66" s="393"/>
      <c r="E66" s="389"/>
      <c r="F66" s="390"/>
      <c r="G66" s="1479"/>
      <c r="H66" s="5"/>
    </row>
    <row r="67" spans="1:8" hidden="1" outlineLevel="1">
      <c r="A67" s="391"/>
      <c r="B67" s="392"/>
      <c r="C67" s="392"/>
      <c r="D67" s="393"/>
      <c r="E67" s="389"/>
      <c r="F67" s="390"/>
      <c r="G67" s="1479"/>
      <c r="H67" s="5"/>
    </row>
    <row r="68" spans="1:8" hidden="1" outlineLevel="1">
      <c r="A68" s="391"/>
      <c r="B68" s="392"/>
      <c r="C68" s="392"/>
      <c r="D68" s="393"/>
      <c r="E68" s="389"/>
      <c r="F68" s="390"/>
      <c r="G68" s="1479"/>
      <c r="H68" s="5"/>
    </row>
    <row r="69" spans="1:8" ht="15" hidden="1" customHeight="1" outlineLevel="1">
      <c r="A69" s="391"/>
      <c r="B69" s="392"/>
      <c r="C69" s="392"/>
      <c r="D69" s="393"/>
      <c r="E69" s="389"/>
      <c r="F69" s="390"/>
      <c r="G69" s="1479"/>
      <c r="H69" s="5"/>
    </row>
    <row r="70" spans="1:8" hidden="1" outlineLevel="1">
      <c r="A70" s="391"/>
      <c r="B70" s="392"/>
      <c r="C70" s="392"/>
      <c r="D70" s="393"/>
      <c r="E70" s="389"/>
      <c r="F70" s="390"/>
      <c r="G70" s="1479"/>
      <c r="H70" s="5"/>
    </row>
    <row r="71" spans="1:8" hidden="1" outlineLevel="1">
      <c r="A71" s="391"/>
      <c r="B71" s="392"/>
      <c r="C71" s="392"/>
      <c r="D71" s="393"/>
      <c r="E71" s="404"/>
      <c r="F71" s="405"/>
      <c r="G71" s="1479"/>
      <c r="H71" s="5"/>
    </row>
    <row r="72" spans="1:8" hidden="1" outlineLevel="1">
      <c r="A72" s="391"/>
      <c r="B72" s="392"/>
      <c r="C72" s="392"/>
      <c r="D72" s="393"/>
      <c r="E72" s="404"/>
      <c r="F72" s="405"/>
      <c r="G72" s="1479"/>
      <c r="H72" s="5"/>
    </row>
    <row r="73" spans="1:8" ht="13.5" hidden="1" outlineLevel="1" thickBot="1">
      <c r="A73" s="394"/>
      <c r="B73" s="395"/>
      <c r="C73" s="395"/>
      <c r="D73" s="396"/>
      <c r="E73" s="406"/>
      <c r="F73" s="407"/>
      <c r="G73" s="1482"/>
      <c r="H73" s="5"/>
    </row>
    <row r="74" spans="1:8" ht="63.75" customHeight="1" collapsed="1">
      <c r="A74" s="2334" t="s">
        <v>1817</v>
      </c>
      <c r="B74" s="1694"/>
      <c r="C74" s="1694"/>
      <c r="D74" s="2344"/>
      <c r="E74" s="599" t="s">
        <v>1818</v>
      </c>
      <c r="F74" s="597" t="s">
        <v>1819</v>
      </c>
      <c r="G74" s="1481" t="s">
        <v>1820</v>
      </c>
      <c r="H74" s="5"/>
    </row>
    <row r="75" spans="1:8">
      <c r="A75" s="2405"/>
      <c r="B75" s="2406"/>
      <c r="C75" s="2406"/>
      <c r="D75" s="2407"/>
      <c r="E75" s="408"/>
      <c r="F75" s="409"/>
      <c r="G75" s="1479"/>
      <c r="H75" s="5"/>
    </row>
    <row r="76" spans="1:8">
      <c r="A76" s="2405"/>
      <c r="B76" s="2406"/>
      <c r="C76" s="2406"/>
      <c r="D76" s="2407"/>
      <c r="E76" s="408"/>
      <c r="F76" s="409"/>
      <c r="G76" s="1479"/>
      <c r="H76" s="5"/>
    </row>
    <row r="77" spans="1:8">
      <c r="A77" s="2405"/>
      <c r="B77" s="2406"/>
      <c r="C77" s="2406"/>
      <c r="D77" s="2407"/>
      <c r="E77" s="408"/>
      <c r="F77" s="409"/>
      <c r="G77" s="1479"/>
      <c r="H77" s="5"/>
    </row>
    <row r="78" spans="1:8">
      <c r="A78" s="2405"/>
      <c r="B78" s="2406"/>
      <c r="C78" s="2406"/>
      <c r="D78" s="2407"/>
      <c r="E78" s="408"/>
      <c r="F78" s="409"/>
      <c r="G78" s="1479"/>
      <c r="H78" s="5"/>
    </row>
    <row r="79" spans="1:8" ht="13.5" thickBot="1">
      <c r="A79" s="2410"/>
      <c r="B79" s="2411"/>
      <c r="C79" s="2411"/>
      <c r="D79" s="2412"/>
      <c r="E79" s="410"/>
      <c r="F79" s="411"/>
      <c r="G79" s="1482"/>
      <c r="H79" s="5"/>
    </row>
    <row r="80" spans="1:8" ht="13.5" hidden="1" outlineLevel="1" thickBot="1">
      <c r="A80" s="1513"/>
      <c r="B80" s="1514"/>
      <c r="C80" s="1514"/>
      <c r="D80" s="1515"/>
      <c r="E80" s="412"/>
      <c r="F80" s="413"/>
      <c r="G80" s="1479" t="s">
        <v>1821</v>
      </c>
      <c r="H80" s="5"/>
    </row>
    <row r="81" spans="1:8" ht="13.5" hidden="1" outlineLevel="1" thickBot="1">
      <c r="A81" s="2405"/>
      <c r="B81" s="2406"/>
      <c r="C81" s="2406"/>
      <c r="D81" s="2407"/>
      <c r="E81" s="408"/>
      <c r="F81" s="409"/>
      <c r="G81" s="1479"/>
      <c r="H81" s="5"/>
    </row>
    <row r="82" spans="1:8" ht="13.5" hidden="1" outlineLevel="1" thickBot="1">
      <c r="A82" s="2405"/>
      <c r="B82" s="2406"/>
      <c r="C82" s="2406"/>
      <c r="D82" s="2407"/>
      <c r="E82" s="408"/>
      <c r="F82" s="409"/>
      <c r="G82" s="1479"/>
      <c r="H82" s="5"/>
    </row>
    <row r="83" spans="1:8" ht="13.5" hidden="1" outlineLevel="1" thickBot="1">
      <c r="A83" s="2405"/>
      <c r="B83" s="2406"/>
      <c r="C83" s="2406"/>
      <c r="D83" s="2407"/>
      <c r="E83" s="408"/>
      <c r="F83" s="409"/>
      <c r="G83" s="1479"/>
      <c r="H83" s="5"/>
    </row>
    <row r="84" spans="1:8" ht="13.5" hidden="1" outlineLevel="1" thickBot="1">
      <c r="A84" s="2405"/>
      <c r="B84" s="2406"/>
      <c r="C84" s="2406"/>
      <c r="D84" s="2407"/>
      <c r="E84" s="408"/>
      <c r="F84" s="409"/>
      <c r="G84" s="1479"/>
      <c r="H84" s="5"/>
    </row>
    <row r="85" spans="1:8" ht="13.5" hidden="1" outlineLevel="1" thickBot="1">
      <c r="A85" s="2405"/>
      <c r="B85" s="2406"/>
      <c r="C85" s="2406"/>
      <c r="D85" s="2407"/>
      <c r="E85" s="408"/>
      <c r="F85" s="409"/>
      <c r="G85" s="1479"/>
      <c r="H85" s="5"/>
    </row>
    <row r="86" spans="1:8" ht="13.5" hidden="1" outlineLevel="1" thickBot="1">
      <c r="A86" s="2405"/>
      <c r="B86" s="2406"/>
      <c r="C86" s="2406"/>
      <c r="D86" s="2407"/>
      <c r="E86" s="408"/>
      <c r="F86" s="409"/>
      <c r="G86" s="1479"/>
      <c r="H86" s="5"/>
    </row>
    <row r="87" spans="1:8" ht="13.5" hidden="1" outlineLevel="1" thickBot="1">
      <c r="A87" s="2405"/>
      <c r="B87" s="2406"/>
      <c r="C87" s="2406"/>
      <c r="D87" s="2407"/>
      <c r="E87" s="408"/>
      <c r="F87" s="409"/>
      <c r="G87" s="1479"/>
      <c r="H87" s="5"/>
    </row>
    <row r="88" spans="1:8" ht="96" customHeight="1" outlineLevel="1" thickBot="1">
      <c r="A88" s="2405"/>
      <c r="B88" s="2408"/>
      <c r="C88" s="2408"/>
      <c r="D88" s="2409"/>
      <c r="E88" s="408"/>
      <c r="F88" s="409"/>
      <c r="G88" s="1479"/>
      <c r="H88" s="5"/>
    </row>
    <row r="89" spans="1:8" ht="13.5" hidden="1" outlineLevel="1" thickBot="1">
      <c r="A89" s="2402"/>
      <c r="B89" s="2403"/>
      <c r="C89" s="2403"/>
      <c r="D89" s="2404"/>
      <c r="E89" s="414"/>
      <c r="F89" s="415"/>
      <c r="G89" s="1479"/>
      <c r="H89" s="5"/>
    </row>
    <row r="90" spans="1:8" ht="35.25" customHeight="1" collapsed="1">
      <c r="A90" s="2334" t="s">
        <v>1822</v>
      </c>
      <c r="B90" s="2344" t="s">
        <v>1823</v>
      </c>
      <c r="C90" s="2344"/>
      <c r="D90" s="2344" t="s">
        <v>1231</v>
      </c>
      <c r="E90" s="2344"/>
      <c r="F90" s="2345" t="s">
        <v>1824</v>
      </c>
      <c r="G90" s="1516" t="s">
        <v>1825</v>
      </c>
      <c r="H90" s="5"/>
    </row>
    <row r="91" spans="1:8" ht="122.25" customHeight="1">
      <c r="A91" s="2400"/>
      <c r="B91" s="601" t="s">
        <v>1826</v>
      </c>
      <c r="C91" s="601" t="s">
        <v>1827</v>
      </c>
      <c r="D91" s="601" t="s">
        <v>1826</v>
      </c>
      <c r="E91" s="601" t="s">
        <v>1827</v>
      </c>
      <c r="F91" s="2379"/>
      <c r="G91" s="1517"/>
      <c r="H91" s="5"/>
    </row>
    <row r="92" spans="1:8">
      <c r="A92" s="417"/>
      <c r="B92" s="418"/>
      <c r="C92" s="418"/>
      <c r="D92" s="419"/>
      <c r="E92" s="419"/>
      <c r="F92" s="420"/>
      <c r="G92" s="1517"/>
      <c r="H92" s="5"/>
    </row>
    <row r="93" spans="1:8">
      <c r="A93" s="417"/>
      <c r="B93" s="418"/>
      <c r="C93" s="418"/>
      <c r="D93" s="419"/>
      <c r="E93" s="419"/>
      <c r="F93" s="420"/>
      <c r="G93" s="1517"/>
      <c r="H93" s="5"/>
    </row>
    <row r="94" spans="1:8">
      <c r="A94" s="417"/>
      <c r="B94" s="418"/>
      <c r="C94" s="418"/>
      <c r="D94" s="419"/>
      <c r="E94" s="419"/>
      <c r="F94" s="420"/>
      <c r="G94" s="1517"/>
      <c r="H94" s="5"/>
    </row>
    <row r="95" spans="1:8">
      <c r="A95" s="417"/>
      <c r="B95" s="418"/>
      <c r="C95" s="418"/>
      <c r="D95" s="419"/>
      <c r="E95" s="419"/>
      <c r="F95" s="420"/>
      <c r="G95" s="1517"/>
      <c r="H95" s="5"/>
    </row>
    <row r="96" spans="1:8" ht="13.5" thickBot="1">
      <c r="A96" s="421"/>
      <c r="B96" s="422"/>
      <c r="C96" s="422"/>
      <c r="D96" s="423"/>
      <c r="E96" s="423"/>
      <c r="F96" s="424"/>
      <c r="G96" s="2346"/>
      <c r="H96" s="5"/>
    </row>
    <row r="97" spans="1:8" ht="13.5" hidden="1" outlineLevel="1" thickBot="1">
      <c r="A97" s="425"/>
      <c r="B97" s="426"/>
      <c r="C97" s="426"/>
      <c r="D97" s="427"/>
      <c r="E97" s="427"/>
      <c r="F97" s="428"/>
      <c r="G97" s="1516" t="s">
        <v>1828</v>
      </c>
      <c r="H97" s="5"/>
    </row>
    <row r="98" spans="1:8" ht="13.5" hidden="1" outlineLevel="1" thickBot="1">
      <c r="A98" s="417"/>
      <c r="B98" s="418"/>
      <c r="C98" s="418"/>
      <c r="D98" s="419"/>
      <c r="E98" s="419"/>
      <c r="F98" s="420"/>
      <c r="G98" s="1517"/>
      <c r="H98" s="5"/>
    </row>
    <row r="99" spans="1:8" ht="13.5" hidden="1" outlineLevel="1" thickBot="1">
      <c r="A99" s="417"/>
      <c r="B99" s="418"/>
      <c r="C99" s="418"/>
      <c r="D99" s="419"/>
      <c r="E99" s="419"/>
      <c r="F99" s="420"/>
      <c r="G99" s="1517"/>
      <c r="H99" s="5"/>
    </row>
    <row r="100" spans="1:8" ht="13.5" hidden="1" outlineLevel="1" thickBot="1">
      <c r="A100" s="417"/>
      <c r="B100" s="418"/>
      <c r="C100" s="418"/>
      <c r="D100" s="419"/>
      <c r="E100" s="419"/>
      <c r="F100" s="420"/>
      <c r="G100" s="1517"/>
      <c r="H100" s="5"/>
    </row>
    <row r="101" spans="1:8" ht="13.5" hidden="1" outlineLevel="1" thickBot="1">
      <c r="A101" s="417"/>
      <c r="B101" s="418"/>
      <c r="C101" s="418"/>
      <c r="D101" s="419"/>
      <c r="E101" s="419"/>
      <c r="F101" s="420"/>
      <c r="G101" s="1517"/>
      <c r="H101" s="5"/>
    </row>
    <row r="102" spans="1:8" ht="13.5" hidden="1" outlineLevel="1" thickBot="1">
      <c r="A102" s="417"/>
      <c r="B102" s="418"/>
      <c r="C102" s="418"/>
      <c r="D102" s="419"/>
      <c r="E102" s="419"/>
      <c r="F102" s="420"/>
      <c r="G102" s="1517"/>
      <c r="H102" s="5"/>
    </row>
    <row r="103" spans="1:8" ht="13.5" hidden="1" outlineLevel="1" thickBot="1">
      <c r="A103" s="417"/>
      <c r="B103" s="418"/>
      <c r="C103" s="418"/>
      <c r="D103" s="419"/>
      <c r="E103" s="419"/>
      <c r="F103" s="420"/>
      <c r="G103" s="1517"/>
      <c r="H103" s="5"/>
    </row>
    <row r="104" spans="1:8" ht="13.5" hidden="1" outlineLevel="1" thickBot="1">
      <c r="A104" s="417"/>
      <c r="B104" s="418"/>
      <c r="C104" s="418"/>
      <c r="D104" s="419"/>
      <c r="E104" s="419"/>
      <c r="F104" s="420"/>
      <c r="G104" s="1517"/>
      <c r="H104" s="5"/>
    </row>
    <row r="105" spans="1:8" ht="13.5" hidden="1" outlineLevel="1" thickBot="1">
      <c r="A105" s="417"/>
      <c r="B105" s="418"/>
      <c r="C105" s="418"/>
      <c r="D105" s="419"/>
      <c r="E105" s="419"/>
      <c r="F105" s="420"/>
      <c r="G105" s="1517"/>
      <c r="H105" s="5"/>
    </row>
    <row r="106" spans="1:8" ht="13.5" hidden="1" outlineLevel="1" thickBot="1">
      <c r="A106" s="417"/>
      <c r="B106" s="418"/>
      <c r="C106" s="418"/>
      <c r="D106" s="419"/>
      <c r="E106" s="419"/>
      <c r="F106" s="420"/>
      <c r="G106" s="1517"/>
      <c r="H106" s="5"/>
    </row>
    <row r="107" spans="1:8" ht="13.5" hidden="1" outlineLevel="1" thickBot="1">
      <c r="A107" s="417"/>
      <c r="B107" s="418"/>
      <c r="C107" s="418"/>
      <c r="D107" s="419"/>
      <c r="E107" s="419"/>
      <c r="F107" s="420"/>
      <c r="G107" s="1517"/>
      <c r="H107" s="5"/>
    </row>
    <row r="108" spans="1:8" ht="13.5" hidden="1" outlineLevel="1" thickBot="1">
      <c r="A108" s="417"/>
      <c r="B108" s="418"/>
      <c r="C108" s="418"/>
      <c r="D108" s="419"/>
      <c r="E108" s="419"/>
      <c r="F108" s="420"/>
      <c r="G108" s="1517"/>
      <c r="H108" s="5"/>
    </row>
    <row r="109" spans="1:8" ht="13.5" hidden="1" outlineLevel="1" thickBot="1">
      <c r="A109" s="417"/>
      <c r="B109" s="418"/>
      <c r="C109" s="418"/>
      <c r="D109" s="419"/>
      <c r="E109" s="419"/>
      <c r="F109" s="420"/>
      <c r="G109" s="1517"/>
      <c r="H109" s="5"/>
    </row>
    <row r="110" spans="1:8" ht="13.5" hidden="1" outlineLevel="1" thickBot="1">
      <c r="A110" s="417"/>
      <c r="B110" s="418"/>
      <c r="C110" s="418"/>
      <c r="D110" s="419"/>
      <c r="E110" s="419"/>
      <c r="F110" s="420"/>
      <c r="G110" s="1517"/>
      <c r="H110" s="5"/>
    </row>
    <row r="111" spans="1:8" ht="13.5" hidden="1" outlineLevel="1" thickBot="1">
      <c r="A111" s="417"/>
      <c r="B111" s="418"/>
      <c r="C111" s="418"/>
      <c r="D111" s="419"/>
      <c r="E111" s="419"/>
      <c r="F111" s="420"/>
      <c r="G111" s="1517"/>
      <c r="H111" s="5"/>
    </row>
    <row r="112" spans="1:8" ht="13.5" hidden="1" outlineLevel="1" thickBot="1">
      <c r="A112" s="417"/>
      <c r="B112" s="418"/>
      <c r="C112" s="418"/>
      <c r="D112" s="419"/>
      <c r="E112" s="419"/>
      <c r="F112" s="420"/>
      <c r="G112" s="1517"/>
      <c r="H112" s="5"/>
    </row>
    <row r="113" spans="1:8" ht="13.5" hidden="1" outlineLevel="1" thickBot="1">
      <c r="A113" s="417"/>
      <c r="B113" s="418"/>
      <c r="C113" s="418"/>
      <c r="D113" s="419"/>
      <c r="E113" s="419"/>
      <c r="F113" s="420"/>
      <c r="G113" s="1517"/>
      <c r="H113" s="5"/>
    </row>
    <row r="114" spans="1:8" ht="13.5" hidden="1" outlineLevel="1" thickBot="1">
      <c r="A114" s="417"/>
      <c r="B114" s="418"/>
      <c r="C114" s="418"/>
      <c r="D114" s="419"/>
      <c r="E114" s="419"/>
      <c r="F114" s="420"/>
      <c r="G114" s="1517"/>
      <c r="H114" s="5"/>
    </row>
    <row r="115" spans="1:8" ht="13.5" hidden="1" outlineLevel="1" thickBot="1">
      <c r="A115" s="417"/>
      <c r="B115" s="418"/>
      <c r="C115" s="418"/>
      <c r="D115" s="419"/>
      <c r="E115" s="419"/>
      <c r="F115" s="420"/>
      <c r="G115" s="1517"/>
      <c r="H115" s="5"/>
    </row>
    <row r="116" spans="1:8" ht="13.5" hidden="1" outlineLevel="1" thickBot="1">
      <c r="A116" s="417"/>
      <c r="B116" s="418"/>
      <c r="C116" s="418"/>
      <c r="D116" s="419"/>
      <c r="E116" s="419"/>
      <c r="F116" s="420"/>
      <c r="G116" s="1517"/>
      <c r="H116" s="5"/>
    </row>
    <row r="117" spans="1:8" ht="13.5" hidden="1" outlineLevel="1" thickBot="1">
      <c r="A117" s="417"/>
      <c r="B117" s="418"/>
      <c r="C117" s="418"/>
      <c r="D117" s="419"/>
      <c r="E117" s="419"/>
      <c r="F117" s="420"/>
      <c r="G117" s="1517"/>
      <c r="H117" s="5"/>
    </row>
    <row r="118" spans="1:8" ht="13.5" hidden="1" outlineLevel="1" thickBot="1">
      <c r="A118" s="417"/>
      <c r="B118" s="418"/>
      <c r="C118" s="418"/>
      <c r="D118" s="419"/>
      <c r="E118" s="419"/>
      <c r="F118" s="420"/>
      <c r="G118" s="1517"/>
      <c r="H118" s="5"/>
    </row>
    <row r="119" spans="1:8" ht="13.5" hidden="1" outlineLevel="1" thickBot="1">
      <c r="A119" s="417"/>
      <c r="B119" s="418"/>
      <c r="C119" s="418"/>
      <c r="D119" s="419"/>
      <c r="E119" s="419"/>
      <c r="F119" s="420"/>
      <c r="G119" s="1517"/>
      <c r="H119" s="5"/>
    </row>
    <row r="120" spans="1:8" ht="13.5" hidden="1" outlineLevel="1" thickBot="1">
      <c r="A120" s="417"/>
      <c r="B120" s="418"/>
      <c r="C120" s="418"/>
      <c r="D120" s="419"/>
      <c r="E120" s="419"/>
      <c r="F120" s="420"/>
      <c r="G120" s="1517"/>
      <c r="H120" s="5"/>
    </row>
    <row r="121" spans="1:8" ht="13.5" hidden="1" outlineLevel="1" thickBot="1">
      <c r="A121" s="429"/>
      <c r="B121" s="430"/>
      <c r="C121" s="430"/>
      <c r="D121" s="431"/>
      <c r="E121" s="431"/>
      <c r="F121" s="432"/>
      <c r="G121" s="1517"/>
      <c r="H121" s="5"/>
    </row>
    <row r="122" spans="1:8" s="661" customFormat="1" ht="25.5" customHeight="1" collapsed="1">
      <c r="A122" s="2334" t="s">
        <v>1829</v>
      </c>
      <c r="B122" s="2344"/>
      <c r="C122" s="2344" t="s">
        <v>1830</v>
      </c>
      <c r="D122" s="2344"/>
      <c r="E122" s="2344"/>
      <c r="F122" s="2345"/>
      <c r="G122" s="1727" t="s">
        <v>1831</v>
      </c>
      <c r="H122" s="433"/>
    </row>
    <row r="123" spans="1:8">
      <c r="A123" s="2400"/>
      <c r="B123" s="2401"/>
      <c r="C123" s="2401" t="s">
        <v>1832</v>
      </c>
      <c r="D123" s="2401"/>
      <c r="E123" s="1511" t="s">
        <v>1833</v>
      </c>
      <c r="F123" s="1512"/>
      <c r="G123" s="1728"/>
      <c r="H123" s="5"/>
    </row>
    <row r="124" spans="1:8">
      <c r="A124" s="2390"/>
      <c r="B124" s="2391"/>
      <c r="C124" s="1511"/>
      <c r="D124" s="1511"/>
      <c r="E124" s="1511"/>
      <c r="F124" s="1512"/>
      <c r="G124" s="1728"/>
      <c r="H124" s="5"/>
    </row>
    <row r="125" spans="1:8">
      <c r="A125" s="2390"/>
      <c r="B125" s="2391"/>
      <c r="C125" s="1511"/>
      <c r="D125" s="1511"/>
      <c r="E125" s="1511"/>
      <c r="F125" s="1512"/>
      <c r="G125" s="1728"/>
      <c r="H125" s="5"/>
    </row>
    <row r="126" spans="1:8">
      <c r="A126" s="2390"/>
      <c r="B126" s="2391"/>
      <c r="C126" s="1511"/>
      <c r="D126" s="1511"/>
      <c r="E126" s="1511"/>
      <c r="F126" s="1512"/>
      <c r="G126" s="1728"/>
      <c r="H126" s="5"/>
    </row>
    <row r="127" spans="1:8">
      <c r="A127" s="2390"/>
      <c r="B127" s="2391"/>
      <c r="C127" s="1511"/>
      <c r="D127" s="1511"/>
      <c r="E127" s="2391"/>
      <c r="F127" s="2399"/>
      <c r="G127" s="1728"/>
      <c r="H127" s="5"/>
    </row>
    <row r="128" spans="1:8" ht="13.5" thickBot="1">
      <c r="A128" s="2392"/>
      <c r="B128" s="2393"/>
      <c r="C128" s="2394"/>
      <c r="D128" s="2394"/>
      <c r="E128" s="2394"/>
      <c r="F128" s="2395"/>
      <c r="G128" s="1729"/>
      <c r="H128" s="5"/>
    </row>
    <row r="129" spans="1:8" ht="13.5" hidden="1" outlineLevel="1" thickBot="1">
      <c r="A129" s="2397"/>
      <c r="B129" s="2398"/>
      <c r="C129" s="1519"/>
      <c r="D129" s="1519"/>
      <c r="E129" s="1519"/>
      <c r="F129" s="1520"/>
      <c r="G129" s="1696" t="s">
        <v>1834</v>
      </c>
      <c r="H129" s="5"/>
    </row>
    <row r="130" spans="1:8" ht="13.5" hidden="1" outlineLevel="1" thickBot="1">
      <c r="A130" s="2390"/>
      <c r="B130" s="2391"/>
      <c r="C130" s="1511"/>
      <c r="D130" s="1511"/>
      <c r="E130" s="1511"/>
      <c r="F130" s="1512"/>
      <c r="G130" s="1728"/>
      <c r="H130" s="5"/>
    </row>
    <row r="131" spans="1:8" ht="13.5" hidden="1" outlineLevel="1" thickBot="1">
      <c r="A131" s="2390"/>
      <c r="B131" s="2391"/>
      <c r="C131" s="1511"/>
      <c r="D131" s="1511"/>
      <c r="E131" s="1511"/>
      <c r="F131" s="1512"/>
      <c r="G131" s="1728"/>
      <c r="H131" s="5"/>
    </row>
    <row r="132" spans="1:8" ht="13.5" hidden="1" outlineLevel="1" thickBot="1">
      <c r="A132" s="2390"/>
      <c r="B132" s="2391"/>
      <c r="C132" s="1511"/>
      <c r="D132" s="1511"/>
      <c r="E132" s="1511"/>
      <c r="F132" s="1512"/>
      <c r="G132" s="1728"/>
      <c r="H132" s="5"/>
    </row>
    <row r="133" spans="1:8" ht="13.5" hidden="1" outlineLevel="1" thickBot="1">
      <c r="A133" s="2390"/>
      <c r="B133" s="2391"/>
      <c r="C133" s="1511"/>
      <c r="D133" s="1511"/>
      <c r="E133" s="1511"/>
      <c r="F133" s="1512"/>
      <c r="G133" s="1728"/>
      <c r="H133" s="5"/>
    </row>
    <row r="134" spans="1:8" ht="13.5" hidden="1" outlineLevel="1" thickBot="1">
      <c r="A134" s="2390"/>
      <c r="B134" s="2391"/>
      <c r="C134" s="1511"/>
      <c r="D134" s="1511"/>
      <c r="E134" s="1511"/>
      <c r="F134" s="1512"/>
      <c r="G134" s="1728"/>
      <c r="H134" s="5"/>
    </row>
    <row r="135" spans="1:8" ht="13.5" hidden="1" outlineLevel="1" thickBot="1">
      <c r="A135" s="2390"/>
      <c r="B135" s="2391"/>
      <c r="C135" s="1511"/>
      <c r="D135" s="1511"/>
      <c r="E135" s="1511"/>
      <c r="F135" s="1512"/>
      <c r="G135" s="1728"/>
      <c r="H135" s="5"/>
    </row>
    <row r="136" spans="1:8" ht="13.5" hidden="1" outlineLevel="1" thickBot="1">
      <c r="A136" s="2390"/>
      <c r="B136" s="2391"/>
      <c r="C136" s="1511"/>
      <c r="D136" s="1511"/>
      <c r="E136" s="1511"/>
      <c r="F136" s="1512"/>
      <c r="G136" s="1728"/>
      <c r="H136" s="5"/>
    </row>
    <row r="137" spans="1:8" ht="13.5" hidden="1" outlineLevel="1" thickBot="1">
      <c r="A137" s="2390"/>
      <c r="B137" s="2391"/>
      <c r="C137" s="1511"/>
      <c r="D137" s="1511"/>
      <c r="E137" s="1511"/>
      <c r="F137" s="1512"/>
      <c r="G137" s="1728"/>
      <c r="H137" s="5"/>
    </row>
    <row r="138" spans="1:8" ht="13.5" hidden="1" outlineLevel="1" thickBot="1">
      <c r="A138" s="2392"/>
      <c r="B138" s="2393"/>
      <c r="C138" s="2394"/>
      <c r="D138" s="2394"/>
      <c r="E138" s="2394"/>
      <c r="F138" s="2395"/>
      <c r="G138" s="2396"/>
      <c r="H138" s="5"/>
    </row>
    <row r="139" spans="1:8" ht="69" customHeight="1" collapsed="1">
      <c r="A139" s="1513" t="s">
        <v>1835</v>
      </c>
      <c r="B139" s="1514"/>
      <c r="C139" s="1514"/>
      <c r="D139" s="1514"/>
      <c r="E139" s="1514"/>
      <c r="F139" s="1514"/>
      <c r="G139" s="1727" t="s">
        <v>1836</v>
      </c>
      <c r="H139" s="5"/>
    </row>
    <row r="140" spans="1:8">
      <c r="A140" s="434"/>
      <c r="B140" s="435"/>
      <c r="C140" s="435"/>
      <c r="D140" s="435"/>
      <c r="E140" s="435"/>
      <c r="F140" s="436"/>
      <c r="G140" s="1728"/>
      <c r="H140" s="5"/>
    </row>
    <row r="141" spans="1:8">
      <c r="A141" s="437"/>
      <c r="B141" s="438"/>
      <c r="C141" s="438"/>
      <c r="D141" s="438"/>
      <c r="E141" s="438"/>
      <c r="F141" s="439"/>
      <c r="G141" s="1728"/>
      <c r="H141" s="5"/>
    </row>
    <row r="142" spans="1:8">
      <c r="A142" s="437"/>
      <c r="B142" s="438"/>
      <c r="C142" s="438"/>
      <c r="D142" s="438"/>
      <c r="E142" s="438"/>
      <c r="F142" s="439"/>
      <c r="G142" s="1728"/>
      <c r="H142" s="5"/>
    </row>
    <row r="143" spans="1:8">
      <c r="A143" s="437"/>
      <c r="B143" s="438"/>
      <c r="C143" s="438"/>
      <c r="D143" s="438"/>
      <c r="E143" s="438"/>
      <c r="F143" s="439"/>
      <c r="G143" s="1728"/>
      <c r="H143" s="5"/>
    </row>
    <row r="144" spans="1:8">
      <c r="A144" s="437"/>
      <c r="B144" s="438"/>
      <c r="C144" s="438"/>
      <c r="D144" s="438"/>
      <c r="E144" s="438"/>
      <c r="F144" s="439"/>
      <c r="G144" s="1728"/>
      <c r="H144" s="5"/>
    </row>
    <row r="145" spans="1:8">
      <c r="A145" s="437"/>
      <c r="B145" s="438"/>
      <c r="C145" s="438"/>
      <c r="D145" s="438"/>
      <c r="E145" s="438"/>
      <c r="F145" s="439"/>
      <c r="G145" s="1728"/>
      <c r="H145" s="5"/>
    </row>
    <row r="146" spans="1:8" ht="13.5" thickBot="1">
      <c r="A146" s="440"/>
      <c r="B146" s="441"/>
      <c r="C146" s="441"/>
      <c r="D146" s="441"/>
      <c r="E146" s="441"/>
      <c r="F146" s="442"/>
      <c r="G146" s="1729"/>
      <c r="H146" s="5"/>
    </row>
    <row r="147" spans="1:8" ht="13.5" hidden="1" outlineLevel="1" thickBot="1">
      <c r="A147" s="443"/>
      <c r="B147" s="444"/>
      <c r="C147" s="444"/>
      <c r="D147" s="444"/>
      <c r="E147" s="444"/>
      <c r="F147" s="445"/>
      <c r="G147" s="1696" t="s">
        <v>1837</v>
      </c>
      <c r="H147" s="5"/>
    </row>
    <row r="148" spans="1:8" ht="13.5" hidden="1" outlineLevel="1" thickBot="1">
      <c r="A148" s="437"/>
      <c r="B148" s="438"/>
      <c r="C148" s="438"/>
      <c r="D148" s="438"/>
      <c r="E148" s="438"/>
      <c r="F148" s="439"/>
      <c r="G148" s="1728"/>
      <c r="H148" s="5"/>
    </row>
    <row r="149" spans="1:8" ht="13.5" hidden="1" outlineLevel="1" thickBot="1">
      <c r="A149" s="437"/>
      <c r="B149" s="438"/>
      <c r="C149" s="438"/>
      <c r="D149" s="438"/>
      <c r="E149" s="438"/>
      <c r="F149" s="439"/>
      <c r="G149" s="1728"/>
      <c r="H149" s="5"/>
    </row>
    <row r="150" spans="1:8" ht="13.5" hidden="1" outlineLevel="1" thickBot="1">
      <c r="A150" s="437"/>
      <c r="B150" s="438"/>
      <c r="C150" s="438"/>
      <c r="D150" s="438"/>
      <c r="E150" s="438"/>
      <c r="F150" s="439"/>
      <c r="G150" s="1728"/>
      <c r="H150" s="5"/>
    </row>
    <row r="151" spans="1:8" ht="13.5" hidden="1" outlineLevel="1" thickBot="1">
      <c r="A151" s="437"/>
      <c r="B151" s="438"/>
      <c r="C151" s="438"/>
      <c r="D151" s="438"/>
      <c r="E151" s="438"/>
      <c r="F151" s="439"/>
      <c r="G151" s="1728"/>
      <c r="H151" s="5"/>
    </row>
    <row r="152" spans="1:8" ht="13.5" hidden="1" outlineLevel="1" thickBot="1">
      <c r="A152" s="437"/>
      <c r="B152" s="438"/>
      <c r="C152" s="438"/>
      <c r="D152" s="438"/>
      <c r="E152" s="438"/>
      <c r="F152" s="439"/>
      <c r="G152" s="1728"/>
      <c r="H152" s="5"/>
    </row>
    <row r="153" spans="1:8" ht="13.5" hidden="1" outlineLevel="1" thickBot="1">
      <c r="A153" s="437"/>
      <c r="B153" s="438"/>
      <c r="C153" s="438"/>
      <c r="D153" s="438"/>
      <c r="E153" s="438"/>
      <c r="F153" s="439"/>
      <c r="G153" s="1728"/>
      <c r="H153" s="5"/>
    </row>
    <row r="154" spans="1:8" ht="13.5" hidden="1" outlineLevel="1" thickBot="1">
      <c r="A154" s="437"/>
      <c r="B154" s="438"/>
      <c r="C154" s="438"/>
      <c r="D154" s="438"/>
      <c r="E154" s="438"/>
      <c r="F154" s="439"/>
      <c r="G154" s="1728"/>
      <c r="H154" s="5"/>
    </row>
    <row r="155" spans="1:8" ht="13.5" hidden="1" outlineLevel="1" thickBot="1">
      <c r="A155" s="437"/>
      <c r="B155" s="438"/>
      <c r="C155" s="438"/>
      <c r="D155" s="438"/>
      <c r="E155" s="438"/>
      <c r="F155" s="439"/>
      <c r="G155" s="1728"/>
      <c r="H155" s="5"/>
    </row>
    <row r="156" spans="1:8" ht="13.5" hidden="1" outlineLevel="1" thickBot="1">
      <c r="A156" s="440"/>
      <c r="B156" s="441"/>
      <c r="C156" s="441"/>
      <c r="D156" s="441"/>
      <c r="E156" s="441"/>
      <c r="F156" s="442"/>
      <c r="G156" s="1729"/>
      <c r="H156" s="5"/>
    </row>
    <row r="157" spans="1:8" ht="28.5" customHeight="1" collapsed="1">
      <c r="A157" s="2388" t="s">
        <v>1838</v>
      </c>
      <c r="B157" s="2389"/>
      <c r="C157" s="2389"/>
      <c r="D157" s="2389"/>
      <c r="E157" s="2389"/>
      <c r="F157" s="2389"/>
      <c r="G157" s="1481" t="s">
        <v>1839</v>
      </c>
      <c r="H157" s="5"/>
    </row>
    <row r="158" spans="1:8">
      <c r="A158" s="446"/>
      <c r="B158" s="447"/>
      <c r="C158" s="447"/>
      <c r="D158" s="447"/>
      <c r="E158" s="447"/>
      <c r="F158" s="448"/>
      <c r="G158" s="1479"/>
      <c r="H158" s="5"/>
    </row>
    <row r="159" spans="1:8">
      <c r="A159" s="449"/>
      <c r="B159" s="450"/>
      <c r="C159" s="450"/>
      <c r="D159" s="450"/>
      <c r="E159" s="450"/>
      <c r="F159" s="451"/>
      <c r="G159" s="1479"/>
      <c r="H159" s="5"/>
    </row>
    <row r="160" spans="1:8">
      <c r="A160" s="449"/>
      <c r="B160" s="450"/>
      <c r="C160" s="450"/>
      <c r="D160" s="450"/>
      <c r="E160" s="450"/>
      <c r="F160" s="451"/>
      <c r="G160" s="1479"/>
      <c r="H160" s="5"/>
    </row>
    <row r="161" spans="1:11" ht="15" customHeight="1">
      <c r="A161" s="449"/>
      <c r="B161" s="450"/>
      <c r="C161" s="450"/>
      <c r="D161" s="450"/>
      <c r="E161" s="450"/>
      <c r="F161" s="451"/>
      <c r="G161" s="1479"/>
      <c r="H161" s="5"/>
      <c r="I161" s="452"/>
      <c r="J161" s="452"/>
      <c r="K161" s="452"/>
    </row>
    <row r="162" spans="1:11" ht="15" customHeight="1">
      <c r="A162" s="449"/>
      <c r="B162" s="450"/>
      <c r="C162" s="450"/>
      <c r="D162" s="450"/>
      <c r="E162" s="450"/>
      <c r="F162" s="451"/>
      <c r="G162" s="1479"/>
      <c r="H162" s="452"/>
      <c r="I162" s="452"/>
      <c r="J162" s="452"/>
      <c r="K162" s="452"/>
    </row>
    <row r="163" spans="1:11">
      <c r="A163" s="449"/>
      <c r="B163" s="450"/>
      <c r="C163" s="450"/>
      <c r="D163" s="450"/>
      <c r="E163" s="450"/>
      <c r="F163" s="451"/>
      <c r="G163" s="1479"/>
      <c r="H163" s="5"/>
    </row>
    <row r="164" spans="1:11">
      <c r="A164" s="449"/>
      <c r="B164" s="450"/>
      <c r="C164" s="450"/>
      <c r="D164" s="450"/>
      <c r="E164" s="450"/>
      <c r="F164" s="451"/>
      <c r="G164" s="1479"/>
      <c r="H164" s="5"/>
    </row>
    <row r="165" spans="1:11">
      <c r="A165" s="449"/>
      <c r="B165" s="450"/>
      <c r="C165" s="450"/>
      <c r="D165" s="450"/>
      <c r="E165" s="450"/>
      <c r="F165" s="451"/>
      <c r="G165" s="1479"/>
      <c r="H165" s="5"/>
    </row>
    <row r="166" spans="1:11">
      <c r="A166" s="449"/>
      <c r="B166" s="450"/>
      <c r="C166" s="450"/>
      <c r="D166" s="450"/>
      <c r="E166" s="450"/>
      <c r="F166" s="451"/>
      <c r="G166" s="1479"/>
      <c r="H166" s="5"/>
    </row>
    <row r="167" spans="1:11" ht="13.5" thickBot="1">
      <c r="A167" s="453"/>
      <c r="B167" s="454"/>
      <c r="C167" s="454"/>
      <c r="D167" s="454"/>
      <c r="E167" s="454"/>
      <c r="F167" s="455"/>
      <c r="G167" s="1482"/>
      <c r="H167" s="5"/>
    </row>
    <row r="168" spans="1:11" hidden="1" outlineLevel="1">
      <c r="A168" s="456"/>
      <c r="B168" s="457"/>
      <c r="C168" s="457"/>
      <c r="D168" s="457"/>
      <c r="E168" s="457"/>
      <c r="F168" s="457"/>
      <c r="G168" s="2374" t="s">
        <v>1840</v>
      </c>
      <c r="H168" s="5"/>
    </row>
    <row r="169" spans="1:11" hidden="1" outlineLevel="1">
      <c r="A169" s="449"/>
      <c r="B169" s="450"/>
      <c r="C169" s="450"/>
      <c r="D169" s="450"/>
      <c r="E169" s="450"/>
      <c r="F169" s="450"/>
      <c r="G169" s="2343"/>
      <c r="H169" s="5"/>
    </row>
    <row r="170" spans="1:11" hidden="1" outlineLevel="1">
      <c r="A170" s="449"/>
      <c r="B170" s="450"/>
      <c r="C170" s="450"/>
      <c r="D170" s="450"/>
      <c r="E170" s="450"/>
      <c r="F170" s="450"/>
      <c r="G170" s="2343"/>
      <c r="H170" s="5"/>
    </row>
    <row r="171" spans="1:11" hidden="1" outlineLevel="1">
      <c r="A171" s="449"/>
      <c r="B171" s="450"/>
      <c r="C171" s="450"/>
      <c r="D171" s="450"/>
      <c r="E171" s="450"/>
      <c r="F171" s="450"/>
      <c r="G171" s="2343"/>
      <c r="H171" s="5"/>
    </row>
    <row r="172" spans="1:11" hidden="1" outlineLevel="1">
      <c r="A172" s="449"/>
      <c r="B172" s="450"/>
      <c r="C172" s="450"/>
      <c r="D172" s="450"/>
      <c r="E172" s="450"/>
      <c r="F172" s="450"/>
      <c r="G172" s="2343"/>
      <c r="H172" s="5"/>
    </row>
    <row r="173" spans="1:11" hidden="1" outlineLevel="1">
      <c r="A173" s="449"/>
      <c r="B173" s="450"/>
      <c r="C173" s="450"/>
      <c r="D173" s="450"/>
      <c r="E173" s="450"/>
      <c r="F173" s="450"/>
      <c r="G173" s="2343"/>
      <c r="H173" s="5"/>
    </row>
    <row r="174" spans="1:11" hidden="1" outlineLevel="1">
      <c r="A174" s="449"/>
      <c r="B174" s="450"/>
      <c r="C174" s="450"/>
      <c r="D174" s="450"/>
      <c r="E174" s="450"/>
      <c r="F174" s="450"/>
      <c r="G174" s="2343"/>
      <c r="H174" s="5"/>
    </row>
    <row r="175" spans="1:11" hidden="1" outlineLevel="1">
      <c r="A175" s="449"/>
      <c r="B175" s="450"/>
      <c r="C175" s="450"/>
      <c r="D175" s="450"/>
      <c r="E175" s="450"/>
      <c r="F175" s="450"/>
      <c r="G175" s="2343"/>
      <c r="H175" s="5"/>
    </row>
    <row r="176" spans="1:11" hidden="1" outlineLevel="1">
      <c r="A176" s="449"/>
      <c r="B176" s="450"/>
      <c r="C176" s="450"/>
      <c r="D176" s="450"/>
      <c r="E176" s="450"/>
      <c r="F176" s="450"/>
      <c r="G176" s="2343"/>
      <c r="H176" s="5"/>
    </row>
    <row r="177" spans="1:8" ht="13.5" hidden="1" outlineLevel="1" thickBot="1">
      <c r="A177" s="453"/>
      <c r="B177" s="454"/>
      <c r="C177" s="454"/>
      <c r="D177" s="454"/>
      <c r="E177" s="454"/>
      <c r="F177" s="454"/>
      <c r="G177" s="1524"/>
      <c r="H177" s="5"/>
    </row>
    <row r="178" spans="1:8" collapsed="1">
      <c r="A178" s="5"/>
      <c r="B178" s="5"/>
      <c r="C178" s="5"/>
      <c r="D178" s="5"/>
      <c r="E178" s="5"/>
      <c r="F178" s="5"/>
      <c r="G178" s="114"/>
      <c r="H178" s="5"/>
    </row>
    <row r="179" spans="1:8">
      <c r="A179" s="5"/>
      <c r="B179" s="5"/>
      <c r="C179" s="5"/>
      <c r="D179" s="5"/>
      <c r="E179" s="5"/>
      <c r="F179" s="5"/>
      <c r="G179" s="5"/>
      <c r="H179" s="5"/>
    </row>
    <row r="180" spans="1:8" ht="15" customHeight="1">
      <c r="A180" s="452"/>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sqref="A1:F1"/>
    </sheetView>
  </sheetViews>
  <sheetFormatPr defaultRowHeight="15" outlineLevelRow="1"/>
  <cols>
    <col min="1" max="3" width="19.28515625" customWidth="1"/>
    <col min="4" max="4" width="11.42578125" customWidth="1"/>
    <col min="5" max="6" width="19.28515625" customWidth="1"/>
    <col min="7" max="7" width="13.5703125" customWidth="1"/>
  </cols>
  <sheetData>
    <row r="1" spans="1:8">
      <c r="A1" s="1646" t="s">
        <v>1778</v>
      </c>
      <c r="B1" s="1647"/>
      <c r="C1" s="1647"/>
      <c r="D1" s="1647"/>
      <c r="E1" s="1647"/>
      <c r="F1" s="1647"/>
      <c r="G1" s="321"/>
      <c r="H1" s="18"/>
    </row>
    <row r="2" spans="1:8">
      <c r="A2" s="1487" t="s">
        <v>12</v>
      </c>
      <c r="B2" s="1488"/>
      <c r="C2" s="1488"/>
      <c r="D2" s="1488"/>
      <c r="E2" s="1488"/>
      <c r="F2" s="1488"/>
      <c r="G2" s="175"/>
      <c r="H2" s="18"/>
    </row>
    <row r="3" spans="1:8" ht="15.75" thickBot="1">
      <c r="A3" s="1532"/>
      <c r="B3" s="1533"/>
      <c r="C3" s="1533"/>
      <c r="D3" s="1533"/>
      <c r="E3" s="2279"/>
      <c r="F3" s="2279"/>
      <c r="G3" s="2280"/>
    </row>
    <row r="4" spans="1:8" ht="21.75" customHeight="1" thickBot="1">
      <c r="A4" s="1399" t="s">
        <v>1841</v>
      </c>
      <c r="B4" s="1368"/>
      <c r="C4" s="1369"/>
      <c r="D4" s="1370"/>
      <c r="E4" s="1452"/>
      <c r="F4" s="1452"/>
      <c r="G4" s="593" t="s">
        <v>1842</v>
      </c>
    </row>
    <row r="5" spans="1:8" ht="20.25" customHeight="1" thickBot="1">
      <c r="A5" s="1401"/>
      <c r="B5" s="1402"/>
      <c r="C5" s="1402"/>
      <c r="D5" s="1402"/>
      <c r="E5" s="1402"/>
      <c r="F5" s="1402"/>
      <c r="G5" s="591" t="s">
        <v>1843</v>
      </c>
    </row>
    <row r="6" spans="1:8" ht="15.75" thickBot="1">
      <c r="A6" s="129" t="s">
        <v>572</v>
      </c>
      <c r="B6" s="168"/>
      <c r="C6" s="172" t="s">
        <v>5</v>
      </c>
      <c r="D6" s="327"/>
      <c r="E6" s="327"/>
      <c r="F6" s="594"/>
      <c r="G6" s="595"/>
    </row>
    <row r="7" spans="1:8" ht="15" customHeight="1">
      <c r="A7" s="1521" t="s">
        <v>1844</v>
      </c>
      <c r="B7" s="1522"/>
      <c r="C7" s="1522"/>
      <c r="D7" s="1522"/>
      <c r="E7" s="1522"/>
      <c r="F7" s="1523"/>
      <c r="G7" s="2481" t="s">
        <v>1845</v>
      </c>
    </row>
    <row r="8" spans="1:8">
      <c r="A8" s="1510"/>
      <c r="B8" s="1511"/>
      <c r="C8" s="1511"/>
      <c r="D8" s="1511"/>
      <c r="E8" s="1511"/>
      <c r="F8" s="1512"/>
      <c r="G8" s="2482"/>
    </row>
    <row r="9" spans="1:8">
      <c r="A9" s="1510"/>
      <c r="B9" s="1511"/>
      <c r="C9" s="1511"/>
      <c r="D9" s="1511"/>
      <c r="E9" s="1511"/>
      <c r="F9" s="1512"/>
      <c r="G9" s="2482"/>
    </row>
    <row r="10" spans="1:8">
      <c r="A10" s="1510"/>
      <c r="B10" s="1511"/>
      <c r="C10" s="1511"/>
      <c r="D10" s="1511"/>
      <c r="E10" s="1511"/>
      <c r="F10" s="1512"/>
      <c r="G10" s="2482"/>
    </row>
    <row r="11" spans="1:8">
      <c r="A11" s="1510"/>
      <c r="B11" s="1511"/>
      <c r="C11" s="1511"/>
      <c r="D11" s="1511"/>
      <c r="E11" s="1511"/>
      <c r="F11" s="1512"/>
      <c r="G11" s="2482"/>
    </row>
    <row r="12" spans="1:8" ht="15.75" thickBot="1">
      <c r="A12" s="2484"/>
      <c r="B12" s="2394"/>
      <c r="C12" s="2394"/>
      <c r="D12" s="2394"/>
      <c r="E12" s="2394"/>
      <c r="F12" s="2395"/>
      <c r="G12" s="2483"/>
    </row>
    <row r="13" spans="1:8">
      <c r="A13" s="1521" t="s">
        <v>1846</v>
      </c>
      <c r="B13" s="1522"/>
      <c r="C13" s="1522"/>
      <c r="D13" s="1522"/>
      <c r="E13" s="1522"/>
      <c r="F13" s="1523"/>
      <c r="G13" s="1516" t="s">
        <v>1847</v>
      </c>
    </row>
    <row r="14" spans="1:8">
      <c r="A14" s="1510"/>
      <c r="B14" s="1511"/>
      <c r="C14" s="1511"/>
      <c r="D14" s="1511"/>
      <c r="E14" s="1511"/>
      <c r="F14" s="1512"/>
      <c r="G14" s="1517"/>
    </row>
    <row r="15" spans="1:8">
      <c r="A15" s="1510"/>
      <c r="B15" s="1511"/>
      <c r="C15" s="1511"/>
      <c r="D15" s="1511"/>
      <c r="E15" s="1511"/>
      <c r="F15" s="1512"/>
      <c r="G15" s="1517"/>
    </row>
    <row r="16" spans="1:8">
      <c r="A16" s="1510"/>
      <c r="B16" s="1511"/>
      <c r="C16" s="1511"/>
      <c r="D16" s="1511"/>
      <c r="E16" s="1511"/>
      <c r="F16" s="1512"/>
      <c r="G16" s="1517"/>
    </row>
    <row r="17" spans="1:7">
      <c r="A17" s="1510"/>
      <c r="B17" s="1511"/>
      <c r="C17" s="1511"/>
      <c r="D17" s="1511"/>
      <c r="E17" s="1511"/>
      <c r="F17" s="1512"/>
      <c r="G17" s="1517"/>
    </row>
    <row r="18" spans="1:7" ht="15.75" thickBot="1">
      <c r="A18" s="2484"/>
      <c r="B18" s="2394"/>
      <c r="C18" s="2394"/>
      <c r="D18" s="2394"/>
      <c r="E18" s="2394"/>
      <c r="F18" s="2395"/>
      <c r="G18" s="2346"/>
    </row>
    <row r="19" spans="1:7">
      <c r="A19" s="1521" t="s">
        <v>1848</v>
      </c>
      <c r="B19" s="1522"/>
      <c r="C19" s="1522"/>
      <c r="D19" s="1522"/>
      <c r="E19" s="1522"/>
      <c r="F19" s="1523"/>
      <c r="G19" s="2481" t="s">
        <v>1849</v>
      </c>
    </row>
    <row r="20" spans="1:7">
      <c r="A20" s="2465"/>
      <c r="B20" s="2466"/>
      <c r="C20" s="2466"/>
      <c r="D20" s="2466"/>
      <c r="E20" s="2466"/>
      <c r="F20" s="2467"/>
      <c r="G20" s="2482"/>
    </row>
    <row r="21" spans="1:7">
      <c r="A21" s="2465"/>
      <c r="B21" s="2466"/>
      <c r="C21" s="2466"/>
      <c r="D21" s="2466"/>
      <c r="E21" s="2466"/>
      <c r="F21" s="2467"/>
      <c r="G21" s="2482"/>
    </row>
    <row r="22" spans="1:7">
      <c r="A22" s="2465"/>
      <c r="B22" s="2466"/>
      <c r="C22" s="2466"/>
      <c r="D22" s="2466"/>
      <c r="E22" s="2466"/>
      <c r="F22" s="2467"/>
      <c r="G22" s="2482"/>
    </row>
    <row r="23" spans="1:7">
      <c r="A23" s="2465"/>
      <c r="B23" s="2466"/>
      <c r="C23" s="2466"/>
      <c r="D23" s="2466"/>
      <c r="E23" s="2466"/>
      <c r="F23" s="2467"/>
      <c r="G23" s="2482"/>
    </row>
    <row r="24" spans="1:7" ht="15.75" thickBot="1">
      <c r="A24" s="2468"/>
      <c r="B24" s="2469"/>
      <c r="C24" s="2469"/>
      <c r="D24" s="2469"/>
      <c r="E24" s="2469"/>
      <c r="F24" s="2470"/>
      <c r="G24" s="2483"/>
    </row>
    <row r="25" spans="1:7" ht="16.5" customHeight="1">
      <c r="A25" s="1521" t="s">
        <v>1850</v>
      </c>
      <c r="B25" s="1522"/>
      <c r="C25" s="1522"/>
      <c r="D25" s="1522"/>
      <c r="E25" s="1522"/>
      <c r="F25" s="1523"/>
      <c r="G25" s="1727" t="s">
        <v>1851</v>
      </c>
    </row>
    <row r="26" spans="1:7">
      <c r="A26" s="1510" t="s">
        <v>1852</v>
      </c>
      <c r="B26" s="1511"/>
      <c r="C26" s="1511" t="s">
        <v>1853</v>
      </c>
      <c r="D26" s="1511"/>
      <c r="E26" s="1511" t="s">
        <v>1854</v>
      </c>
      <c r="F26" s="1512"/>
      <c r="G26" s="1728"/>
    </row>
    <row r="27" spans="1:7">
      <c r="A27" s="2465"/>
      <c r="B27" s="2466"/>
      <c r="C27" s="1511"/>
      <c r="D27" s="1511"/>
      <c r="E27" s="2466"/>
      <c r="F27" s="2467"/>
      <c r="G27" s="1728"/>
    </row>
    <row r="28" spans="1:7">
      <c r="A28" s="2465"/>
      <c r="B28" s="2466"/>
      <c r="C28" s="1511"/>
      <c r="D28" s="1511"/>
      <c r="E28" s="2466"/>
      <c r="F28" s="2467"/>
      <c r="G28" s="1728"/>
    </row>
    <row r="29" spans="1:7">
      <c r="A29" s="2465"/>
      <c r="B29" s="2466"/>
      <c r="C29" s="1511"/>
      <c r="D29" s="1511"/>
      <c r="E29" s="2466"/>
      <c r="F29" s="2467"/>
      <c r="G29" s="1728"/>
    </row>
    <row r="30" spans="1:7">
      <c r="A30" s="2465"/>
      <c r="B30" s="2466"/>
      <c r="C30" s="2466"/>
      <c r="D30" s="2466"/>
      <c r="E30" s="2466"/>
      <c r="F30" s="2467"/>
      <c r="G30" s="1728"/>
    </row>
    <row r="31" spans="1:7" ht="15.75" thickBot="1">
      <c r="A31" s="2468"/>
      <c r="B31" s="2469"/>
      <c r="C31" s="2469"/>
      <c r="D31" s="2469"/>
      <c r="E31" s="2469"/>
      <c r="F31" s="2470"/>
      <c r="G31" s="1728"/>
    </row>
    <row r="32" spans="1:7" ht="15.75" hidden="1" outlineLevel="1" thickBot="1">
      <c r="A32" s="2478"/>
      <c r="B32" s="2479"/>
      <c r="C32" s="2464"/>
      <c r="D32" s="2479"/>
      <c r="E32" s="2464"/>
      <c r="F32" s="2480"/>
      <c r="G32" s="1728" t="s">
        <v>1855</v>
      </c>
    </row>
    <row r="33" spans="1:7" ht="15.75" hidden="1" outlineLevel="1" thickBot="1">
      <c r="A33" s="2405"/>
      <c r="B33" s="2407"/>
      <c r="C33" s="1512"/>
      <c r="D33" s="2407"/>
      <c r="E33" s="1512"/>
      <c r="F33" s="2406"/>
      <c r="G33" s="1728"/>
    </row>
    <row r="34" spans="1:7" ht="15.75" hidden="1" outlineLevel="1" thickBot="1">
      <c r="A34" s="2405"/>
      <c r="B34" s="2407"/>
      <c r="C34" s="1512"/>
      <c r="D34" s="2407"/>
      <c r="E34" s="1512"/>
      <c r="F34" s="2406"/>
      <c r="G34" s="1728"/>
    </row>
    <row r="35" spans="1:7" ht="15.75" hidden="1" outlineLevel="1" thickBot="1">
      <c r="A35" s="2405"/>
      <c r="B35" s="2407"/>
      <c r="C35" s="1512"/>
      <c r="D35" s="2407"/>
      <c r="E35" s="1512"/>
      <c r="F35" s="2406"/>
      <c r="G35" s="1728"/>
    </row>
    <row r="36" spans="1:7" ht="15.75" hidden="1" outlineLevel="1" thickBot="1">
      <c r="A36" s="2405"/>
      <c r="B36" s="2407"/>
      <c r="C36" s="1512"/>
      <c r="D36" s="2407"/>
      <c r="E36" s="1512"/>
      <c r="F36" s="2406"/>
      <c r="G36" s="1728"/>
    </row>
    <row r="37" spans="1:7" ht="15.75" hidden="1" outlineLevel="1" thickBot="1">
      <c r="A37" s="2405"/>
      <c r="B37" s="2407"/>
      <c r="C37" s="1512"/>
      <c r="D37" s="2407"/>
      <c r="E37" s="1512"/>
      <c r="F37" s="2406"/>
      <c r="G37" s="1728"/>
    </row>
    <row r="38" spans="1:7" ht="15.75" hidden="1" outlineLevel="1" thickBot="1">
      <c r="A38" s="2476"/>
      <c r="B38" s="2477"/>
      <c r="C38" s="1512"/>
      <c r="D38" s="2407"/>
      <c r="E38" s="1512"/>
      <c r="F38" s="2406"/>
      <c r="G38" s="1728"/>
    </row>
    <row r="39" spans="1:7" ht="15.75" hidden="1" outlineLevel="1" thickBot="1">
      <c r="A39" s="2405"/>
      <c r="B39" s="2407"/>
      <c r="C39" s="1512"/>
      <c r="D39" s="2407"/>
      <c r="E39" s="1512"/>
      <c r="F39" s="2406"/>
      <c r="G39" s="1728"/>
    </row>
    <row r="40" spans="1:7" ht="15.75" hidden="1" outlineLevel="1" thickBot="1">
      <c r="A40" s="2405"/>
      <c r="B40" s="2407"/>
      <c r="C40" s="1512"/>
      <c r="D40" s="2407"/>
      <c r="E40" s="1512"/>
      <c r="F40" s="2406"/>
      <c r="G40" s="1728"/>
    </row>
    <row r="41" spans="1:7" ht="15.75" hidden="1" outlineLevel="1" thickBot="1">
      <c r="A41" s="2410"/>
      <c r="B41" s="2412"/>
      <c r="C41" s="2395"/>
      <c r="D41" s="2412"/>
      <c r="E41" s="2474"/>
      <c r="F41" s="2475"/>
      <c r="G41" s="1729"/>
    </row>
    <row r="42" spans="1:7" collapsed="1">
      <c r="A42" s="2471" t="s">
        <v>1856</v>
      </c>
      <c r="B42" s="2472"/>
      <c r="C42" s="2472"/>
      <c r="D42" s="2472"/>
      <c r="E42" s="2472"/>
      <c r="F42" s="2473"/>
      <c r="G42" s="1727" t="s">
        <v>1857</v>
      </c>
    </row>
    <row r="43" spans="1:7">
      <c r="A43" s="2350"/>
      <c r="B43" s="2351"/>
      <c r="C43" s="2351"/>
      <c r="D43" s="2351"/>
      <c r="E43" s="2351"/>
      <c r="F43" s="2352"/>
      <c r="G43" s="1728"/>
    </row>
    <row r="44" spans="1:7">
      <c r="A44" s="1510"/>
      <c r="B44" s="1511"/>
      <c r="C44" s="1511"/>
      <c r="D44" s="1511"/>
      <c r="E44" s="1511"/>
      <c r="F44" s="1512"/>
      <c r="G44" s="1728"/>
    </row>
    <row r="45" spans="1:7">
      <c r="A45" s="1510"/>
      <c r="B45" s="1511"/>
      <c r="C45" s="1511"/>
      <c r="D45" s="1511"/>
      <c r="E45" s="1511"/>
      <c r="F45" s="1512"/>
      <c r="G45" s="1728"/>
    </row>
    <row r="46" spans="1:7">
      <c r="A46" s="2465"/>
      <c r="B46" s="2466"/>
      <c r="C46" s="2466"/>
      <c r="D46" s="2466"/>
      <c r="E46" s="2466"/>
      <c r="F46" s="2467"/>
      <c r="G46" s="1728"/>
    </row>
    <row r="47" spans="1:7" ht="15.75" thickBot="1">
      <c r="A47" s="2468"/>
      <c r="B47" s="2469"/>
      <c r="C47" s="2469"/>
      <c r="D47" s="2469"/>
      <c r="E47" s="2469"/>
      <c r="F47" s="2470"/>
      <c r="G47" s="1728"/>
    </row>
    <row r="48" spans="1:7" ht="15.75" hidden="1" outlineLevel="1" thickBot="1">
      <c r="A48" s="2462"/>
      <c r="B48" s="2463"/>
      <c r="C48" s="2463"/>
      <c r="D48" s="2463"/>
      <c r="E48" s="2463"/>
      <c r="F48" s="2464"/>
      <c r="G48" s="1728" t="s">
        <v>1858</v>
      </c>
    </row>
    <row r="49" spans="1:7" ht="15.75" hidden="1" outlineLevel="1" thickBot="1">
      <c r="A49" s="2465"/>
      <c r="B49" s="2466"/>
      <c r="C49" s="2466"/>
      <c r="D49" s="2466"/>
      <c r="E49" s="2466"/>
      <c r="F49" s="2467"/>
      <c r="G49" s="1728"/>
    </row>
    <row r="50" spans="1:7" ht="15.75" hidden="1" outlineLevel="1" thickBot="1">
      <c r="A50" s="2465"/>
      <c r="B50" s="2466"/>
      <c r="C50" s="2466"/>
      <c r="D50" s="2466"/>
      <c r="E50" s="2466"/>
      <c r="F50" s="2467"/>
      <c r="G50" s="1728"/>
    </row>
    <row r="51" spans="1:7" ht="15.75" hidden="1" outlineLevel="1" thickBot="1">
      <c r="A51" s="2465"/>
      <c r="B51" s="2466"/>
      <c r="C51" s="2466"/>
      <c r="D51" s="2466"/>
      <c r="E51" s="2466"/>
      <c r="F51" s="2467"/>
      <c r="G51" s="1728"/>
    </row>
    <row r="52" spans="1:7" ht="15.75" hidden="1" outlineLevel="1" thickBot="1">
      <c r="A52" s="2468"/>
      <c r="B52" s="2469"/>
      <c r="C52" s="2469"/>
      <c r="D52" s="2469"/>
      <c r="E52" s="2469"/>
      <c r="F52" s="2470"/>
      <c r="G52" s="1729"/>
    </row>
    <row r="53" spans="1:7" ht="21" customHeight="1" collapsed="1">
      <c r="A53" s="2458" t="s">
        <v>1859</v>
      </c>
      <c r="B53" s="2459"/>
      <c r="C53" s="2459"/>
      <c r="D53" s="2459"/>
      <c r="E53" s="2459"/>
      <c r="F53" s="2460"/>
      <c r="G53" s="1481" t="s">
        <v>1860</v>
      </c>
    </row>
    <row r="54" spans="1:7">
      <c r="A54" s="2461" t="s">
        <v>1861</v>
      </c>
      <c r="B54" s="2448"/>
      <c r="C54" s="2448"/>
      <c r="D54" s="2448" t="s">
        <v>1862</v>
      </c>
      <c r="E54" s="2448"/>
      <c r="F54" s="2449"/>
      <c r="G54" s="1479"/>
    </row>
    <row r="55" spans="1:7">
      <c r="A55" s="606" t="s">
        <v>1863</v>
      </c>
      <c r="B55" s="2448" t="s">
        <v>1864</v>
      </c>
      <c r="C55" s="2448"/>
      <c r="D55" s="603" t="s">
        <v>1863</v>
      </c>
      <c r="E55" s="2448" t="s">
        <v>1864</v>
      </c>
      <c r="F55" s="2449"/>
      <c r="G55" s="1479"/>
    </row>
    <row r="56" spans="1:7">
      <c r="A56" s="606"/>
      <c r="B56" s="2448"/>
      <c r="C56" s="2448"/>
      <c r="D56" s="603"/>
      <c r="E56" s="2448"/>
      <c r="F56" s="2449"/>
      <c r="G56" s="1479"/>
    </row>
    <row r="57" spans="1:7">
      <c r="A57" s="606"/>
      <c r="B57" s="2448"/>
      <c r="C57" s="2448"/>
      <c r="D57" s="603"/>
      <c r="E57" s="2448"/>
      <c r="F57" s="2449"/>
      <c r="G57" s="1479"/>
    </row>
    <row r="58" spans="1:7">
      <c r="A58" s="606"/>
      <c r="B58" s="2448"/>
      <c r="C58" s="2448"/>
      <c r="D58" s="603"/>
      <c r="E58" s="2448"/>
      <c r="F58" s="2449"/>
      <c r="G58" s="1479"/>
    </row>
    <row r="59" spans="1:7">
      <c r="A59" s="606"/>
      <c r="B59" s="2448"/>
      <c r="C59" s="2448"/>
      <c r="D59" s="603"/>
      <c r="E59" s="2448"/>
      <c r="F59" s="2449"/>
      <c r="G59" s="1479"/>
    </row>
    <row r="60" spans="1:7" ht="15.75" thickBot="1">
      <c r="A60" s="458"/>
      <c r="B60" s="2450"/>
      <c r="C60" s="2450"/>
      <c r="D60" s="604"/>
      <c r="E60" s="2450"/>
      <c r="F60" s="2457"/>
      <c r="G60" s="1696"/>
    </row>
    <row r="61" spans="1:7" ht="15" hidden="1" customHeight="1" outlineLevel="1">
      <c r="A61" s="459"/>
      <c r="B61" s="2455"/>
      <c r="C61" s="2455"/>
      <c r="D61" s="605"/>
      <c r="E61" s="2455"/>
      <c r="F61" s="2456"/>
      <c r="G61" s="1479" t="s">
        <v>1865</v>
      </c>
    </row>
    <row r="62" spans="1:7" ht="15" hidden="1" customHeight="1" outlineLevel="1">
      <c r="A62" s="606"/>
      <c r="B62" s="2448"/>
      <c r="C62" s="2448"/>
      <c r="D62" s="603"/>
      <c r="E62" s="2448"/>
      <c r="F62" s="2449"/>
      <c r="G62" s="1479"/>
    </row>
    <row r="63" spans="1:7" ht="15" hidden="1" customHeight="1" outlineLevel="1">
      <c r="A63" s="606"/>
      <c r="B63" s="2448"/>
      <c r="C63" s="2448"/>
      <c r="D63" s="603"/>
      <c r="E63" s="2448"/>
      <c r="F63" s="2449"/>
      <c r="G63" s="1479"/>
    </row>
    <row r="64" spans="1:7" ht="15" hidden="1" customHeight="1" outlineLevel="1">
      <c r="A64" s="606"/>
      <c r="B64" s="2448"/>
      <c r="C64" s="2448"/>
      <c r="D64" s="603"/>
      <c r="E64" s="2448"/>
      <c r="F64" s="2449"/>
      <c r="G64" s="1479"/>
    </row>
    <row r="65" spans="1:7" ht="15" hidden="1" customHeight="1" outlineLevel="1">
      <c r="A65" s="606"/>
      <c r="B65" s="2448"/>
      <c r="C65" s="2448"/>
      <c r="D65" s="603"/>
      <c r="E65" s="2448"/>
      <c r="F65" s="2449"/>
      <c r="G65" s="1479"/>
    </row>
    <row r="66" spans="1:7" ht="15" hidden="1" customHeight="1" outlineLevel="1">
      <c r="A66" s="606"/>
      <c r="B66" s="2448"/>
      <c r="C66" s="2448"/>
      <c r="D66" s="603"/>
      <c r="E66" s="2448"/>
      <c r="F66" s="2449"/>
      <c r="G66" s="1479"/>
    </row>
    <row r="67" spans="1:7" ht="15" hidden="1" customHeight="1" outlineLevel="1">
      <c r="A67" s="606"/>
      <c r="B67" s="2448"/>
      <c r="C67" s="2448"/>
      <c r="D67" s="603"/>
      <c r="E67" s="2448"/>
      <c r="F67" s="2449"/>
      <c r="G67" s="1479"/>
    </row>
    <row r="68" spans="1:7" ht="15" hidden="1" customHeight="1" outlineLevel="1">
      <c r="A68" s="606"/>
      <c r="B68" s="2448"/>
      <c r="C68" s="2448"/>
      <c r="D68" s="603"/>
      <c r="E68" s="2448"/>
      <c r="F68" s="2449"/>
      <c r="G68" s="1479"/>
    </row>
    <row r="69" spans="1:7" ht="15" hidden="1" customHeight="1" outlineLevel="1">
      <c r="A69" s="606"/>
      <c r="B69" s="2448"/>
      <c r="C69" s="2448"/>
      <c r="D69" s="603"/>
      <c r="E69" s="2448"/>
      <c r="F69" s="2449"/>
      <c r="G69" s="1479"/>
    </row>
    <row r="70" spans="1:7" ht="15" hidden="1" customHeight="1" outlineLevel="1">
      <c r="A70" s="606"/>
      <c r="B70" s="2448"/>
      <c r="C70" s="2448"/>
      <c r="D70" s="603"/>
      <c r="E70" s="2448"/>
      <c r="F70" s="2449"/>
      <c r="G70" s="1479"/>
    </row>
    <row r="71" spans="1:7" ht="15" hidden="1" customHeight="1" outlineLevel="1">
      <c r="A71" s="606"/>
      <c r="B71" s="2448"/>
      <c r="C71" s="2448"/>
      <c r="D71" s="603"/>
      <c r="E71" s="2448"/>
      <c r="F71" s="2449"/>
      <c r="G71" s="1479"/>
    </row>
    <row r="72" spans="1:7" ht="15" hidden="1" customHeight="1" outlineLevel="1">
      <c r="A72" s="606"/>
      <c r="B72" s="2448"/>
      <c r="C72" s="2448"/>
      <c r="D72" s="603"/>
      <c r="E72" s="2448"/>
      <c r="F72" s="2449"/>
      <c r="G72" s="1479"/>
    </row>
    <row r="73" spans="1:7" ht="15" hidden="1" customHeight="1" outlineLevel="1">
      <c r="A73" s="606"/>
      <c r="B73" s="2448"/>
      <c r="C73" s="2448"/>
      <c r="D73" s="603"/>
      <c r="E73" s="2448"/>
      <c r="F73" s="2449"/>
      <c r="G73" s="1479"/>
    </row>
    <row r="74" spans="1:7" ht="15" hidden="1" customHeight="1" outlineLevel="1">
      <c r="A74" s="606"/>
      <c r="B74" s="2448"/>
      <c r="C74" s="2448"/>
      <c r="D74" s="603"/>
      <c r="E74" s="2448"/>
      <c r="F74" s="2449"/>
      <c r="G74" s="1479"/>
    </row>
    <row r="75" spans="1:7" ht="15" hidden="1" customHeight="1" outlineLevel="1">
      <c r="A75" s="606"/>
      <c r="B75" s="2448"/>
      <c r="C75" s="2448"/>
      <c r="D75" s="603"/>
      <c r="E75" s="2448"/>
      <c r="F75" s="2449"/>
      <c r="G75" s="1479"/>
    </row>
    <row r="76" spans="1:7" ht="15.75" hidden="1" outlineLevel="1" thickBot="1">
      <c r="A76" s="458"/>
      <c r="B76" s="2450"/>
      <c r="C76" s="2450"/>
      <c r="D76" s="604"/>
      <c r="E76" s="2451"/>
      <c r="F76" s="2382"/>
      <c r="G76" s="1482"/>
    </row>
    <row r="77" spans="1:7" ht="30" customHeight="1" collapsed="1">
      <c r="A77" s="2452" t="s">
        <v>1866</v>
      </c>
      <c r="B77" s="2453"/>
      <c r="C77" s="2453"/>
      <c r="D77" s="2453"/>
      <c r="E77" s="2453"/>
      <c r="F77" s="2454"/>
      <c r="G77" s="1481" t="s">
        <v>1867</v>
      </c>
    </row>
    <row r="78" spans="1:7">
      <c r="A78" s="460"/>
      <c r="B78" s="461"/>
      <c r="C78" s="461"/>
      <c r="D78" s="461"/>
      <c r="E78" s="461"/>
      <c r="F78" s="462"/>
      <c r="G78" s="1479"/>
    </row>
    <row r="79" spans="1:7">
      <c r="A79" s="463"/>
      <c r="B79" s="464"/>
      <c r="C79" s="464"/>
      <c r="D79" s="464"/>
      <c r="E79" s="464"/>
      <c r="F79" s="465"/>
      <c r="G79" s="1479"/>
    </row>
    <row r="80" spans="1:7">
      <c r="A80" s="463"/>
      <c r="B80" s="464"/>
      <c r="C80" s="464"/>
      <c r="D80" s="464"/>
      <c r="E80" s="464"/>
      <c r="F80" s="465"/>
      <c r="G80" s="1479"/>
    </row>
    <row r="81" spans="1:7">
      <c r="A81" s="463"/>
      <c r="B81" s="464"/>
      <c r="C81" s="464"/>
      <c r="D81" s="464"/>
      <c r="E81" s="464"/>
      <c r="F81" s="465"/>
      <c r="G81" s="1479"/>
    </row>
    <row r="82" spans="1:7" ht="15.75" thickBot="1">
      <c r="A82" s="466"/>
      <c r="B82" s="467"/>
      <c r="C82" s="467"/>
      <c r="D82" s="467"/>
      <c r="E82" s="467"/>
      <c r="F82" s="468"/>
      <c r="G82" s="1482"/>
    </row>
    <row r="83" spans="1:7" hidden="1" outlineLevel="1">
      <c r="A83" s="463"/>
      <c r="B83" s="464"/>
      <c r="C83" s="464"/>
      <c r="D83" s="464"/>
      <c r="E83" s="464"/>
      <c r="F83" s="465"/>
      <c r="G83" s="1481" t="s">
        <v>1867</v>
      </c>
    </row>
    <row r="84" spans="1:7" hidden="1" outlineLevel="1">
      <c r="A84" s="463"/>
      <c r="B84" s="464"/>
      <c r="C84" s="464"/>
      <c r="D84" s="464"/>
      <c r="E84" s="464"/>
      <c r="F84" s="465"/>
      <c r="G84" s="1479"/>
    </row>
    <row r="85" spans="1:7" hidden="1" outlineLevel="1">
      <c r="A85" s="463"/>
      <c r="B85" s="464"/>
      <c r="C85" s="464"/>
      <c r="D85" s="464"/>
      <c r="E85" s="464"/>
      <c r="F85" s="465"/>
      <c r="G85" s="1479"/>
    </row>
    <row r="86" spans="1:7" hidden="1" outlineLevel="1">
      <c r="A86" s="463"/>
      <c r="B86" s="464"/>
      <c r="C86" s="464"/>
      <c r="D86" s="464"/>
      <c r="E86" s="464"/>
      <c r="F86" s="465"/>
      <c r="G86" s="1479"/>
    </row>
    <row r="87" spans="1:7" hidden="1" outlineLevel="1">
      <c r="A87" s="463"/>
      <c r="B87" s="464"/>
      <c r="C87" s="464"/>
      <c r="D87" s="464"/>
      <c r="E87" s="464"/>
      <c r="F87" s="465"/>
      <c r="G87" s="1479"/>
    </row>
    <row r="88" spans="1:7" ht="15.75" hidden="1" outlineLevel="1" thickBot="1">
      <c r="A88" s="466"/>
      <c r="B88" s="1063"/>
      <c r="C88" s="1063"/>
      <c r="D88" s="1063"/>
      <c r="E88" s="467"/>
      <c r="F88" s="468"/>
      <c r="G88" s="1482"/>
    </row>
    <row r="89" spans="1:7" collapsed="1"/>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sqref="A1:E1"/>
    </sheetView>
  </sheetViews>
  <sheetFormatPr defaultRowHeight="15" outlineLevelRow="1"/>
  <cols>
    <col min="1" max="1" width="15.42578125" customWidth="1"/>
    <col min="2" max="2" width="9.28515625" customWidth="1"/>
    <col min="3" max="3" width="9.28515625" style="15" customWidth="1"/>
    <col min="4" max="4" width="27.7109375" customWidth="1"/>
    <col min="5" max="5" width="33.7109375" customWidth="1"/>
    <col min="6" max="6" width="16.7109375" customWidth="1"/>
    <col min="7" max="7" width="13.5703125" customWidth="1"/>
  </cols>
  <sheetData>
    <row r="1" spans="1:8">
      <c r="A1" s="1646" t="s">
        <v>1779</v>
      </c>
      <c r="B1" s="1647"/>
      <c r="C1" s="1647"/>
      <c r="D1" s="1647"/>
      <c r="E1" s="1647"/>
      <c r="F1" s="592"/>
      <c r="G1" s="321"/>
      <c r="H1" s="18"/>
    </row>
    <row r="2" spans="1:8">
      <c r="A2" s="1487" t="s">
        <v>14</v>
      </c>
      <c r="B2" s="1488"/>
      <c r="C2" s="1488"/>
      <c r="D2" s="1488"/>
      <c r="E2" s="1488"/>
      <c r="F2" s="589"/>
      <c r="G2" s="175"/>
      <c r="H2" s="18"/>
    </row>
    <row r="3" spans="1:8" ht="15.75" thickBot="1">
      <c r="A3" s="1532"/>
      <c r="B3" s="1533"/>
      <c r="C3" s="1533"/>
      <c r="D3" s="1533"/>
      <c r="E3" s="2279"/>
      <c r="F3" s="2279"/>
      <c r="G3" s="2280"/>
    </row>
    <row r="4" spans="1:8" ht="15.75" thickBot="1">
      <c r="A4" s="1399" t="s">
        <v>1841</v>
      </c>
      <c r="B4" s="1368"/>
      <c r="C4" s="1369"/>
      <c r="D4" s="1370"/>
      <c r="E4" s="1452"/>
      <c r="F4" s="588"/>
      <c r="G4" s="1719" t="s">
        <v>627</v>
      </c>
    </row>
    <row r="5" spans="1:8" ht="24" customHeight="1" thickBot="1">
      <c r="A5" s="1401"/>
      <c r="B5" s="1402"/>
      <c r="C5" s="1402"/>
      <c r="D5" s="1402"/>
      <c r="E5" s="1402"/>
      <c r="F5" s="590"/>
      <c r="G5" s="1495"/>
    </row>
    <row r="6" spans="1:8" ht="15.75" customHeight="1" thickBot="1">
      <c r="A6" s="129" t="s">
        <v>572</v>
      </c>
      <c r="B6" s="168"/>
      <c r="C6" s="172" t="s">
        <v>5</v>
      </c>
      <c r="D6" s="168"/>
      <c r="E6" s="594"/>
      <c r="F6" s="594"/>
      <c r="G6" s="595"/>
    </row>
    <row r="7" spans="1:8" ht="35.25" customHeight="1">
      <c r="A7" s="2334" t="s">
        <v>1868</v>
      </c>
      <c r="B7" s="2344"/>
      <c r="C7" s="1497" t="s">
        <v>1869</v>
      </c>
      <c r="D7" s="2490" t="s">
        <v>1870</v>
      </c>
      <c r="E7" s="599" t="s">
        <v>1871</v>
      </c>
      <c r="F7" s="469"/>
      <c r="G7" s="1481" t="s">
        <v>1872</v>
      </c>
    </row>
    <row r="8" spans="1:8" ht="35.25" customHeight="1">
      <c r="A8" s="2400"/>
      <c r="B8" s="2401"/>
      <c r="C8" s="1499"/>
      <c r="D8" s="2486"/>
      <c r="E8" s="601" t="s">
        <v>1873</v>
      </c>
      <c r="F8" s="470"/>
      <c r="G8" s="1479"/>
    </row>
    <row r="9" spans="1:8" ht="35.25" customHeight="1">
      <c r="A9" s="2400"/>
      <c r="B9" s="2401"/>
      <c r="C9" s="1499"/>
      <c r="D9" s="2487"/>
      <c r="E9" s="601" t="s">
        <v>1874</v>
      </c>
      <c r="F9" s="470"/>
      <c r="G9" s="1479"/>
    </row>
    <row r="10" spans="1:8" s="472" customFormat="1" ht="35.25" customHeight="1">
      <c r="A10" s="2400"/>
      <c r="B10" s="2401"/>
      <c r="C10" s="1499"/>
      <c r="D10" s="2401" t="s">
        <v>1875</v>
      </c>
      <c r="E10" s="2401"/>
      <c r="F10" s="598"/>
      <c r="G10" s="1479"/>
    </row>
    <row r="11" spans="1:8" ht="35.25" customHeight="1">
      <c r="A11" s="2400"/>
      <c r="B11" s="2401"/>
      <c r="C11" s="1499"/>
      <c r="D11" s="2448" t="s">
        <v>1876</v>
      </c>
      <c r="E11" s="2448"/>
      <c r="F11" s="598"/>
      <c r="G11" s="1479"/>
    </row>
    <row r="12" spans="1:8" ht="35.25" customHeight="1">
      <c r="A12" s="2400"/>
      <c r="B12" s="2401"/>
      <c r="C12" s="1499"/>
      <c r="D12" s="2401" t="s">
        <v>1877</v>
      </c>
      <c r="E12" s="2401"/>
      <c r="F12" s="598"/>
      <c r="G12" s="1479"/>
    </row>
    <row r="13" spans="1:8" ht="35.25" customHeight="1">
      <c r="A13" s="2400"/>
      <c r="B13" s="2401"/>
      <c r="C13" s="1499"/>
      <c r="D13" s="2401" t="s">
        <v>1878</v>
      </c>
      <c r="E13" s="2401"/>
      <c r="F13" s="598"/>
      <c r="G13" s="1479"/>
    </row>
    <row r="14" spans="1:8" ht="35.25" customHeight="1">
      <c r="A14" s="2400"/>
      <c r="B14" s="2401"/>
      <c r="C14" s="1499"/>
      <c r="D14" s="2401" t="s">
        <v>1879</v>
      </c>
      <c r="E14" s="2401"/>
      <c r="F14" s="598"/>
      <c r="G14" s="1479"/>
    </row>
    <row r="15" spans="1:8" ht="35.25" customHeight="1">
      <c r="A15" s="2400"/>
      <c r="B15" s="2401"/>
      <c r="C15" s="1499"/>
      <c r="D15" s="2401" t="s">
        <v>1880</v>
      </c>
      <c r="E15" s="2401"/>
      <c r="F15" s="598"/>
      <c r="G15" s="1479"/>
    </row>
    <row r="16" spans="1:8" ht="35.25" customHeight="1">
      <c r="A16" s="2400"/>
      <c r="B16" s="2401"/>
      <c r="C16" s="1499"/>
      <c r="D16" s="2401" t="s">
        <v>1881</v>
      </c>
      <c r="E16" s="2401"/>
      <c r="F16" s="598"/>
      <c r="G16" s="1479"/>
    </row>
    <row r="17" spans="1:7" ht="35.25" customHeight="1" thickBot="1">
      <c r="A17" s="2400"/>
      <c r="B17" s="2401"/>
      <c r="C17" s="1499"/>
      <c r="D17" s="2401" t="s">
        <v>1882</v>
      </c>
      <c r="E17" s="2401"/>
      <c r="F17" s="598"/>
      <c r="G17" s="1482"/>
    </row>
    <row r="18" spans="1:7" ht="35.25" customHeight="1">
      <c r="A18" s="2400"/>
      <c r="B18" s="2401"/>
      <c r="C18" s="1499" t="s">
        <v>1883</v>
      </c>
      <c r="D18" s="2485" t="s">
        <v>1870</v>
      </c>
      <c r="E18" s="601" t="s">
        <v>1871</v>
      </c>
      <c r="F18" s="598"/>
      <c r="G18" s="1481" t="s">
        <v>1872</v>
      </c>
    </row>
    <row r="19" spans="1:7" ht="35.25" customHeight="1">
      <c r="A19" s="2400"/>
      <c r="B19" s="2401"/>
      <c r="C19" s="1499"/>
      <c r="D19" s="2486"/>
      <c r="E19" s="601" t="s">
        <v>1873</v>
      </c>
      <c r="F19" s="598"/>
      <c r="G19" s="1479"/>
    </row>
    <row r="20" spans="1:7" ht="35.25" customHeight="1">
      <c r="A20" s="2400"/>
      <c r="B20" s="2401"/>
      <c r="C20" s="1499"/>
      <c r="D20" s="2487"/>
      <c r="E20" s="601" t="s">
        <v>1874</v>
      </c>
      <c r="F20" s="598"/>
      <c r="G20" s="1479"/>
    </row>
    <row r="21" spans="1:7" ht="35.25" customHeight="1">
      <c r="A21" s="2400"/>
      <c r="B21" s="2401"/>
      <c r="C21" s="1499"/>
      <c r="D21" s="2401" t="s">
        <v>1875</v>
      </c>
      <c r="E21" s="2401"/>
      <c r="F21" s="470"/>
      <c r="G21" s="1479"/>
    </row>
    <row r="22" spans="1:7" ht="35.25" customHeight="1">
      <c r="A22" s="2400"/>
      <c r="B22" s="2401"/>
      <c r="C22" s="1499"/>
      <c r="D22" s="2448" t="s">
        <v>1876</v>
      </c>
      <c r="E22" s="2448"/>
      <c r="F22" s="470"/>
      <c r="G22" s="1479"/>
    </row>
    <row r="23" spans="1:7" ht="35.25" customHeight="1">
      <c r="A23" s="2400"/>
      <c r="B23" s="2401"/>
      <c r="C23" s="1499"/>
      <c r="D23" s="2401" t="s">
        <v>1877</v>
      </c>
      <c r="E23" s="2401"/>
      <c r="F23" s="470"/>
      <c r="G23" s="1479"/>
    </row>
    <row r="24" spans="1:7" ht="35.25" customHeight="1">
      <c r="A24" s="2400"/>
      <c r="B24" s="2401"/>
      <c r="C24" s="1499"/>
      <c r="D24" s="2401" t="s">
        <v>1884</v>
      </c>
      <c r="E24" s="2401"/>
      <c r="F24" s="470"/>
      <c r="G24" s="1479"/>
    </row>
    <row r="25" spans="1:7" ht="35.25" customHeight="1">
      <c r="A25" s="2400"/>
      <c r="B25" s="2401"/>
      <c r="C25" s="1499"/>
      <c r="D25" s="2401" t="s">
        <v>1879</v>
      </c>
      <c r="E25" s="2401"/>
      <c r="F25" s="470"/>
      <c r="G25" s="1479"/>
    </row>
    <row r="26" spans="1:7" ht="35.25" customHeight="1">
      <c r="A26" s="2400"/>
      <c r="B26" s="2401"/>
      <c r="C26" s="1499"/>
      <c r="D26" s="2401" t="s">
        <v>1880</v>
      </c>
      <c r="E26" s="2401"/>
      <c r="F26" s="470"/>
      <c r="G26" s="1479"/>
    </row>
    <row r="27" spans="1:7" ht="35.25" customHeight="1">
      <c r="A27" s="2400"/>
      <c r="B27" s="2401"/>
      <c r="C27" s="1499"/>
      <c r="D27" s="2401" t="s">
        <v>1881</v>
      </c>
      <c r="E27" s="2401"/>
      <c r="F27" s="470"/>
      <c r="G27" s="1479"/>
    </row>
    <row r="28" spans="1:7" ht="35.25" customHeight="1" thickBot="1">
      <c r="A28" s="2488"/>
      <c r="B28" s="2489"/>
      <c r="C28" s="2491"/>
      <c r="D28" s="2489" t="s">
        <v>1882</v>
      </c>
      <c r="E28" s="2489"/>
      <c r="F28" s="473"/>
      <c r="G28" s="1482"/>
    </row>
    <row r="29" spans="1:7" ht="39" hidden="1" customHeight="1" outlineLevel="1">
      <c r="A29" s="2334" t="s">
        <v>1868</v>
      </c>
      <c r="B29" s="2344"/>
      <c r="C29" s="1497" t="s">
        <v>1869</v>
      </c>
      <c r="D29" s="2490" t="s">
        <v>1870</v>
      </c>
      <c r="E29" s="599" t="s">
        <v>1871</v>
      </c>
      <c r="F29" s="469"/>
      <c r="G29" s="2374" t="s">
        <v>1885</v>
      </c>
    </row>
    <row r="30" spans="1:7" ht="39" hidden="1" customHeight="1" outlineLevel="1">
      <c r="A30" s="2400"/>
      <c r="B30" s="2401"/>
      <c r="C30" s="1499"/>
      <c r="D30" s="2486"/>
      <c r="E30" s="601" t="s">
        <v>1873</v>
      </c>
      <c r="F30" s="470"/>
      <c r="G30" s="2343"/>
    </row>
    <row r="31" spans="1:7" ht="39" hidden="1" customHeight="1" outlineLevel="1">
      <c r="A31" s="2400"/>
      <c r="B31" s="2401"/>
      <c r="C31" s="1499"/>
      <c r="D31" s="2487"/>
      <c r="E31" s="601" t="s">
        <v>1874</v>
      </c>
      <c r="F31" s="470"/>
      <c r="G31" s="2343"/>
    </row>
    <row r="32" spans="1:7" ht="39" hidden="1" customHeight="1" outlineLevel="1">
      <c r="A32" s="2400"/>
      <c r="B32" s="2401"/>
      <c r="C32" s="1499"/>
      <c r="D32" s="2401" t="s">
        <v>1875</v>
      </c>
      <c r="E32" s="2401"/>
      <c r="F32" s="598"/>
      <c r="G32" s="2343"/>
    </row>
    <row r="33" spans="1:7" ht="39" hidden="1" customHeight="1" outlineLevel="1">
      <c r="A33" s="2400"/>
      <c r="B33" s="2401"/>
      <c r="C33" s="1499"/>
      <c r="D33" s="2448" t="s">
        <v>1876</v>
      </c>
      <c r="E33" s="2448"/>
      <c r="F33" s="598"/>
      <c r="G33" s="2343"/>
    </row>
    <row r="34" spans="1:7" ht="39" hidden="1" customHeight="1" outlineLevel="1">
      <c r="A34" s="2400"/>
      <c r="B34" s="2401"/>
      <c r="C34" s="1499"/>
      <c r="D34" s="2401" t="s">
        <v>1877</v>
      </c>
      <c r="E34" s="2401"/>
      <c r="F34" s="598"/>
      <c r="G34" s="2343"/>
    </row>
    <row r="35" spans="1:7" ht="39" hidden="1" customHeight="1" outlineLevel="1">
      <c r="A35" s="2400"/>
      <c r="B35" s="2401"/>
      <c r="C35" s="1499"/>
      <c r="D35" s="2401" t="s">
        <v>1878</v>
      </c>
      <c r="E35" s="2401"/>
      <c r="F35" s="598"/>
      <c r="G35" s="2343"/>
    </row>
    <row r="36" spans="1:7" ht="39" hidden="1" customHeight="1" outlineLevel="1">
      <c r="A36" s="2400"/>
      <c r="B36" s="2401"/>
      <c r="C36" s="1499"/>
      <c r="D36" s="2401" t="s">
        <v>1879</v>
      </c>
      <c r="E36" s="2401"/>
      <c r="F36" s="598"/>
      <c r="G36" s="2343"/>
    </row>
    <row r="37" spans="1:7" ht="39" hidden="1" customHeight="1" outlineLevel="1">
      <c r="A37" s="2400"/>
      <c r="B37" s="2401"/>
      <c r="C37" s="1499"/>
      <c r="D37" s="2401" t="s">
        <v>1880</v>
      </c>
      <c r="E37" s="2401"/>
      <c r="F37" s="598"/>
      <c r="G37" s="2343"/>
    </row>
    <row r="38" spans="1:7" ht="39" hidden="1" customHeight="1" outlineLevel="1">
      <c r="A38" s="2400"/>
      <c r="B38" s="2401"/>
      <c r="C38" s="1499"/>
      <c r="D38" s="2401" t="s">
        <v>1881</v>
      </c>
      <c r="E38" s="2401"/>
      <c r="F38" s="598"/>
      <c r="G38" s="2343"/>
    </row>
    <row r="39" spans="1:7" ht="39" hidden="1" customHeight="1" outlineLevel="1">
      <c r="A39" s="2400"/>
      <c r="B39" s="2401"/>
      <c r="C39" s="1499"/>
      <c r="D39" s="2401" t="s">
        <v>1882</v>
      </c>
      <c r="E39" s="2401"/>
      <c r="F39" s="598"/>
      <c r="G39" s="2343"/>
    </row>
    <row r="40" spans="1:7" ht="39" hidden="1" customHeight="1" outlineLevel="1">
      <c r="A40" s="2400"/>
      <c r="B40" s="2401"/>
      <c r="C40" s="1499" t="s">
        <v>1883</v>
      </c>
      <c r="D40" s="2485" t="s">
        <v>1870</v>
      </c>
      <c r="E40" s="601" t="s">
        <v>1871</v>
      </c>
      <c r="F40" s="598"/>
      <c r="G40" s="2343"/>
    </row>
    <row r="41" spans="1:7" ht="39" hidden="1" customHeight="1" outlineLevel="1">
      <c r="A41" s="2400"/>
      <c r="B41" s="2401"/>
      <c r="C41" s="1499"/>
      <c r="D41" s="2486"/>
      <c r="E41" s="601" t="s">
        <v>1873</v>
      </c>
      <c r="F41" s="598"/>
      <c r="G41" s="2343"/>
    </row>
    <row r="42" spans="1:7" ht="39" hidden="1" customHeight="1" outlineLevel="1">
      <c r="A42" s="2400"/>
      <c r="B42" s="2401"/>
      <c r="C42" s="1499"/>
      <c r="D42" s="2487"/>
      <c r="E42" s="601" t="s">
        <v>1874</v>
      </c>
      <c r="F42" s="598"/>
      <c r="G42" s="2343"/>
    </row>
    <row r="43" spans="1:7" ht="39" hidden="1" customHeight="1" outlineLevel="1">
      <c r="A43" s="2400"/>
      <c r="B43" s="2401"/>
      <c r="C43" s="1499"/>
      <c r="D43" s="2401" t="s">
        <v>1875</v>
      </c>
      <c r="E43" s="2401"/>
      <c r="F43" s="470"/>
      <c r="G43" s="2343"/>
    </row>
    <row r="44" spans="1:7" ht="39" hidden="1" customHeight="1" outlineLevel="1">
      <c r="A44" s="2400"/>
      <c r="B44" s="2401"/>
      <c r="C44" s="1499"/>
      <c r="D44" s="2448" t="s">
        <v>1876</v>
      </c>
      <c r="E44" s="2448"/>
      <c r="F44" s="470"/>
      <c r="G44" s="2343"/>
    </row>
    <row r="45" spans="1:7" ht="39" hidden="1" customHeight="1" outlineLevel="1">
      <c r="A45" s="2400"/>
      <c r="B45" s="2401"/>
      <c r="C45" s="1499"/>
      <c r="D45" s="2401" t="s">
        <v>1877</v>
      </c>
      <c r="E45" s="2401"/>
      <c r="F45" s="470"/>
      <c r="G45" s="2343"/>
    </row>
    <row r="46" spans="1:7" ht="39" hidden="1" customHeight="1" outlineLevel="1">
      <c r="A46" s="2400"/>
      <c r="B46" s="2401"/>
      <c r="C46" s="1499"/>
      <c r="D46" s="2401" t="s">
        <v>1884</v>
      </c>
      <c r="E46" s="2401"/>
      <c r="F46" s="470"/>
      <c r="G46" s="2343"/>
    </row>
    <row r="47" spans="1:7" ht="39" hidden="1" customHeight="1" outlineLevel="1">
      <c r="A47" s="2400"/>
      <c r="B47" s="2401"/>
      <c r="C47" s="1499"/>
      <c r="D47" s="2401" t="s">
        <v>1879</v>
      </c>
      <c r="E47" s="2401"/>
      <c r="F47" s="470"/>
      <c r="G47" s="2343"/>
    </row>
    <row r="48" spans="1:7" ht="39" hidden="1" customHeight="1" outlineLevel="1">
      <c r="A48" s="2400"/>
      <c r="B48" s="2401"/>
      <c r="C48" s="1499"/>
      <c r="D48" s="2401" t="s">
        <v>1880</v>
      </c>
      <c r="E48" s="2401"/>
      <c r="F48" s="470"/>
      <c r="G48" s="2343"/>
    </row>
    <row r="49" spans="1:7" ht="39" hidden="1" customHeight="1" outlineLevel="1">
      <c r="A49" s="2400"/>
      <c r="B49" s="2401"/>
      <c r="C49" s="1499"/>
      <c r="D49" s="2401" t="s">
        <v>1881</v>
      </c>
      <c r="E49" s="2401"/>
      <c r="F49" s="470"/>
      <c r="G49" s="2343"/>
    </row>
    <row r="50" spans="1:7" ht="39" hidden="1" customHeight="1" outlineLevel="1" thickBot="1">
      <c r="A50" s="2492"/>
      <c r="B50" s="2485"/>
      <c r="C50" s="2493"/>
      <c r="D50" s="2485" t="s">
        <v>1882</v>
      </c>
      <c r="E50" s="2485"/>
      <c r="F50" s="474"/>
      <c r="G50" s="1524"/>
    </row>
    <row r="51" spans="1:7" ht="39" hidden="1" customHeight="1" outlineLevel="1">
      <c r="A51" s="2334" t="s">
        <v>1868</v>
      </c>
      <c r="B51" s="2344"/>
      <c r="C51" s="1497" t="s">
        <v>1869</v>
      </c>
      <c r="D51" s="2490" t="s">
        <v>1870</v>
      </c>
      <c r="E51" s="599" t="s">
        <v>1871</v>
      </c>
      <c r="F51" s="469"/>
      <c r="G51" s="2374" t="s">
        <v>1885</v>
      </c>
    </row>
    <row r="52" spans="1:7" ht="39" hidden="1" customHeight="1" outlineLevel="1">
      <c r="A52" s="2400"/>
      <c r="B52" s="2401"/>
      <c r="C52" s="1499"/>
      <c r="D52" s="2486"/>
      <c r="E52" s="601" t="s">
        <v>1873</v>
      </c>
      <c r="F52" s="470"/>
      <c r="G52" s="2343"/>
    </row>
    <row r="53" spans="1:7" ht="39" hidden="1" customHeight="1" outlineLevel="1">
      <c r="A53" s="2400"/>
      <c r="B53" s="2401"/>
      <c r="C53" s="1499"/>
      <c r="D53" s="2487"/>
      <c r="E53" s="601" t="s">
        <v>1874</v>
      </c>
      <c r="F53" s="470"/>
      <c r="G53" s="2343"/>
    </row>
    <row r="54" spans="1:7" ht="39" hidden="1" customHeight="1" outlineLevel="1">
      <c r="A54" s="2400"/>
      <c r="B54" s="2401"/>
      <c r="C54" s="1499"/>
      <c r="D54" s="2401" t="s">
        <v>1875</v>
      </c>
      <c r="E54" s="2401"/>
      <c r="F54" s="598"/>
      <c r="G54" s="2343"/>
    </row>
    <row r="55" spans="1:7" ht="39" hidden="1" customHeight="1" outlineLevel="1">
      <c r="A55" s="2400"/>
      <c r="B55" s="2401"/>
      <c r="C55" s="1499"/>
      <c r="D55" s="2448" t="s">
        <v>1876</v>
      </c>
      <c r="E55" s="2448"/>
      <c r="F55" s="598"/>
      <c r="G55" s="2343"/>
    </row>
    <row r="56" spans="1:7" ht="39" hidden="1" customHeight="1" outlineLevel="1">
      <c r="A56" s="2400"/>
      <c r="B56" s="2401"/>
      <c r="C56" s="1499"/>
      <c r="D56" s="2401" t="s">
        <v>1877</v>
      </c>
      <c r="E56" s="2401"/>
      <c r="F56" s="598"/>
      <c r="G56" s="2343"/>
    </row>
    <row r="57" spans="1:7" ht="39" hidden="1" customHeight="1" outlineLevel="1">
      <c r="A57" s="2400"/>
      <c r="B57" s="2401"/>
      <c r="C57" s="1499"/>
      <c r="D57" s="2401" t="s">
        <v>1878</v>
      </c>
      <c r="E57" s="2401"/>
      <c r="F57" s="598"/>
      <c r="G57" s="2343"/>
    </row>
    <row r="58" spans="1:7" ht="39" hidden="1" customHeight="1" outlineLevel="1">
      <c r="A58" s="2400"/>
      <c r="B58" s="2401"/>
      <c r="C58" s="1499"/>
      <c r="D58" s="2401" t="s">
        <v>1879</v>
      </c>
      <c r="E58" s="2401"/>
      <c r="F58" s="598"/>
      <c r="G58" s="2343"/>
    </row>
    <row r="59" spans="1:7" ht="39" hidden="1" customHeight="1" outlineLevel="1">
      <c r="A59" s="2400"/>
      <c r="B59" s="2401"/>
      <c r="C59" s="1499"/>
      <c r="D59" s="2401" t="s">
        <v>1880</v>
      </c>
      <c r="E59" s="2401"/>
      <c r="F59" s="598"/>
      <c r="G59" s="2343"/>
    </row>
    <row r="60" spans="1:7" ht="39" hidden="1" customHeight="1" outlineLevel="1">
      <c r="A60" s="2400"/>
      <c r="B60" s="2401"/>
      <c r="C60" s="1499"/>
      <c r="D60" s="2401" t="s">
        <v>1881</v>
      </c>
      <c r="E60" s="2401"/>
      <c r="F60" s="598"/>
      <c r="G60" s="2343"/>
    </row>
    <row r="61" spans="1:7" ht="39" hidden="1" customHeight="1" outlineLevel="1">
      <c r="A61" s="2400"/>
      <c r="B61" s="2401"/>
      <c r="C61" s="1499"/>
      <c r="D61" s="2401" t="s">
        <v>1882</v>
      </c>
      <c r="E61" s="2401"/>
      <c r="F61" s="598"/>
      <c r="G61" s="2343"/>
    </row>
    <row r="62" spans="1:7" ht="39" hidden="1" customHeight="1" outlineLevel="1">
      <c r="A62" s="2400"/>
      <c r="B62" s="2401"/>
      <c r="C62" s="1499" t="s">
        <v>1883</v>
      </c>
      <c r="D62" s="2485" t="s">
        <v>1870</v>
      </c>
      <c r="E62" s="601" t="s">
        <v>1871</v>
      </c>
      <c r="F62" s="598"/>
      <c r="G62" s="2343"/>
    </row>
    <row r="63" spans="1:7" ht="39" hidden="1" customHeight="1" outlineLevel="1">
      <c r="A63" s="2400"/>
      <c r="B63" s="2401"/>
      <c r="C63" s="1499"/>
      <c r="D63" s="2486"/>
      <c r="E63" s="601" t="s">
        <v>1873</v>
      </c>
      <c r="F63" s="598"/>
      <c r="G63" s="2343"/>
    </row>
    <row r="64" spans="1:7" ht="39" hidden="1" customHeight="1" outlineLevel="1">
      <c r="A64" s="2400"/>
      <c r="B64" s="2401"/>
      <c r="C64" s="1499"/>
      <c r="D64" s="2487"/>
      <c r="E64" s="601" t="s">
        <v>1874</v>
      </c>
      <c r="F64" s="598"/>
      <c r="G64" s="2343"/>
    </row>
    <row r="65" spans="1:7" ht="39" hidden="1" customHeight="1" outlineLevel="1">
      <c r="A65" s="2400"/>
      <c r="B65" s="2401"/>
      <c r="C65" s="1499"/>
      <c r="D65" s="2401" t="s">
        <v>1875</v>
      </c>
      <c r="E65" s="2401"/>
      <c r="F65" s="470"/>
      <c r="G65" s="2343"/>
    </row>
    <row r="66" spans="1:7" ht="39" hidden="1" customHeight="1" outlineLevel="1">
      <c r="A66" s="2400"/>
      <c r="B66" s="2401"/>
      <c r="C66" s="1499"/>
      <c r="D66" s="2448" t="s">
        <v>1876</v>
      </c>
      <c r="E66" s="2448"/>
      <c r="F66" s="470"/>
      <c r="G66" s="2343"/>
    </row>
    <row r="67" spans="1:7" ht="39" hidden="1" customHeight="1" outlineLevel="1">
      <c r="A67" s="2400"/>
      <c r="B67" s="2401"/>
      <c r="C67" s="1499"/>
      <c r="D67" s="2401" t="s">
        <v>1877</v>
      </c>
      <c r="E67" s="2401"/>
      <c r="F67" s="470"/>
      <c r="G67" s="2343"/>
    </row>
    <row r="68" spans="1:7" ht="39" hidden="1" customHeight="1" outlineLevel="1">
      <c r="A68" s="2400"/>
      <c r="B68" s="2401"/>
      <c r="C68" s="1499"/>
      <c r="D68" s="2401" t="s">
        <v>1884</v>
      </c>
      <c r="E68" s="2401"/>
      <c r="F68" s="470"/>
      <c r="G68" s="2343"/>
    </row>
    <row r="69" spans="1:7" ht="39" hidden="1" customHeight="1" outlineLevel="1">
      <c r="A69" s="2400"/>
      <c r="B69" s="2401"/>
      <c r="C69" s="1499"/>
      <c r="D69" s="2401" t="s">
        <v>1879</v>
      </c>
      <c r="E69" s="2401"/>
      <c r="F69" s="470"/>
      <c r="G69" s="2343"/>
    </row>
    <row r="70" spans="1:7" ht="39" hidden="1" customHeight="1" outlineLevel="1">
      <c r="A70" s="2400"/>
      <c r="B70" s="2401"/>
      <c r="C70" s="1499"/>
      <c r="D70" s="2401" t="s">
        <v>1880</v>
      </c>
      <c r="E70" s="2401"/>
      <c r="F70" s="470"/>
      <c r="G70" s="2343"/>
    </row>
    <row r="71" spans="1:7" ht="39" hidden="1" customHeight="1" outlineLevel="1">
      <c r="A71" s="2400"/>
      <c r="B71" s="2401"/>
      <c r="C71" s="1499"/>
      <c r="D71" s="2401" t="s">
        <v>1881</v>
      </c>
      <c r="E71" s="2401"/>
      <c r="F71" s="470"/>
      <c r="G71" s="2343"/>
    </row>
    <row r="72" spans="1:7" ht="39" hidden="1" customHeight="1" outlineLevel="1" thickBot="1">
      <c r="A72" s="2492"/>
      <c r="B72" s="2485"/>
      <c r="C72" s="2493"/>
      <c r="D72" s="2485" t="s">
        <v>1882</v>
      </c>
      <c r="E72" s="2485"/>
      <c r="F72" s="474"/>
      <c r="G72" s="1524"/>
    </row>
    <row r="73" spans="1:7" ht="39" hidden="1" customHeight="1" outlineLevel="1">
      <c r="A73" s="2334" t="s">
        <v>1868</v>
      </c>
      <c r="B73" s="2344"/>
      <c r="C73" s="1497" t="s">
        <v>1869</v>
      </c>
      <c r="D73" s="2490" t="s">
        <v>1870</v>
      </c>
      <c r="E73" s="599" t="s">
        <v>1871</v>
      </c>
      <c r="F73" s="469"/>
      <c r="G73" s="2374" t="s">
        <v>1885</v>
      </c>
    </row>
    <row r="74" spans="1:7" ht="39" hidden="1" customHeight="1" outlineLevel="1">
      <c r="A74" s="2400"/>
      <c r="B74" s="2401"/>
      <c r="C74" s="1499"/>
      <c r="D74" s="2486"/>
      <c r="E74" s="601" t="s">
        <v>1873</v>
      </c>
      <c r="F74" s="470"/>
      <c r="G74" s="2343"/>
    </row>
    <row r="75" spans="1:7" ht="39" hidden="1" customHeight="1" outlineLevel="1">
      <c r="A75" s="2400"/>
      <c r="B75" s="2401"/>
      <c r="C75" s="1499"/>
      <c r="D75" s="2487"/>
      <c r="E75" s="601" t="s">
        <v>1874</v>
      </c>
      <c r="F75" s="470"/>
      <c r="G75" s="2343"/>
    </row>
    <row r="76" spans="1:7" ht="39" hidden="1" customHeight="1" outlineLevel="1">
      <c r="A76" s="2400"/>
      <c r="B76" s="2401"/>
      <c r="C76" s="1499"/>
      <c r="D76" s="2401" t="s">
        <v>1875</v>
      </c>
      <c r="E76" s="2401"/>
      <c r="F76" s="598"/>
      <c r="G76" s="2343"/>
    </row>
    <row r="77" spans="1:7" ht="39" hidden="1" customHeight="1" outlineLevel="1">
      <c r="A77" s="2400"/>
      <c r="B77" s="2401"/>
      <c r="C77" s="1499"/>
      <c r="D77" s="2448" t="s">
        <v>1876</v>
      </c>
      <c r="E77" s="2448"/>
      <c r="F77" s="598"/>
      <c r="G77" s="2343"/>
    </row>
    <row r="78" spans="1:7" ht="39" hidden="1" customHeight="1" outlineLevel="1">
      <c r="A78" s="2400"/>
      <c r="B78" s="2401"/>
      <c r="C78" s="1499"/>
      <c r="D78" s="2401" t="s">
        <v>1877</v>
      </c>
      <c r="E78" s="2401"/>
      <c r="F78" s="598"/>
      <c r="G78" s="2343"/>
    </row>
    <row r="79" spans="1:7" ht="39" hidden="1" customHeight="1" outlineLevel="1">
      <c r="A79" s="2400"/>
      <c r="B79" s="2401"/>
      <c r="C79" s="1499"/>
      <c r="D79" s="2401" t="s">
        <v>1878</v>
      </c>
      <c r="E79" s="2401"/>
      <c r="F79" s="598"/>
      <c r="G79" s="2343"/>
    </row>
    <row r="80" spans="1:7" ht="39" hidden="1" customHeight="1" outlineLevel="1">
      <c r="A80" s="2400"/>
      <c r="B80" s="2401"/>
      <c r="C80" s="1499"/>
      <c r="D80" s="2401" t="s">
        <v>1879</v>
      </c>
      <c r="E80" s="2401"/>
      <c r="F80" s="598"/>
      <c r="G80" s="2343"/>
    </row>
    <row r="81" spans="1:7" ht="39" hidden="1" customHeight="1" outlineLevel="1">
      <c r="A81" s="2400"/>
      <c r="B81" s="2401"/>
      <c r="C81" s="1499"/>
      <c r="D81" s="2401" t="s">
        <v>1880</v>
      </c>
      <c r="E81" s="2401"/>
      <c r="F81" s="598"/>
      <c r="G81" s="2343"/>
    </row>
    <row r="82" spans="1:7" ht="39" hidden="1" customHeight="1" outlineLevel="1">
      <c r="A82" s="2400"/>
      <c r="B82" s="2401"/>
      <c r="C82" s="1499"/>
      <c r="D82" s="2401" t="s">
        <v>1881</v>
      </c>
      <c r="E82" s="2401"/>
      <c r="F82" s="598"/>
      <c r="G82" s="2343"/>
    </row>
    <row r="83" spans="1:7" ht="39" hidden="1" customHeight="1" outlineLevel="1">
      <c r="A83" s="2400"/>
      <c r="B83" s="2401"/>
      <c r="C83" s="1499"/>
      <c r="D83" s="2401" t="s">
        <v>1882</v>
      </c>
      <c r="E83" s="2401"/>
      <c r="F83" s="598"/>
      <c r="G83" s="2343"/>
    </row>
    <row r="84" spans="1:7" ht="39" hidden="1" customHeight="1" outlineLevel="1">
      <c r="A84" s="2400"/>
      <c r="B84" s="2401"/>
      <c r="C84" s="1499" t="s">
        <v>1883</v>
      </c>
      <c r="D84" s="2485" t="s">
        <v>1870</v>
      </c>
      <c r="E84" s="601" t="s">
        <v>1871</v>
      </c>
      <c r="F84" s="598"/>
      <c r="G84" s="2343"/>
    </row>
    <row r="85" spans="1:7" ht="39" hidden="1" customHeight="1" outlineLevel="1">
      <c r="A85" s="2400"/>
      <c r="B85" s="2401"/>
      <c r="C85" s="1499"/>
      <c r="D85" s="2486"/>
      <c r="E85" s="601" t="s">
        <v>1873</v>
      </c>
      <c r="F85" s="598"/>
      <c r="G85" s="2343"/>
    </row>
    <row r="86" spans="1:7" ht="39" hidden="1" customHeight="1" outlineLevel="1">
      <c r="A86" s="2400"/>
      <c r="B86" s="2401"/>
      <c r="C86" s="1499"/>
      <c r="D86" s="2487"/>
      <c r="E86" s="601" t="s">
        <v>1874</v>
      </c>
      <c r="F86" s="598"/>
      <c r="G86" s="2343"/>
    </row>
    <row r="87" spans="1:7" ht="39" hidden="1" customHeight="1" outlineLevel="1">
      <c r="A87" s="2400"/>
      <c r="B87" s="2401"/>
      <c r="C87" s="1499"/>
      <c r="D87" s="2401" t="s">
        <v>1875</v>
      </c>
      <c r="E87" s="2401"/>
      <c r="F87" s="470"/>
      <c r="G87" s="2343"/>
    </row>
    <row r="88" spans="1:7" ht="28.5" hidden="1" customHeight="1" outlineLevel="1">
      <c r="A88" s="2400"/>
      <c r="B88" s="2502"/>
      <c r="C88" s="2503"/>
      <c r="D88" s="2448" t="s">
        <v>1876</v>
      </c>
      <c r="E88" s="2448"/>
      <c r="F88" s="470"/>
      <c r="G88" s="2343"/>
    </row>
    <row r="89" spans="1:7" ht="39" hidden="1" customHeight="1" outlineLevel="1">
      <c r="A89" s="2400"/>
      <c r="B89" s="2401"/>
      <c r="C89" s="1499"/>
      <c r="D89" s="2401" t="s">
        <v>1877</v>
      </c>
      <c r="E89" s="2401"/>
      <c r="F89" s="470"/>
      <c r="G89" s="2343"/>
    </row>
    <row r="90" spans="1:7" ht="39" hidden="1" customHeight="1" outlineLevel="1">
      <c r="A90" s="2400"/>
      <c r="B90" s="2401"/>
      <c r="C90" s="1499"/>
      <c r="D90" s="2401" t="s">
        <v>1884</v>
      </c>
      <c r="E90" s="2401"/>
      <c r="F90" s="470"/>
      <c r="G90" s="2343"/>
    </row>
    <row r="91" spans="1:7" ht="39" hidden="1" customHeight="1" outlineLevel="1">
      <c r="A91" s="2400"/>
      <c r="B91" s="2401"/>
      <c r="C91" s="1499"/>
      <c r="D91" s="2401" t="s">
        <v>1879</v>
      </c>
      <c r="E91" s="2401"/>
      <c r="F91" s="470"/>
      <c r="G91" s="2343"/>
    </row>
    <row r="92" spans="1:7" ht="39" hidden="1" customHeight="1" outlineLevel="1">
      <c r="A92" s="2400"/>
      <c r="B92" s="2401"/>
      <c r="C92" s="1499"/>
      <c r="D92" s="2401" t="s">
        <v>1880</v>
      </c>
      <c r="E92" s="2401"/>
      <c r="F92" s="470"/>
      <c r="G92" s="2343"/>
    </row>
    <row r="93" spans="1:7" ht="39" hidden="1" customHeight="1" outlineLevel="1">
      <c r="A93" s="2400"/>
      <c r="B93" s="2401"/>
      <c r="C93" s="1499"/>
      <c r="D93" s="2401" t="s">
        <v>1881</v>
      </c>
      <c r="E93" s="2401"/>
      <c r="F93" s="470"/>
      <c r="G93" s="2343"/>
    </row>
    <row r="94" spans="1:7" ht="39" hidden="1" customHeight="1" outlineLevel="1" thickBot="1">
      <c r="A94" s="2488"/>
      <c r="B94" s="2489"/>
      <c r="C94" s="2491"/>
      <c r="D94" s="2489" t="s">
        <v>1882</v>
      </c>
      <c r="E94" s="2489"/>
      <c r="F94" s="473"/>
      <c r="G94" s="1524"/>
    </row>
    <row r="95" spans="1:7" ht="39" hidden="1" customHeight="1" outlineLevel="1">
      <c r="A95" s="2334" t="s">
        <v>1868</v>
      </c>
      <c r="B95" s="2344"/>
      <c r="C95" s="1497" t="s">
        <v>1869</v>
      </c>
      <c r="D95" s="2490" t="s">
        <v>1870</v>
      </c>
      <c r="E95" s="323" t="s">
        <v>1871</v>
      </c>
      <c r="F95" s="469"/>
      <c r="G95" s="2374" t="s">
        <v>1885</v>
      </c>
    </row>
    <row r="96" spans="1:7" ht="39" hidden="1" customHeight="1" outlineLevel="1">
      <c r="A96" s="2400"/>
      <c r="B96" s="2401"/>
      <c r="C96" s="1499"/>
      <c r="D96" s="2486"/>
      <c r="E96" s="416" t="s">
        <v>1873</v>
      </c>
      <c r="F96" s="470"/>
      <c r="G96" s="2343"/>
    </row>
    <row r="97" spans="1:7" ht="39" hidden="1" customHeight="1" outlineLevel="1">
      <c r="A97" s="2400"/>
      <c r="B97" s="2401"/>
      <c r="C97" s="1499"/>
      <c r="D97" s="2487"/>
      <c r="E97" s="416" t="s">
        <v>1874</v>
      </c>
      <c r="F97" s="470"/>
      <c r="G97" s="2343"/>
    </row>
    <row r="98" spans="1:7" ht="39" hidden="1" customHeight="1" outlineLevel="1">
      <c r="A98" s="2400"/>
      <c r="B98" s="2401"/>
      <c r="C98" s="1499"/>
      <c r="D98" s="2401" t="s">
        <v>1875</v>
      </c>
      <c r="E98" s="2401"/>
      <c r="F98" s="471"/>
      <c r="G98" s="2343"/>
    </row>
    <row r="99" spans="1:7" ht="39" hidden="1" customHeight="1" outlineLevel="1">
      <c r="A99" s="2400"/>
      <c r="B99" s="2401"/>
      <c r="C99" s="1499"/>
      <c r="D99" s="2448" t="s">
        <v>1876</v>
      </c>
      <c r="E99" s="2448"/>
      <c r="F99" s="471"/>
      <c r="G99" s="2343"/>
    </row>
    <row r="100" spans="1:7" ht="39" hidden="1" customHeight="1" outlineLevel="1">
      <c r="A100" s="2400"/>
      <c r="B100" s="2401"/>
      <c r="C100" s="1499"/>
      <c r="D100" s="2401" t="s">
        <v>1877</v>
      </c>
      <c r="E100" s="2401"/>
      <c r="F100" s="471"/>
      <c r="G100" s="2343"/>
    </row>
    <row r="101" spans="1:7" ht="39" hidden="1" customHeight="1" outlineLevel="1">
      <c r="A101" s="2400"/>
      <c r="B101" s="2401"/>
      <c r="C101" s="1499"/>
      <c r="D101" s="2401" t="s">
        <v>1878</v>
      </c>
      <c r="E101" s="2401"/>
      <c r="F101" s="471"/>
      <c r="G101" s="2343"/>
    </row>
    <row r="102" spans="1:7" ht="39" hidden="1" customHeight="1" outlineLevel="1">
      <c r="A102" s="2400"/>
      <c r="B102" s="2401"/>
      <c r="C102" s="1499"/>
      <c r="D102" s="2401" t="s">
        <v>1879</v>
      </c>
      <c r="E102" s="2401"/>
      <c r="F102" s="471"/>
      <c r="G102" s="2343"/>
    </row>
    <row r="103" spans="1:7" ht="39" hidden="1" customHeight="1" outlineLevel="1">
      <c r="A103" s="2400"/>
      <c r="B103" s="2401"/>
      <c r="C103" s="1499"/>
      <c r="D103" s="2401" t="s">
        <v>1880</v>
      </c>
      <c r="E103" s="2401"/>
      <c r="F103" s="471"/>
      <c r="G103" s="2343"/>
    </row>
    <row r="104" spans="1:7" ht="39" hidden="1" customHeight="1" outlineLevel="1">
      <c r="A104" s="2400"/>
      <c r="B104" s="2401"/>
      <c r="C104" s="1499"/>
      <c r="D104" s="2401" t="s">
        <v>1881</v>
      </c>
      <c r="E104" s="2401"/>
      <c r="F104" s="471"/>
      <c r="G104" s="2343"/>
    </row>
    <row r="105" spans="1:7" ht="39" hidden="1" customHeight="1" outlineLevel="1">
      <c r="A105" s="2400"/>
      <c r="B105" s="2401"/>
      <c r="C105" s="1499"/>
      <c r="D105" s="2401" t="s">
        <v>1882</v>
      </c>
      <c r="E105" s="2401"/>
      <c r="F105" s="471"/>
      <c r="G105" s="2343"/>
    </row>
    <row r="106" spans="1:7" ht="39" hidden="1" customHeight="1" outlineLevel="1">
      <c r="A106" s="2400"/>
      <c r="B106" s="2401"/>
      <c r="C106" s="1499" t="s">
        <v>1883</v>
      </c>
      <c r="D106" s="2485" t="s">
        <v>1870</v>
      </c>
      <c r="E106" s="416" t="s">
        <v>1871</v>
      </c>
      <c r="F106" s="471"/>
      <c r="G106" s="2343"/>
    </row>
    <row r="107" spans="1:7" ht="39" hidden="1" customHeight="1" outlineLevel="1">
      <c r="A107" s="2400"/>
      <c r="B107" s="2401"/>
      <c r="C107" s="1499"/>
      <c r="D107" s="2486"/>
      <c r="E107" s="416" t="s">
        <v>1873</v>
      </c>
      <c r="F107" s="471"/>
      <c r="G107" s="2343"/>
    </row>
    <row r="108" spans="1:7" ht="39" hidden="1" customHeight="1" outlineLevel="1">
      <c r="A108" s="2400"/>
      <c r="B108" s="2401"/>
      <c r="C108" s="1499"/>
      <c r="D108" s="2487"/>
      <c r="E108" s="416" t="s">
        <v>1874</v>
      </c>
      <c r="F108" s="471"/>
      <c r="G108" s="2343"/>
    </row>
    <row r="109" spans="1:7" ht="39" hidden="1" customHeight="1" outlineLevel="1">
      <c r="A109" s="2400"/>
      <c r="B109" s="2401"/>
      <c r="C109" s="1499"/>
      <c r="D109" s="2401" t="s">
        <v>1875</v>
      </c>
      <c r="E109" s="2401"/>
      <c r="F109" s="470"/>
      <c r="G109" s="2343"/>
    </row>
    <row r="110" spans="1:7" ht="39" hidden="1" customHeight="1" outlineLevel="1">
      <c r="A110" s="2400"/>
      <c r="B110" s="2401"/>
      <c r="C110" s="1499"/>
      <c r="D110" s="2448" t="s">
        <v>1876</v>
      </c>
      <c r="E110" s="2448"/>
      <c r="F110" s="470"/>
      <c r="G110" s="2343"/>
    </row>
    <row r="111" spans="1:7" ht="39" hidden="1" customHeight="1" outlineLevel="1">
      <c r="A111" s="2400"/>
      <c r="B111" s="2401"/>
      <c r="C111" s="1499"/>
      <c r="D111" s="2401" t="s">
        <v>1877</v>
      </c>
      <c r="E111" s="2401"/>
      <c r="F111" s="470"/>
      <c r="G111" s="2343"/>
    </row>
    <row r="112" spans="1:7" ht="39" hidden="1" customHeight="1" outlineLevel="1">
      <c r="A112" s="2400"/>
      <c r="B112" s="2401"/>
      <c r="C112" s="1499"/>
      <c r="D112" s="2401" t="s">
        <v>1884</v>
      </c>
      <c r="E112" s="2401"/>
      <c r="F112" s="470"/>
      <c r="G112" s="2343"/>
    </row>
    <row r="113" spans="1:7" ht="39" hidden="1" customHeight="1" outlineLevel="1">
      <c r="A113" s="2400"/>
      <c r="B113" s="2401"/>
      <c r="C113" s="1499"/>
      <c r="D113" s="2401" t="s">
        <v>1879</v>
      </c>
      <c r="E113" s="2401"/>
      <c r="F113" s="470"/>
      <c r="G113" s="2343"/>
    </row>
    <row r="114" spans="1:7" ht="39" hidden="1" customHeight="1" outlineLevel="1">
      <c r="A114" s="2400"/>
      <c r="B114" s="2401"/>
      <c r="C114" s="1499"/>
      <c r="D114" s="2401" t="s">
        <v>1880</v>
      </c>
      <c r="E114" s="2401"/>
      <c r="F114" s="470"/>
      <c r="G114" s="2343"/>
    </row>
    <row r="115" spans="1:7" ht="39" hidden="1" customHeight="1" outlineLevel="1">
      <c r="A115" s="2400"/>
      <c r="B115" s="2401"/>
      <c r="C115" s="1499"/>
      <c r="D115" s="2401" t="s">
        <v>1881</v>
      </c>
      <c r="E115" s="2401"/>
      <c r="F115" s="470"/>
      <c r="G115" s="2343"/>
    </row>
    <row r="116" spans="1:7" ht="39" hidden="1" customHeight="1" outlineLevel="1" thickBot="1">
      <c r="A116" s="2492"/>
      <c r="B116" s="2485"/>
      <c r="C116" s="2493"/>
      <c r="D116" s="2485" t="s">
        <v>1882</v>
      </c>
      <c r="E116" s="2485"/>
      <c r="F116" s="474"/>
      <c r="G116" s="1524"/>
    </row>
    <row r="117" spans="1:7" ht="39" hidden="1" customHeight="1" outlineLevel="1">
      <c r="A117" s="2334" t="s">
        <v>1868</v>
      </c>
      <c r="B117" s="2344"/>
      <c r="C117" s="1497" t="s">
        <v>1869</v>
      </c>
      <c r="D117" s="2490" t="s">
        <v>1870</v>
      </c>
      <c r="E117" s="323" t="s">
        <v>1871</v>
      </c>
      <c r="F117" s="469"/>
      <c r="G117" s="2374" t="s">
        <v>1885</v>
      </c>
    </row>
    <row r="118" spans="1:7" ht="39" hidden="1" customHeight="1" outlineLevel="1">
      <c r="A118" s="2400"/>
      <c r="B118" s="2401"/>
      <c r="C118" s="1499"/>
      <c r="D118" s="2486"/>
      <c r="E118" s="416" t="s">
        <v>1873</v>
      </c>
      <c r="F118" s="470"/>
      <c r="G118" s="2343"/>
    </row>
    <row r="119" spans="1:7" ht="39" hidden="1" customHeight="1" outlineLevel="1">
      <c r="A119" s="2400"/>
      <c r="B119" s="2401"/>
      <c r="C119" s="1499"/>
      <c r="D119" s="2487"/>
      <c r="E119" s="416" t="s">
        <v>1874</v>
      </c>
      <c r="F119" s="470"/>
      <c r="G119" s="2343"/>
    </row>
    <row r="120" spans="1:7" ht="39" hidden="1" customHeight="1" outlineLevel="1">
      <c r="A120" s="2400"/>
      <c r="B120" s="2401"/>
      <c r="C120" s="1499"/>
      <c r="D120" s="2401" t="s">
        <v>1875</v>
      </c>
      <c r="E120" s="2401"/>
      <c r="F120" s="471"/>
      <c r="G120" s="2343"/>
    </row>
    <row r="121" spans="1:7" ht="39" hidden="1" customHeight="1" outlineLevel="1">
      <c r="A121" s="2400"/>
      <c r="B121" s="2401"/>
      <c r="C121" s="1499"/>
      <c r="D121" s="2448" t="s">
        <v>1876</v>
      </c>
      <c r="E121" s="2448"/>
      <c r="F121" s="471"/>
      <c r="G121" s="2343"/>
    </row>
    <row r="122" spans="1:7" ht="39" hidden="1" customHeight="1" outlineLevel="1">
      <c r="A122" s="2400"/>
      <c r="B122" s="2401"/>
      <c r="C122" s="1499"/>
      <c r="D122" s="2401" t="s">
        <v>1877</v>
      </c>
      <c r="E122" s="2401"/>
      <c r="F122" s="471"/>
      <c r="G122" s="2343"/>
    </row>
    <row r="123" spans="1:7" ht="39" hidden="1" customHeight="1" outlineLevel="1">
      <c r="A123" s="2400"/>
      <c r="B123" s="2401"/>
      <c r="C123" s="1499"/>
      <c r="D123" s="2401" t="s">
        <v>1878</v>
      </c>
      <c r="E123" s="2401"/>
      <c r="F123" s="471"/>
      <c r="G123" s="2343"/>
    </row>
    <row r="124" spans="1:7" ht="39" hidden="1" customHeight="1" outlineLevel="1">
      <c r="A124" s="2400"/>
      <c r="B124" s="2401"/>
      <c r="C124" s="1499"/>
      <c r="D124" s="2401" t="s">
        <v>1879</v>
      </c>
      <c r="E124" s="2401"/>
      <c r="F124" s="471"/>
      <c r="G124" s="2343"/>
    </row>
    <row r="125" spans="1:7" ht="39" hidden="1" customHeight="1" outlineLevel="1">
      <c r="A125" s="2400"/>
      <c r="B125" s="2401"/>
      <c r="C125" s="1499"/>
      <c r="D125" s="2401" t="s">
        <v>1880</v>
      </c>
      <c r="E125" s="2401"/>
      <c r="F125" s="471"/>
      <c r="G125" s="2343"/>
    </row>
    <row r="126" spans="1:7" ht="39" hidden="1" customHeight="1" outlineLevel="1">
      <c r="A126" s="2400"/>
      <c r="B126" s="2401"/>
      <c r="C126" s="1499"/>
      <c r="D126" s="2401" t="s">
        <v>1881</v>
      </c>
      <c r="E126" s="2401"/>
      <c r="F126" s="471"/>
      <c r="G126" s="2343"/>
    </row>
    <row r="127" spans="1:7" ht="39" hidden="1" customHeight="1" outlineLevel="1">
      <c r="A127" s="2400"/>
      <c r="B127" s="2401"/>
      <c r="C127" s="1499"/>
      <c r="D127" s="2401" t="s">
        <v>1882</v>
      </c>
      <c r="E127" s="2401"/>
      <c r="F127" s="471"/>
      <c r="G127" s="2343"/>
    </row>
    <row r="128" spans="1:7" ht="39" hidden="1" customHeight="1" outlineLevel="1">
      <c r="A128" s="2400"/>
      <c r="B128" s="2401"/>
      <c r="C128" s="1499" t="s">
        <v>1883</v>
      </c>
      <c r="D128" s="2485" t="s">
        <v>1870</v>
      </c>
      <c r="E128" s="416" t="s">
        <v>1871</v>
      </c>
      <c r="F128" s="471"/>
      <c r="G128" s="2343"/>
    </row>
    <row r="129" spans="1:7" ht="39" hidden="1" customHeight="1" outlineLevel="1">
      <c r="A129" s="2400"/>
      <c r="B129" s="2401"/>
      <c r="C129" s="1499"/>
      <c r="D129" s="2486"/>
      <c r="E129" s="416" t="s">
        <v>1873</v>
      </c>
      <c r="F129" s="471"/>
      <c r="G129" s="2343"/>
    </row>
    <row r="130" spans="1:7" ht="39" hidden="1" customHeight="1" outlineLevel="1">
      <c r="A130" s="2400"/>
      <c r="B130" s="2401"/>
      <c r="C130" s="1499"/>
      <c r="D130" s="2487"/>
      <c r="E130" s="416" t="s">
        <v>1874</v>
      </c>
      <c r="F130" s="471"/>
      <c r="G130" s="2343"/>
    </row>
    <row r="131" spans="1:7" ht="39" hidden="1" customHeight="1" outlineLevel="1">
      <c r="A131" s="2400"/>
      <c r="B131" s="2401"/>
      <c r="C131" s="1499"/>
      <c r="D131" s="2401" t="s">
        <v>1875</v>
      </c>
      <c r="E131" s="2401"/>
      <c r="F131" s="470"/>
      <c r="G131" s="2343"/>
    </row>
    <row r="132" spans="1:7" ht="39" hidden="1" customHeight="1" outlineLevel="1">
      <c r="A132" s="2400"/>
      <c r="B132" s="2401"/>
      <c r="C132" s="1499"/>
      <c r="D132" s="2448" t="s">
        <v>1876</v>
      </c>
      <c r="E132" s="2448"/>
      <c r="F132" s="470"/>
      <c r="G132" s="2343"/>
    </row>
    <row r="133" spans="1:7" ht="39" hidden="1" customHeight="1" outlineLevel="1">
      <c r="A133" s="2400"/>
      <c r="B133" s="2401"/>
      <c r="C133" s="1499"/>
      <c r="D133" s="2401" t="s">
        <v>1877</v>
      </c>
      <c r="E133" s="2401"/>
      <c r="F133" s="470"/>
      <c r="G133" s="2343"/>
    </row>
    <row r="134" spans="1:7" ht="39" hidden="1" customHeight="1" outlineLevel="1">
      <c r="A134" s="2400"/>
      <c r="B134" s="2401"/>
      <c r="C134" s="1499"/>
      <c r="D134" s="2401" t="s">
        <v>1884</v>
      </c>
      <c r="E134" s="2401"/>
      <c r="F134" s="470"/>
      <c r="G134" s="2343"/>
    </row>
    <row r="135" spans="1:7" ht="39" hidden="1" customHeight="1" outlineLevel="1">
      <c r="A135" s="2400"/>
      <c r="B135" s="2401"/>
      <c r="C135" s="1499"/>
      <c r="D135" s="2401" t="s">
        <v>1879</v>
      </c>
      <c r="E135" s="2401"/>
      <c r="F135" s="470"/>
      <c r="G135" s="2343"/>
    </row>
    <row r="136" spans="1:7" ht="39" hidden="1" customHeight="1" outlineLevel="1">
      <c r="A136" s="2400"/>
      <c r="B136" s="2401"/>
      <c r="C136" s="1499"/>
      <c r="D136" s="2401" t="s">
        <v>1880</v>
      </c>
      <c r="E136" s="2401"/>
      <c r="F136" s="470"/>
      <c r="G136" s="2343"/>
    </row>
    <row r="137" spans="1:7" ht="39" hidden="1" customHeight="1" outlineLevel="1">
      <c r="A137" s="2400"/>
      <c r="B137" s="2401"/>
      <c r="C137" s="1499"/>
      <c r="D137" s="2401" t="s">
        <v>1881</v>
      </c>
      <c r="E137" s="2401"/>
      <c r="F137" s="470"/>
      <c r="G137" s="2343"/>
    </row>
    <row r="138" spans="1:7" ht="39" hidden="1" customHeight="1" outlineLevel="1" thickBot="1">
      <c r="A138" s="2492"/>
      <c r="B138" s="2485"/>
      <c r="C138" s="2493"/>
      <c r="D138" s="2485" t="s">
        <v>1882</v>
      </c>
      <c r="E138" s="2485"/>
      <c r="F138" s="474"/>
      <c r="G138" s="1524"/>
    </row>
    <row r="139" spans="1:7" ht="39" hidden="1" customHeight="1" outlineLevel="1">
      <c r="A139" s="2334" t="s">
        <v>1868</v>
      </c>
      <c r="B139" s="2344"/>
      <c r="C139" s="1497" t="s">
        <v>1869</v>
      </c>
      <c r="D139" s="2490" t="s">
        <v>1870</v>
      </c>
      <c r="E139" s="323" t="s">
        <v>1871</v>
      </c>
      <c r="F139" s="469"/>
      <c r="G139" s="2374" t="s">
        <v>1885</v>
      </c>
    </row>
    <row r="140" spans="1:7" ht="39" hidden="1" customHeight="1" outlineLevel="1">
      <c r="A140" s="2400"/>
      <c r="B140" s="2401"/>
      <c r="C140" s="1499"/>
      <c r="D140" s="2486"/>
      <c r="E140" s="416" t="s">
        <v>1873</v>
      </c>
      <c r="F140" s="470"/>
      <c r="G140" s="2343"/>
    </row>
    <row r="141" spans="1:7" ht="39" hidden="1" customHeight="1" outlineLevel="1">
      <c r="A141" s="2400"/>
      <c r="B141" s="2401"/>
      <c r="C141" s="1499"/>
      <c r="D141" s="2487"/>
      <c r="E141" s="416" t="s">
        <v>1874</v>
      </c>
      <c r="F141" s="470"/>
      <c r="G141" s="2343"/>
    </row>
    <row r="142" spans="1:7" ht="39" hidden="1" customHeight="1" outlineLevel="1">
      <c r="A142" s="2400"/>
      <c r="B142" s="2401"/>
      <c r="C142" s="1499"/>
      <c r="D142" s="2401" t="s">
        <v>1875</v>
      </c>
      <c r="E142" s="2401"/>
      <c r="F142" s="471"/>
      <c r="G142" s="2343"/>
    </row>
    <row r="143" spans="1:7" ht="39" hidden="1" customHeight="1" outlineLevel="1">
      <c r="A143" s="2400"/>
      <c r="B143" s="2401"/>
      <c r="C143" s="1499"/>
      <c r="D143" s="2448" t="s">
        <v>1876</v>
      </c>
      <c r="E143" s="2448"/>
      <c r="F143" s="471"/>
      <c r="G143" s="2343"/>
    </row>
    <row r="144" spans="1:7" ht="39" hidden="1" customHeight="1" outlineLevel="1">
      <c r="A144" s="2400"/>
      <c r="B144" s="2401"/>
      <c r="C144" s="1499"/>
      <c r="D144" s="2401" t="s">
        <v>1877</v>
      </c>
      <c r="E144" s="2401"/>
      <c r="F144" s="471"/>
      <c r="G144" s="2343"/>
    </row>
    <row r="145" spans="1:7" ht="39" hidden="1" customHeight="1" outlineLevel="1">
      <c r="A145" s="2400"/>
      <c r="B145" s="2401"/>
      <c r="C145" s="1499"/>
      <c r="D145" s="2401" t="s">
        <v>1878</v>
      </c>
      <c r="E145" s="2401"/>
      <c r="F145" s="471"/>
      <c r="G145" s="2343"/>
    </row>
    <row r="146" spans="1:7" ht="39" hidden="1" customHeight="1" outlineLevel="1">
      <c r="A146" s="2400"/>
      <c r="B146" s="2401"/>
      <c r="C146" s="1499"/>
      <c r="D146" s="2401" t="s">
        <v>1879</v>
      </c>
      <c r="E146" s="2401"/>
      <c r="F146" s="471"/>
      <c r="G146" s="2343"/>
    </row>
    <row r="147" spans="1:7" ht="39" hidden="1" customHeight="1" outlineLevel="1">
      <c r="A147" s="2400"/>
      <c r="B147" s="2401"/>
      <c r="C147" s="1499"/>
      <c r="D147" s="2401" t="s">
        <v>1880</v>
      </c>
      <c r="E147" s="2401"/>
      <c r="F147" s="471"/>
      <c r="G147" s="2343"/>
    </row>
    <row r="148" spans="1:7" ht="39" hidden="1" customHeight="1" outlineLevel="1">
      <c r="A148" s="2400"/>
      <c r="B148" s="2401"/>
      <c r="C148" s="1499"/>
      <c r="D148" s="2401" t="s">
        <v>1881</v>
      </c>
      <c r="E148" s="2401"/>
      <c r="F148" s="471"/>
      <c r="G148" s="2343"/>
    </row>
    <row r="149" spans="1:7" ht="39" hidden="1" customHeight="1" outlineLevel="1">
      <c r="A149" s="2400"/>
      <c r="B149" s="2401"/>
      <c r="C149" s="1499"/>
      <c r="D149" s="2401" t="s">
        <v>1882</v>
      </c>
      <c r="E149" s="2401"/>
      <c r="F149" s="471"/>
      <c r="G149" s="2343"/>
    </row>
    <row r="150" spans="1:7" ht="39" hidden="1" customHeight="1" outlineLevel="1">
      <c r="A150" s="2400"/>
      <c r="B150" s="2401"/>
      <c r="C150" s="1499" t="s">
        <v>1883</v>
      </c>
      <c r="D150" s="2485" t="s">
        <v>1870</v>
      </c>
      <c r="E150" s="416" t="s">
        <v>1871</v>
      </c>
      <c r="F150" s="471"/>
      <c r="G150" s="2343"/>
    </row>
    <row r="151" spans="1:7" ht="39" hidden="1" customHeight="1" outlineLevel="1">
      <c r="A151" s="2400"/>
      <c r="B151" s="2401"/>
      <c r="C151" s="1499"/>
      <c r="D151" s="2486"/>
      <c r="E151" s="416" t="s">
        <v>1873</v>
      </c>
      <c r="F151" s="471"/>
      <c r="G151" s="2343"/>
    </row>
    <row r="152" spans="1:7" ht="39" hidden="1" customHeight="1" outlineLevel="1">
      <c r="A152" s="2400"/>
      <c r="B152" s="2401"/>
      <c r="C152" s="1499"/>
      <c r="D152" s="2487"/>
      <c r="E152" s="416" t="s">
        <v>1874</v>
      </c>
      <c r="F152" s="471"/>
      <c r="G152" s="2343"/>
    </row>
    <row r="153" spans="1:7" ht="39" hidden="1" customHeight="1" outlineLevel="1">
      <c r="A153" s="2400"/>
      <c r="B153" s="2401"/>
      <c r="C153" s="1499"/>
      <c r="D153" s="2401" t="s">
        <v>1875</v>
      </c>
      <c r="E153" s="2401"/>
      <c r="F153" s="470"/>
      <c r="G153" s="2343"/>
    </row>
    <row r="154" spans="1:7" ht="39" hidden="1" customHeight="1" outlineLevel="1">
      <c r="A154" s="2400"/>
      <c r="B154" s="2401"/>
      <c r="C154" s="1499"/>
      <c r="D154" s="2448" t="s">
        <v>1876</v>
      </c>
      <c r="E154" s="2448"/>
      <c r="F154" s="470"/>
      <c r="G154" s="2343"/>
    </row>
    <row r="155" spans="1:7" ht="39" hidden="1" customHeight="1" outlineLevel="1">
      <c r="A155" s="2400"/>
      <c r="B155" s="2401"/>
      <c r="C155" s="1499"/>
      <c r="D155" s="2401" t="s">
        <v>1877</v>
      </c>
      <c r="E155" s="2401"/>
      <c r="F155" s="470"/>
      <c r="G155" s="2343"/>
    </row>
    <row r="156" spans="1:7" ht="39" hidden="1" customHeight="1" outlineLevel="1">
      <c r="A156" s="2400"/>
      <c r="B156" s="2401"/>
      <c r="C156" s="1499"/>
      <c r="D156" s="2401" t="s">
        <v>1884</v>
      </c>
      <c r="E156" s="2401"/>
      <c r="F156" s="470"/>
      <c r="G156" s="2343"/>
    </row>
    <row r="157" spans="1:7" ht="39" hidden="1" customHeight="1" outlineLevel="1">
      <c r="A157" s="2400"/>
      <c r="B157" s="2401"/>
      <c r="C157" s="1499"/>
      <c r="D157" s="2401" t="s">
        <v>1879</v>
      </c>
      <c r="E157" s="2401"/>
      <c r="F157" s="470"/>
      <c r="G157" s="2343"/>
    </row>
    <row r="158" spans="1:7" ht="39" hidden="1" customHeight="1" outlineLevel="1">
      <c r="A158" s="2400"/>
      <c r="B158" s="2401"/>
      <c r="C158" s="1499"/>
      <c r="D158" s="2401" t="s">
        <v>1880</v>
      </c>
      <c r="E158" s="2401"/>
      <c r="F158" s="470"/>
      <c r="G158" s="2343"/>
    </row>
    <row r="159" spans="1:7" ht="39" hidden="1" customHeight="1" outlineLevel="1">
      <c r="A159" s="2400"/>
      <c r="B159" s="2401"/>
      <c r="C159" s="1499"/>
      <c r="D159" s="2401" t="s">
        <v>1881</v>
      </c>
      <c r="E159" s="2401"/>
      <c r="F159" s="470"/>
      <c r="G159" s="2343"/>
    </row>
    <row r="160" spans="1:7" ht="39" hidden="1" customHeight="1" outlineLevel="1" thickBot="1">
      <c r="A160" s="2492"/>
      <c r="B160" s="2485"/>
      <c r="C160" s="2493"/>
      <c r="D160" s="2485" t="s">
        <v>1882</v>
      </c>
      <c r="E160" s="2485"/>
      <c r="F160" s="474"/>
      <c r="G160" s="1524"/>
    </row>
    <row r="161" spans="1:7" ht="39" hidden="1" customHeight="1" outlineLevel="1">
      <c r="A161" s="2334" t="s">
        <v>1868</v>
      </c>
      <c r="B161" s="2344"/>
      <c r="C161" s="1497" t="s">
        <v>1869</v>
      </c>
      <c r="D161" s="2490" t="s">
        <v>1870</v>
      </c>
      <c r="E161" s="323" t="s">
        <v>1871</v>
      </c>
      <c r="F161" s="469"/>
      <c r="G161" s="2374" t="s">
        <v>1885</v>
      </c>
    </row>
    <row r="162" spans="1:7" ht="39" hidden="1" customHeight="1" outlineLevel="1">
      <c r="A162" s="2400"/>
      <c r="B162" s="2401"/>
      <c r="C162" s="1499"/>
      <c r="D162" s="2486"/>
      <c r="E162" s="416" t="s">
        <v>1873</v>
      </c>
      <c r="F162" s="470"/>
      <c r="G162" s="2343"/>
    </row>
    <row r="163" spans="1:7" ht="39" hidden="1" customHeight="1" outlineLevel="1">
      <c r="A163" s="2400"/>
      <c r="B163" s="2401"/>
      <c r="C163" s="1499"/>
      <c r="D163" s="2487"/>
      <c r="E163" s="416" t="s">
        <v>1874</v>
      </c>
      <c r="F163" s="470"/>
      <c r="G163" s="2343"/>
    </row>
    <row r="164" spans="1:7" ht="39" hidden="1" customHeight="1" outlineLevel="1">
      <c r="A164" s="2400"/>
      <c r="B164" s="2401"/>
      <c r="C164" s="1499"/>
      <c r="D164" s="2401" t="s">
        <v>1875</v>
      </c>
      <c r="E164" s="2401"/>
      <c r="F164" s="471"/>
      <c r="G164" s="2343"/>
    </row>
    <row r="165" spans="1:7" ht="39" hidden="1" customHeight="1" outlineLevel="1">
      <c r="A165" s="2400"/>
      <c r="B165" s="2401"/>
      <c r="C165" s="1499"/>
      <c r="D165" s="2448" t="s">
        <v>1876</v>
      </c>
      <c r="E165" s="2448"/>
      <c r="F165" s="471"/>
      <c r="G165" s="2343"/>
    </row>
    <row r="166" spans="1:7" ht="39" hidden="1" customHeight="1" outlineLevel="1">
      <c r="A166" s="2400"/>
      <c r="B166" s="2401"/>
      <c r="C166" s="1499"/>
      <c r="D166" s="2401" t="s">
        <v>1877</v>
      </c>
      <c r="E166" s="2401"/>
      <c r="F166" s="471"/>
      <c r="G166" s="2343"/>
    </row>
    <row r="167" spans="1:7" ht="39" hidden="1" customHeight="1" outlineLevel="1">
      <c r="A167" s="2400"/>
      <c r="B167" s="2401"/>
      <c r="C167" s="1499"/>
      <c r="D167" s="2401" t="s">
        <v>1878</v>
      </c>
      <c r="E167" s="2401"/>
      <c r="F167" s="471"/>
      <c r="G167" s="2343"/>
    </row>
    <row r="168" spans="1:7" ht="39" hidden="1" customHeight="1" outlineLevel="1">
      <c r="A168" s="2400"/>
      <c r="B168" s="2401"/>
      <c r="C168" s="1499"/>
      <c r="D168" s="2401" t="s">
        <v>1879</v>
      </c>
      <c r="E168" s="2401"/>
      <c r="F168" s="471"/>
      <c r="G168" s="2343"/>
    </row>
    <row r="169" spans="1:7" ht="39" hidden="1" customHeight="1" outlineLevel="1">
      <c r="A169" s="2400"/>
      <c r="B169" s="2401"/>
      <c r="C169" s="1499"/>
      <c r="D169" s="2401" t="s">
        <v>1880</v>
      </c>
      <c r="E169" s="2401"/>
      <c r="F169" s="471"/>
      <c r="G169" s="2343"/>
    </row>
    <row r="170" spans="1:7" ht="39" hidden="1" customHeight="1" outlineLevel="1">
      <c r="A170" s="2400"/>
      <c r="B170" s="2401"/>
      <c r="C170" s="1499"/>
      <c r="D170" s="2401" t="s">
        <v>1881</v>
      </c>
      <c r="E170" s="2401"/>
      <c r="F170" s="471"/>
      <c r="G170" s="2343"/>
    </row>
    <row r="171" spans="1:7" ht="39" hidden="1" customHeight="1" outlineLevel="1">
      <c r="A171" s="2400"/>
      <c r="B171" s="2401"/>
      <c r="C171" s="1499"/>
      <c r="D171" s="2401" t="s">
        <v>1882</v>
      </c>
      <c r="E171" s="2401"/>
      <c r="F171" s="471"/>
      <c r="G171" s="2343"/>
    </row>
    <row r="172" spans="1:7" ht="39" hidden="1" customHeight="1" outlineLevel="1">
      <c r="A172" s="2400"/>
      <c r="B172" s="2401"/>
      <c r="C172" s="1499" t="s">
        <v>1883</v>
      </c>
      <c r="D172" s="2485" t="s">
        <v>1870</v>
      </c>
      <c r="E172" s="416" t="s">
        <v>1871</v>
      </c>
      <c r="F172" s="471"/>
      <c r="G172" s="2343"/>
    </row>
    <row r="173" spans="1:7" ht="39" hidden="1" customHeight="1" outlineLevel="1">
      <c r="A173" s="2400"/>
      <c r="B173" s="2401"/>
      <c r="C173" s="1499"/>
      <c r="D173" s="2486"/>
      <c r="E173" s="416" t="s">
        <v>1873</v>
      </c>
      <c r="F173" s="471"/>
      <c r="G173" s="2343"/>
    </row>
    <row r="174" spans="1:7" ht="39" hidden="1" customHeight="1" outlineLevel="1">
      <c r="A174" s="2400"/>
      <c r="B174" s="2401"/>
      <c r="C174" s="1499"/>
      <c r="D174" s="2487"/>
      <c r="E174" s="416" t="s">
        <v>1874</v>
      </c>
      <c r="F174" s="471"/>
      <c r="G174" s="2343"/>
    </row>
    <row r="175" spans="1:7" ht="39" hidden="1" customHeight="1" outlineLevel="1">
      <c r="A175" s="2400"/>
      <c r="B175" s="2401"/>
      <c r="C175" s="1499"/>
      <c r="D175" s="2401" t="s">
        <v>1875</v>
      </c>
      <c r="E175" s="2401"/>
      <c r="F175" s="470"/>
      <c r="G175" s="2343"/>
    </row>
    <row r="176" spans="1:7" ht="39" hidden="1" customHeight="1" outlineLevel="1">
      <c r="A176" s="2400"/>
      <c r="B176" s="2401"/>
      <c r="C176" s="1499"/>
      <c r="D176" s="2448" t="s">
        <v>1876</v>
      </c>
      <c r="E176" s="2448"/>
      <c r="F176" s="470"/>
      <c r="G176" s="2343"/>
    </row>
    <row r="177" spans="1:7" ht="39" hidden="1" customHeight="1" outlineLevel="1">
      <c r="A177" s="2400"/>
      <c r="B177" s="2401"/>
      <c r="C177" s="1499"/>
      <c r="D177" s="2401" t="s">
        <v>1877</v>
      </c>
      <c r="E177" s="2401"/>
      <c r="F177" s="470"/>
      <c r="G177" s="2343"/>
    </row>
    <row r="178" spans="1:7" ht="39" hidden="1" customHeight="1" outlineLevel="1">
      <c r="A178" s="2400"/>
      <c r="B178" s="2401"/>
      <c r="C178" s="1499"/>
      <c r="D178" s="2401" t="s">
        <v>1884</v>
      </c>
      <c r="E178" s="2401"/>
      <c r="F178" s="470"/>
      <c r="G178" s="2343"/>
    </row>
    <row r="179" spans="1:7" ht="39" hidden="1" customHeight="1" outlineLevel="1">
      <c r="A179" s="2400"/>
      <c r="B179" s="2401"/>
      <c r="C179" s="1499"/>
      <c r="D179" s="2401" t="s">
        <v>1879</v>
      </c>
      <c r="E179" s="2401"/>
      <c r="F179" s="470"/>
      <c r="G179" s="2343"/>
    </row>
    <row r="180" spans="1:7" ht="39" hidden="1" customHeight="1" outlineLevel="1">
      <c r="A180" s="2400"/>
      <c r="B180" s="2401"/>
      <c r="C180" s="1499"/>
      <c r="D180" s="2401" t="s">
        <v>1880</v>
      </c>
      <c r="E180" s="2401"/>
      <c r="F180" s="470"/>
      <c r="G180" s="2343"/>
    </row>
    <row r="181" spans="1:7" ht="39" hidden="1" customHeight="1" outlineLevel="1">
      <c r="A181" s="2400"/>
      <c r="B181" s="2401"/>
      <c r="C181" s="1499"/>
      <c r="D181" s="2401" t="s">
        <v>1881</v>
      </c>
      <c r="E181" s="2401"/>
      <c r="F181" s="470"/>
      <c r="G181" s="2343"/>
    </row>
    <row r="182" spans="1:7" ht="39" hidden="1" customHeight="1" outlineLevel="1" thickBot="1">
      <c r="A182" s="2492"/>
      <c r="B182" s="2485"/>
      <c r="C182" s="2493"/>
      <c r="D182" s="2485" t="s">
        <v>1882</v>
      </c>
      <c r="E182" s="2485"/>
      <c r="F182" s="474"/>
      <c r="G182" s="1524"/>
    </row>
    <row r="183" spans="1:7" ht="39" hidden="1" customHeight="1" outlineLevel="1">
      <c r="A183" s="2334" t="s">
        <v>1868</v>
      </c>
      <c r="B183" s="2344"/>
      <c r="C183" s="1497" t="s">
        <v>1869</v>
      </c>
      <c r="D183" s="2490" t="s">
        <v>1870</v>
      </c>
      <c r="E183" s="323" t="s">
        <v>1871</v>
      </c>
      <c r="F183" s="469"/>
      <c r="G183" s="2374" t="s">
        <v>1885</v>
      </c>
    </row>
    <row r="184" spans="1:7" ht="39" hidden="1" customHeight="1" outlineLevel="1">
      <c r="A184" s="2400"/>
      <c r="B184" s="2401"/>
      <c r="C184" s="1499"/>
      <c r="D184" s="2486"/>
      <c r="E184" s="416" t="s">
        <v>1873</v>
      </c>
      <c r="F184" s="470"/>
      <c r="G184" s="2343"/>
    </row>
    <row r="185" spans="1:7" ht="39" hidden="1" customHeight="1" outlineLevel="1">
      <c r="A185" s="2400"/>
      <c r="B185" s="2401"/>
      <c r="C185" s="1499"/>
      <c r="D185" s="2487"/>
      <c r="E185" s="416" t="s">
        <v>1874</v>
      </c>
      <c r="F185" s="470"/>
      <c r="G185" s="2343"/>
    </row>
    <row r="186" spans="1:7" ht="39" hidden="1" customHeight="1" outlineLevel="1">
      <c r="A186" s="2400"/>
      <c r="B186" s="2401"/>
      <c r="C186" s="1499"/>
      <c r="D186" s="2401" t="s">
        <v>1875</v>
      </c>
      <c r="E186" s="2401"/>
      <c r="F186" s="471"/>
      <c r="G186" s="2343"/>
    </row>
    <row r="187" spans="1:7" ht="39" hidden="1" customHeight="1" outlineLevel="1">
      <c r="A187" s="2400"/>
      <c r="B187" s="2401"/>
      <c r="C187" s="1499"/>
      <c r="D187" s="2448" t="s">
        <v>1876</v>
      </c>
      <c r="E187" s="2448"/>
      <c r="F187" s="471"/>
      <c r="G187" s="2343"/>
    </row>
    <row r="188" spans="1:7" ht="39" hidden="1" customHeight="1" outlineLevel="1">
      <c r="A188" s="2400"/>
      <c r="B188" s="2401"/>
      <c r="C188" s="1499"/>
      <c r="D188" s="2401" t="s">
        <v>1877</v>
      </c>
      <c r="E188" s="2401"/>
      <c r="F188" s="471"/>
      <c r="G188" s="2343"/>
    </row>
    <row r="189" spans="1:7" ht="39" hidden="1" customHeight="1" outlineLevel="1">
      <c r="A189" s="2400"/>
      <c r="B189" s="2401"/>
      <c r="C189" s="1499"/>
      <c r="D189" s="2401" t="s">
        <v>1878</v>
      </c>
      <c r="E189" s="2401"/>
      <c r="F189" s="471"/>
      <c r="G189" s="2343"/>
    </row>
    <row r="190" spans="1:7" ht="39" hidden="1" customHeight="1" outlineLevel="1">
      <c r="A190" s="2400"/>
      <c r="B190" s="2401"/>
      <c r="C190" s="1499"/>
      <c r="D190" s="2401" t="s">
        <v>1879</v>
      </c>
      <c r="E190" s="2401"/>
      <c r="F190" s="471"/>
      <c r="G190" s="2343"/>
    </row>
    <row r="191" spans="1:7" ht="39" hidden="1" customHeight="1" outlineLevel="1">
      <c r="A191" s="2400"/>
      <c r="B191" s="2401"/>
      <c r="C191" s="1499"/>
      <c r="D191" s="2401" t="s">
        <v>1880</v>
      </c>
      <c r="E191" s="2401"/>
      <c r="F191" s="471"/>
      <c r="G191" s="2343"/>
    </row>
    <row r="192" spans="1:7" ht="39" hidden="1" customHeight="1" outlineLevel="1">
      <c r="A192" s="2400"/>
      <c r="B192" s="2401"/>
      <c r="C192" s="1499"/>
      <c r="D192" s="2401" t="s">
        <v>1881</v>
      </c>
      <c r="E192" s="2401"/>
      <c r="F192" s="471"/>
      <c r="G192" s="2343"/>
    </row>
    <row r="193" spans="1:7" ht="39" hidden="1" customHeight="1" outlineLevel="1">
      <c r="A193" s="2400"/>
      <c r="B193" s="2401"/>
      <c r="C193" s="1499"/>
      <c r="D193" s="2401" t="s">
        <v>1882</v>
      </c>
      <c r="E193" s="2401"/>
      <c r="F193" s="471"/>
      <c r="G193" s="2343"/>
    </row>
    <row r="194" spans="1:7" ht="39" hidden="1" customHeight="1" outlineLevel="1">
      <c r="A194" s="2400"/>
      <c r="B194" s="2401"/>
      <c r="C194" s="1499" t="s">
        <v>1883</v>
      </c>
      <c r="D194" s="2485" t="s">
        <v>1870</v>
      </c>
      <c r="E194" s="416" t="s">
        <v>1871</v>
      </c>
      <c r="F194" s="471"/>
      <c r="G194" s="2343"/>
    </row>
    <row r="195" spans="1:7" ht="39" hidden="1" customHeight="1" outlineLevel="1">
      <c r="A195" s="2400"/>
      <c r="B195" s="2401"/>
      <c r="C195" s="1499"/>
      <c r="D195" s="2486"/>
      <c r="E195" s="416" t="s">
        <v>1873</v>
      </c>
      <c r="F195" s="471"/>
      <c r="G195" s="2343"/>
    </row>
    <row r="196" spans="1:7" ht="39" hidden="1" customHeight="1" outlineLevel="1">
      <c r="A196" s="2400"/>
      <c r="B196" s="2401"/>
      <c r="C196" s="1499"/>
      <c r="D196" s="2487"/>
      <c r="E196" s="416" t="s">
        <v>1874</v>
      </c>
      <c r="F196" s="471"/>
      <c r="G196" s="2343"/>
    </row>
    <row r="197" spans="1:7" ht="39" hidden="1" customHeight="1" outlineLevel="1">
      <c r="A197" s="2400"/>
      <c r="B197" s="2401"/>
      <c r="C197" s="1499"/>
      <c r="D197" s="2401" t="s">
        <v>1875</v>
      </c>
      <c r="E197" s="2401"/>
      <c r="F197" s="470"/>
      <c r="G197" s="2343"/>
    </row>
    <row r="198" spans="1:7" ht="39" hidden="1" customHeight="1" outlineLevel="1">
      <c r="A198" s="2400"/>
      <c r="B198" s="2401"/>
      <c r="C198" s="1499"/>
      <c r="D198" s="2448" t="s">
        <v>1876</v>
      </c>
      <c r="E198" s="2448"/>
      <c r="F198" s="470"/>
      <c r="G198" s="2343"/>
    </row>
    <row r="199" spans="1:7" ht="39" hidden="1" customHeight="1" outlineLevel="1">
      <c r="A199" s="2400"/>
      <c r="B199" s="2401"/>
      <c r="C199" s="1499"/>
      <c r="D199" s="2401" t="s">
        <v>1877</v>
      </c>
      <c r="E199" s="2401"/>
      <c r="F199" s="470"/>
      <c r="G199" s="2343"/>
    </row>
    <row r="200" spans="1:7" ht="39" hidden="1" customHeight="1" outlineLevel="1">
      <c r="A200" s="2400"/>
      <c r="B200" s="2401"/>
      <c r="C200" s="1499"/>
      <c r="D200" s="2401" t="s">
        <v>1884</v>
      </c>
      <c r="E200" s="2401"/>
      <c r="F200" s="470"/>
      <c r="G200" s="2343"/>
    </row>
    <row r="201" spans="1:7" ht="39" hidden="1" customHeight="1" outlineLevel="1">
      <c r="A201" s="2400"/>
      <c r="B201" s="2401"/>
      <c r="C201" s="1499"/>
      <c r="D201" s="2401" t="s">
        <v>1879</v>
      </c>
      <c r="E201" s="2401"/>
      <c r="F201" s="470"/>
      <c r="G201" s="2343"/>
    </row>
    <row r="202" spans="1:7" ht="39" hidden="1" customHeight="1" outlineLevel="1">
      <c r="A202" s="2400"/>
      <c r="B202" s="2401"/>
      <c r="C202" s="1499"/>
      <c r="D202" s="2401" t="s">
        <v>1880</v>
      </c>
      <c r="E202" s="2401"/>
      <c r="F202" s="470"/>
      <c r="G202" s="2343"/>
    </row>
    <row r="203" spans="1:7" ht="39" hidden="1" customHeight="1" outlineLevel="1">
      <c r="A203" s="2400"/>
      <c r="B203" s="2401"/>
      <c r="C203" s="1499"/>
      <c r="D203" s="2401" t="s">
        <v>1881</v>
      </c>
      <c r="E203" s="2401"/>
      <c r="F203" s="470"/>
      <c r="G203" s="2343"/>
    </row>
    <row r="204" spans="1:7" ht="39" hidden="1" customHeight="1" outlineLevel="1" thickBot="1">
      <c r="A204" s="2492"/>
      <c r="B204" s="2485"/>
      <c r="C204" s="2493"/>
      <c r="D204" s="2485" t="s">
        <v>1882</v>
      </c>
      <c r="E204" s="2485"/>
      <c r="F204" s="474"/>
      <c r="G204" s="1524"/>
    </row>
    <row r="205" spans="1:7" ht="39" hidden="1" customHeight="1" outlineLevel="1">
      <c r="A205" s="2334" t="s">
        <v>1868</v>
      </c>
      <c r="B205" s="2344"/>
      <c r="C205" s="1497" t="s">
        <v>1869</v>
      </c>
      <c r="D205" s="2490" t="s">
        <v>1870</v>
      </c>
      <c r="E205" s="323" t="s">
        <v>1871</v>
      </c>
      <c r="F205" s="469"/>
      <c r="G205" s="2374" t="s">
        <v>1885</v>
      </c>
    </row>
    <row r="206" spans="1:7" ht="39" hidden="1" customHeight="1" outlineLevel="1">
      <c r="A206" s="2400"/>
      <c r="B206" s="2401"/>
      <c r="C206" s="1499"/>
      <c r="D206" s="2486"/>
      <c r="E206" s="416" t="s">
        <v>1873</v>
      </c>
      <c r="F206" s="470"/>
      <c r="G206" s="2343"/>
    </row>
    <row r="207" spans="1:7" ht="39" hidden="1" customHeight="1" outlineLevel="1">
      <c r="A207" s="2400"/>
      <c r="B207" s="2401"/>
      <c r="C207" s="1499"/>
      <c r="D207" s="2487"/>
      <c r="E207" s="416" t="s">
        <v>1874</v>
      </c>
      <c r="F207" s="470"/>
      <c r="G207" s="2343"/>
    </row>
    <row r="208" spans="1:7" ht="39" hidden="1" customHeight="1" outlineLevel="1">
      <c r="A208" s="2400"/>
      <c r="B208" s="2401"/>
      <c r="C208" s="1499"/>
      <c r="D208" s="2401" t="s">
        <v>1875</v>
      </c>
      <c r="E208" s="2401"/>
      <c r="F208" s="471"/>
      <c r="G208" s="2343"/>
    </row>
    <row r="209" spans="1:7" ht="39" hidden="1" customHeight="1" outlineLevel="1">
      <c r="A209" s="2400"/>
      <c r="B209" s="2401"/>
      <c r="C209" s="1499"/>
      <c r="D209" s="2448" t="s">
        <v>1876</v>
      </c>
      <c r="E209" s="2448"/>
      <c r="F209" s="471"/>
      <c r="G209" s="2343"/>
    </row>
    <row r="210" spans="1:7" ht="39" hidden="1" customHeight="1" outlineLevel="1">
      <c r="A210" s="2400"/>
      <c r="B210" s="2401"/>
      <c r="C210" s="1499"/>
      <c r="D210" s="2401" t="s">
        <v>1877</v>
      </c>
      <c r="E210" s="2401"/>
      <c r="F210" s="471"/>
      <c r="G210" s="2343"/>
    </row>
    <row r="211" spans="1:7" ht="39" hidden="1" customHeight="1" outlineLevel="1">
      <c r="A211" s="2400"/>
      <c r="B211" s="2401"/>
      <c r="C211" s="1499"/>
      <c r="D211" s="2401" t="s">
        <v>1878</v>
      </c>
      <c r="E211" s="2401"/>
      <c r="F211" s="471"/>
      <c r="G211" s="2343"/>
    </row>
    <row r="212" spans="1:7" ht="39" hidden="1" customHeight="1" outlineLevel="1">
      <c r="A212" s="2400"/>
      <c r="B212" s="2401"/>
      <c r="C212" s="1499"/>
      <c r="D212" s="2401" t="s">
        <v>1879</v>
      </c>
      <c r="E212" s="2401"/>
      <c r="F212" s="471"/>
      <c r="G212" s="2343"/>
    </row>
    <row r="213" spans="1:7" ht="39" hidden="1" customHeight="1" outlineLevel="1">
      <c r="A213" s="2400"/>
      <c r="B213" s="2401"/>
      <c r="C213" s="1499"/>
      <c r="D213" s="2401" t="s">
        <v>1880</v>
      </c>
      <c r="E213" s="2401"/>
      <c r="F213" s="471"/>
      <c r="G213" s="2343"/>
    </row>
    <row r="214" spans="1:7" ht="39" hidden="1" customHeight="1" outlineLevel="1">
      <c r="A214" s="2400"/>
      <c r="B214" s="2401"/>
      <c r="C214" s="1499"/>
      <c r="D214" s="2401" t="s">
        <v>1881</v>
      </c>
      <c r="E214" s="2401"/>
      <c r="F214" s="471"/>
      <c r="G214" s="2343"/>
    </row>
    <row r="215" spans="1:7" ht="39" hidden="1" customHeight="1" outlineLevel="1">
      <c r="A215" s="2400"/>
      <c r="B215" s="2401"/>
      <c r="C215" s="1499"/>
      <c r="D215" s="2401" t="s">
        <v>1882</v>
      </c>
      <c r="E215" s="2401"/>
      <c r="F215" s="471"/>
      <c r="G215" s="2343"/>
    </row>
    <row r="216" spans="1:7" ht="39" hidden="1" customHeight="1" outlineLevel="1">
      <c r="A216" s="2400"/>
      <c r="B216" s="2401"/>
      <c r="C216" s="1499" t="s">
        <v>1883</v>
      </c>
      <c r="D216" s="2485" t="s">
        <v>1870</v>
      </c>
      <c r="E216" s="416" t="s">
        <v>1871</v>
      </c>
      <c r="F216" s="471"/>
      <c r="G216" s="2343"/>
    </row>
    <row r="217" spans="1:7" ht="39" hidden="1" customHeight="1" outlineLevel="1">
      <c r="A217" s="2400"/>
      <c r="B217" s="2401"/>
      <c r="C217" s="1499"/>
      <c r="D217" s="2486"/>
      <c r="E217" s="416" t="s">
        <v>1873</v>
      </c>
      <c r="F217" s="471"/>
      <c r="G217" s="2343"/>
    </row>
    <row r="218" spans="1:7" ht="39" hidden="1" customHeight="1" outlineLevel="1">
      <c r="A218" s="2400"/>
      <c r="B218" s="2401"/>
      <c r="C218" s="1499"/>
      <c r="D218" s="2487"/>
      <c r="E218" s="416" t="s">
        <v>1874</v>
      </c>
      <c r="F218" s="471"/>
      <c r="G218" s="2343"/>
    </row>
    <row r="219" spans="1:7" ht="39" hidden="1" customHeight="1" outlineLevel="1">
      <c r="A219" s="2400"/>
      <c r="B219" s="2401"/>
      <c r="C219" s="1499"/>
      <c r="D219" s="2401" t="s">
        <v>1875</v>
      </c>
      <c r="E219" s="2401"/>
      <c r="F219" s="470"/>
      <c r="G219" s="2343"/>
    </row>
    <row r="220" spans="1:7" ht="39" hidden="1" customHeight="1" outlineLevel="1">
      <c r="A220" s="2400"/>
      <c r="B220" s="2401"/>
      <c r="C220" s="1499"/>
      <c r="D220" s="2448" t="s">
        <v>1876</v>
      </c>
      <c r="E220" s="2448"/>
      <c r="F220" s="470"/>
      <c r="G220" s="2343"/>
    </row>
    <row r="221" spans="1:7" ht="39" hidden="1" customHeight="1" outlineLevel="1">
      <c r="A221" s="2400"/>
      <c r="B221" s="2401"/>
      <c r="C221" s="1499"/>
      <c r="D221" s="2401" t="s">
        <v>1877</v>
      </c>
      <c r="E221" s="2401"/>
      <c r="F221" s="470"/>
      <c r="G221" s="2343"/>
    </row>
    <row r="222" spans="1:7" ht="39" hidden="1" customHeight="1" outlineLevel="1">
      <c r="A222" s="2400"/>
      <c r="B222" s="2401"/>
      <c r="C222" s="1499"/>
      <c r="D222" s="2401" t="s">
        <v>1884</v>
      </c>
      <c r="E222" s="2401"/>
      <c r="F222" s="470"/>
      <c r="G222" s="2343"/>
    </row>
    <row r="223" spans="1:7" ht="39" hidden="1" customHeight="1" outlineLevel="1">
      <c r="A223" s="2400"/>
      <c r="B223" s="2401"/>
      <c r="C223" s="1499"/>
      <c r="D223" s="2401" t="s">
        <v>1879</v>
      </c>
      <c r="E223" s="2401"/>
      <c r="F223" s="470"/>
      <c r="G223" s="2343"/>
    </row>
    <row r="224" spans="1:7" ht="39" hidden="1" customHeight="1" outlineLevel="1">
      <c r="A224" s="2400"/>
      <c r="B224" s="2401"/>
      <c r="C224" s="1499"/>
      <c r="D224" s="2401" t="s">
        <v>1880</v>
      </c>
      <c r="E224" s="2401"/>
      <c r="F224" s="470"/>
      <c r="G224" s="2343"/>
    </row>
    <row r="225" spans="1:7" ht="39" hidden="1" customHeight="1" outlineLevel="1">
      <c r="A225" s="2400"/>
      <c r="B225" s="2401"/>
      <c r="C225" s="1499"/>
      <c r="D225" s="2401" t="s">
        <v>1881</v>
      </c>
      <c r="E225" s="2401"/>
      <c r="F225" s="470"/>
      <c r="G225" s="2343"/>
    </row>
    <row r="226" spans="1:7" ht="39" hidden="1" customHeight="1" outlineLevel="1" thickBot="1">
      <c r="A226" s="2492"/>
      <c r="B226" s="2485"/>
      <c r="C226" s="2493"/>
      <c r="D226" s="2485" t="s">
        <v>1882</v>
      </c>
      <c r="E226" s="2485"/>
      <c r="F226" s="474"/>
      <c r="G226" s="1524"/>
    </row>
    <row r="227" spans="1:7" ht="39" hidden="1" customHeight="1" outlineLevel="1">
      <c r="A227" s="2334" t="s">
        <v>1868</v>
      </c>
      <c r="B227" s="2344"/>
      <c r="C227" s="1497" t="s">
        <v>1869</v>
      </c>
      <c r="D227" s="2490" t="s">
        <v>1870</v>
      </c>
      <c r="E227" s="323" t="s">
        <v>1871</v>
      </c>
      <c r="F227" s="469"/>
      <c r="G227" s="2374" t="s">
        <v>1885</v>
      </c>
    </row>
    <row r="228" spans="1:7" ht="39" hidden="1" customHeight="1" outlineLevel="1">
      <c r="A228" s="2400"/>
      <c r="B228" s="2401"/>
      <c r="C228" s="1499"/>
      <c r="D228" s="2486"/>
      <c r="E228" s="416" t="s">
        <v>1873</v>
      </c>
      <c r="F228" s="470"/>
      <c r="G228" s="2343"/>
    </row>
    <row r="229" spans="1:7" ht="39" hidden="1" customHeight="1" outlineLevel="1">
      <c r="A229" s="2400"/>
      <c r="B229" s="2401"/>
      <c r="C229" s="1499"/>
      <c r="D229" s="2487"/>
      <c r="E229" s="416" t="s">
        <v>1874</v>
      </c>
      <c r="F229" s="470"/>
      <c r="G229" s="2343"/>
    </row>
    <row r="230" spans="1:7" ht="39" hidden="1" customHeight="1" outlineLevel="1">
      <c r="A230" s="2400"/>
      <c r="B230" s="2401"/>
      <c r="C230" s="1499"/>
      <c r="D230" s="2401" t="s">
        <v>1875</v>
      </c>
      <c r="E230" s="2401"/>
      <c r="F230" s="471"/>
      <c r="G230" s="2343"/>
    </row>
    <row r="231" spans="1:7" ht="39" hidden="1" customHeight="1" outlineLevel="1">
      <c r="A231" s="2400"/>
      <c r="B231" s="2401"/>
      <c r="C231" s="1499"/>
      <c r="D231" s="2448" t="s">
        <v>1876</v>
      </c>
      <c r="E231" s="2448"/>
      <c r="F231" s="471"/>
      <c r="G231" s="2343"/>
    </row>
    <row r="232" spans="1:7" ht="39" hidden="1" customHeight="1" outlineLevel="1">
      <c r="A232" s="2400"/>
      <c r="B232" s="2401"/>
      <c r="C232" s="1499"/>
      <c r="D232" s="2401" t="s">
        <v>1877</v>
      </c>
      <c r="E232" s="2401"/>
      <c r="F232" s="471"/>
      <c r="G232" s="2343"/>
    </row>
    <row r="233" spans="1:7" ht="39" hidden="1" customHeight="1" outlineLevel="1">
      <c r="A233" s="2400"/>
      <c r="B233" s="2401"/>
      <c r="C233" s="1499"/>
      <c r="D233" s="2401" t="s">
        <v>1878</v>
      </c>
      <c r="E233" s="2401"/>
      <c r="F233" s="471"/>
      <c r="G233" s="2343"/>
    </row>
    <row r="234" spans="1:7" ht="39" hidden="1" customHeight="1" outlineLevel="1">
      <c r="A234" s="2400"/>
      <c r="B234" s="2401"/>
      <c r="C234" s="1499"/>
      <c r="D234" s="2401" t="s">
        <v>1879</v>
      </c>
      <c r="E234" s="2401"/>
      <c r="F234" s="471"/>
      <c r="G234" s="2343"/>
    </row>
    <row r="235" spans="1:7" ht="39" hidden="1" customHeight="1" outlineLevel="1">
      <c r="A235" s="2400"/>
      <c r="B235" s="2401"/>
      <c r="C235" s="1499"/>
      <c r="D235" s="2401" t="s">
        <v>1880</v>
      </c>
      <c r="E235" s="2401"/>
      <c r="F235" s="471"/>
      <c r="G235" s="2343"/>
    </row>
    <row r="236" spans="1:7" ht="39" hidden="1" customHeight="1" outlineLevel="1">
      <c r="A236" s="2400"/>
      <c r="B236" s="2401"/>
      <c r="C236" s="1499"/>
      <c r="D236" s="2401" t="s">
        <v>1881</v>
      </c>
      <c r="E236" s="2401"/>
      <c r="F236" s="471"/>
      <c r="G236" s="2343"/>
    </row>
    <row r="237" spans="1:7" ht="39" hidden="1" customHeight="1" outlineLevel="1">
      <c r="A237" s="2400"/>
      <c r="B237" s="2401"/>
      <c r="C237" s="1499"/>
      <c r="D237" s="2401" t="s">
        <v>1882</v>
      </c>
      <c r="E237" s="2401"/>
      <c r="F237" s="471"/>
      <c r="G237" s="2343"/>
    </row>
    <row r="238" spans="1:7" ht="39" hidden="1" customHeight="1" outlineLevel="1">
      <c r="A238" s="2400"/>
      <c r="B238" s="2401"/>
      <c r="C238" s="1499" t="s">
        <v>1883</v>
      </c>
      <c r="D238" s="2485" t="s">
        <v>1870</v>
      </c>
      <c r="E238" s="416" t="s">
        <v>1871</v>
      </c>
      <c r="F238" s="471"/>
      <c r="G238" s="2343"/>
    </row>
    <row r="239" spans="1:7" ht="39" hidden="1" customHeight="1" outlineLevel="1">
      <c r="A239" s="2400"/>
      <c r="B239" s="2401"/>
      <c r="C239" s="1499"/>
      <c r="D239" s="2486"/>
      <c r="E239" s="416" t="s">
        <v>1873</v>
      </c>
      <c r="F239" s="471"/>
      <c r="G239" s="2343"/>
    </row>
    <row r="240" spans="1:7" ht="39" hidden="1" customHeight="1" outlineLevel="1">
      <c r="A240" s="2400"/>
      <c r="B240" s="2401"/>
      <c r="C240" s="1499"/>
      <c r="D240" s="2487"/>
      <c r="E240" s="416" t="s">
        <v>1874</v>
      </c>
      <c r="F240" s="471"/>
      <c r="G240" s="2343"/>
    </row>
    <row r="241" spans="1:7" ht="39" hidden="1" customHeight="1" outlineLevel="1">
      <c r="A241" s="2400"/>
      <c r="B241" s="2401"/>
      <c r="C241" s="1499"/>
      <c r="D241" s="2401" t="s">
        <v>1875</v>
      </c>
      <c r="E241" s="2401"/>
      <c r="F241" s="470"/>
      <c r="G241" s="2343"/>
    </row>
    <row r="242" spans="1:7" ht="39" hidden="1" customHeight="1" outlineLevel="1">
      <c r="A242" s="2400"/>
      <c r="B242" s="2401"/>
      <c r="C242" s="1499"/>
      <c r="D242" s="2448" t="s">
        <v>1876</v>
      </c>
      <c r="E242" s="2448"/>
      <c r="F242" s="470"/>
      <c r="G242" s="2343"/>
    </row>
    <row r="243" spans="1:7" ht="39" hidden="1" customHeight="1" outlineLevel="1">
      <c r="A243" s="2400"/>
      <c r="B243" s="2401"/>
      <c r="C243" s="1499"/>
      <c r="D243" s="2401" t="s">
        <v>1877</v>
      </c>
      <c r="E243" s="2401"/>
      <c r="F243" s="470"/>
      <c r="G243" s="2343"/>
    </row>
    <row r="244" spans="1:7" ht="39" hidden="1" customHeight="1" outlineLevel="1">
      <c r="A244" s="2400"/>
      <c r="B244" s="2401"/>
      <c r="C244" s="1499"/>
      <c r="D244" s="2401" t="s">
        <v>1884</v>
      </c>
      <c r="E244" s="2401"/>
      <c r="F244" s="470"/>
      <c r="G244" s="2343"/>
    </row>
    <row r="245" spans="1:7" ht="39" hidden="1" customHeight="1" outlineLevel="1">
      <c r="A245" s="2400"/>
      <c r="B245" s="2401"/>
      <c r="C245" s="1499"/>
      <c r="D245" s="2401" t="s">
        <v>1879</v>
      </c>
      <c r="E245" s="2401"/>
      <c r="F245" s="470"/>
      <c r="G245" s="2343"/>
    </row>
    <row r="246" spans="1:7" ht="39" hidden="1" customHeight="1" outlineLevel="1">
      <c r="A246" s="2400"/>
      <c r="B246" s="2401"/>
      <c r="C246" s="1499"/>
      <c r="D246" s="2401" t="s">
        <v>1880</v>
      </c>
      <c r="E246" s="2401"/>
      <c r="F246" s="470"/>
      <c r="G246" s="2343"/>
    </row>
    <row r="247" spans="1:7" ht="39" hidden="1" customHeight="1" outlineLevel="1">
      <c r="A247" s="2400"/>
      <c r="B247" s="2401"/>
      <c r="C247" s="1499"/>
      <c r="D247" s="2401" t="s">
        <v>1881</v>
      </c>
      <c r="E247" s="2401"/>
      <c r="F247" s="470"/>
      <c r="G247" s="2343"/>
    </row>
    <row r="248" spans="1:7" ht="39" hidden="1" customHeight="1" outlineLevel="1" thickBot="1">
      <c r="A248" s="2492"/>
      <c r="B248" s="2485"/>
      <c r="C248" s="2493"/>
      <c r="D248" s="2485" t="s">
        <v>1882</v>
      </c>
      <c r="E248" s="2485"/>
      <c r="F248" s="474"/>
      <c r="G248" s="1524"/>
    </row>
    <row r="249" spans="1:7" ht="39" hidden="1" customHeight="1" outlineLevel="1">
      <c r="A249" s="2334" t="s">
        <v>1868</v>
      </c>
      <c r="B249" s="2344"/>
      <c r="C249" s="1497" t="s">
        <v>1869</v>
      </c>
      <c r="D249" s="2490" t="s">
        <v>1870</v>
      </c>
      <c r="E249" s="323" t="s">
        <v>1871</v>
      </c>
      <c r="F249" s="469"/>
      <c r="G249" s="2374" t="s">
        <v>1885</v>
      </c>
    </row>
    <row r="250" spans="1:7" ht="39" hidden="1" customHeight="1" outlineLevel="1">
      <c r="A250" s="2400"/>
      <c r="B250" s="2401"/>
      <c r="C250" s="1499"/>
      <c r="D250" s="2486"/>
      <c r="E250" s="416" t="s">
        <v>1873</v>
      </c>
      <c r="F250" s="470"/>
      <c r="G250" s="2343"/>
    </row>
    <row r="251" spans="1:7" ht="39" hidden="1" customHeight="1" outlineLevel="1">
      <c r="A251" s="2400"/>
      <c r="B251" s="2401"/>
      <c r="C251" s="1499"/>
      <c r="D251" s="2487"/>
      <c r="E251" s="416" t="s">
        <v>1874</v>
      </c>
      <c r="F251" s="470"/>
      <c r="G251" s="2343"/>
    </row>
    <row r="252" spans="1:7" ht="39" hidden="1" customHeight="1" outlineLevel="1">
      <c r="A252" s="2400"/>
      <c r="B252" s="2401"/>
      <c r="C252" s="1499"/>
      <c r="D252" s="2401" t="s">
        <v>1875</v>
      </c>
      <c r="E252" s="2401"/>
      <c r="F252" s="471"/>
      <c r="G252" s="2343"/>
    </row>
    <row r="253" spans="1:7" ht="39" hidden="1" customHeight="1" outlineLevel="1">
      <c r="A253" s="2400"/>
      <c r="B253" s="2401"/>
      <c r="C253" s="1499"/>
      <c r="D253" s="2448" t="s">
        <v>1876</v>
      </c>
      <c r="E253" s="2448"/>
      <c r="F253" s="471"/>
      <c r="G253" s="2343"/>
    </row>
    <row r="254" spans="1:7" ht="39" hidden="1" customHeight="1" outlineLevel="1">
      <c r="A254" s="2400"/>
      <c r="B254" s="2401"/>
      <c r="C254" s="1499"/>
      <c r="D254" s="2401" t="s">
        <v>1877</v>
      </c>
      <c r="E254" s="2401"/>
      <c r="F254" s="471"/>
      <c r="G254" s="2343"/>
    </row>
    <row r="255" spans="1:7" ht="39" hidden="1" customHeight="1" outlineLevel="1">
      <c r="A255" s="2400"/>
      <c r="B255" s="2401"/>
      <c r="C255" s="1499"/>
      <c r="D255" s="2401" t="s">
        <v>1878</v>
      </c>
      <c r="E255" s="2401"/>
      <c r="F255" s="471"/>
      <c r="G255" s="2343"/>
    </row>
    <row r="256" spans="1:7" ht="39" hidden="1" customHeight="1" outlineLevel="1">
      <c r="A256" s="2400"/>
      <c r="B256" s="2401"/>
      <c r="C256" s="1499"/>
      <c r="D256" s="2401" t="s">
        <v>1879</v>
      </c>
      <c r="E256" s="2401"/>
      <c r="F256" s="471"/>
      <c r="G256" s="2343"/>
    </row>
    <row r="257" spans="1:7" ht="39" hidden="1" customHeight="1" outlineLevel="1">
      <c r="A257" s="2400"/>
      <c r="B257" s="2401"/>
      <c r="C257" s="1499"/>
      <c r="D257" s="2401" t="s">
        <v>1880</v>
      </c>
      <c r="E257" s="2401"/>
      <c r="F257" s="471"/>
      <c r="G257" s="2343"/>
    </row>
    <row r="258" spans="1:7" ht="39" hidden="1" customHeight="1" outlineLevel="1">
      <c r="A258" s="2400"/>
      <c r="B258" s="2401"/>
      <c r="C258" s="1499"/>
      <c r="D258" s="2401" t="s">
        <v>1881</v>
      </c>
      <c r="E258" s="2401"/>
      <c r="F258" s="471"/>
      <c r="G258" s="2343"/>
    </row>
    <row r="259" spans="1:7" ht="39" hidden="1" customHeight="1" outlineLevel="1">
      <c r="A259" s="2400"/>
      <c r="B259" s="2401"/>
      <c r="C259" s="1499"/>
      <c r="D259" s="2401" t="s">
        <v>1882</v>
      </c>
      <c r="E259" s="2401"/>
      <c r="F259" s="471"/>
      <c r="G259" s="2343"/>
    </row>
    <row r="260" spans="1:7" ht="39" hidden="1" customHeight="1" outlineLevel="1">
      <c r="A260" s="2400"/>
      <c r="B260" s="2401"/>
      <c r="C260" s="1499" t="s">
        <v>1883</v>
      </c>
      <c r="D260" s="2485" t="s">
        <v>1870</v>
      </c>
      <c r="E260" s="416" t="s">
        <v>1871</v>
      </c>
      <c r="F260" s="471"/>
      <c r="G260" s="2343"/>
    </row>
    <row r="261" spans="1:7" ht="39" hidden="1" customHeight="1" outlineLevel="1">
      <c r="A261" s="2400"/>
      <c r="B261" s="2401"/>
      <c r="C261" s="1499"/>
      <c r="D261" s="2486"/>
      <c r="E261" s="416" t="s">
        <v>1873</v>
      </c>
      <c r="F261" s="471"/>
      <c r="G261" s="2343"/>
    </row>
    <row r="262" spans="1:7" ht="39" hidden="1" customHeight="1" outlineLevel="1">
      <c r="A262" s="2400"/>
      <c r="B262" s="2401"/>
      <c r="C262" s="1499"/>
      <c r="D262" s="2487"/>
      <c r="E262" s="416" t="s">
        <v>1874</v>
      </c>
      <c r="F262" s="471"/>
      <c r="G262" s="2343"/>
    </row>
    <row r="263" spans="1:7" ht="39" hidden="1" customHeight="1" outlineLevel="1">
      <c r="A263" s="2400"/>
      <c r="B263" s="2401"/>
      <c r="C263" s="1499"/>
      <c r="D263" s="2401" t="s">
        <v>1875</v>
      </c>
      <c r="E263" s="2401"/>
      <c r="F263" s="470"/>
      <c r="G263" s="2343"/>
    </row>
    <row r="264" spans="1:7" ht="39" hidden="1" customHeight="1" outlineLevel="1">
      <c r="A264" s="2400"/>
      <c r="B264" s="2401"/>
      <c r="C264" s="1499"/>
      <c r="D264" s="2448" t="s">
        <v>1876</v>
      </c>
      <c r="E264" s="2448"/>
      <c r="F264" s="470"/>
      <c r="G264" s="2343"/>
    </row>
    <row r="265" spans="1:7" ht="39" hidden="1" customHeight="1" outlineLevel="1">
      <c r="A265" s="2400"/>
      <c r="B265" s="2401"/>
      <c r="C265" s="1499"/>
      <c r="D265" s="2401" t="s">
        <v>1877</v>
      </c>
      <c r="E265" s="2401"/>
      <c r="F265" s="470"/>
      <c r="G265" s="2343"/>
    </row>
    <row r="266" spans="1:7" ht="39" hidden="1" customHeight="1" outlineLevel="1">
      <c r="A266" s="2400"/>
      <c r="B266" s="2401"/>
      <c r="C266" s="1499"/>
      <c r="D266" s="2401" t="s">
        <v>1884</v>
      </c>
      <c r="E266" s="2401"/>
      <c r="F266" s="470"/>
      <c r="G266" s="2343"/>
    </row>
    <row r="267" spans="1:7" ht="39" hidden="1" customHeight="1" outlineLevel="1">
      <c r="A267" s="2400"/>
      <c r="B267" s="2401"/>
      <c r="C267" s="1499"/>
      <c r="D267" s="2401" t="s">
        <v>1879</v>
      </c>
      <c r="E267" s="2401"/>
      <c r="F267" s="470"/>
      <c r="G267" s="2343"/>
    </row>
    <row r="268" spans="1:7" ht="39" hidden="1" customHeight="1" outlineLevel="1">
      <c r="A268" s="2400"/>
      <c r="B268" s="2401"/>
      <c r="C268" s="1499"/>
      <c r="D268" s="2401" t="s">
        <v>1880</v>
      </c>
      <c r="E268" s="2401"/>
      <c r="F268" s="470"/>
      <c r="G268" s="2343"/>
    </row>
    <row r="269" spans="1:7" ht="39" hidden="1" customHeight="1" outlineLevel="1">
      <c r="A269" s="2400"/>
      <c r="B269" s="2401"/>
      <c r="C269" s="1499"/>
      <c r="D269" s="2401" t="s">
        <v>1881</v>
      </c>
      <c r="E269" s="2401"/>
      <c r="F269" s="470"/>
      <c r="G269" s="2343"/>
    </row>
    <row r="270" spans="1:7" ht="39" hidden="1" customHeight="1" outlineLevel="1" thickBot="1">
      <c r="A270" s="2492"/>
      <c r="B270" s="2485"/>
      <c r="C270" s="2493"/>
      <c r="D270" s="2485" t="s">
        <v>1882</v>
      </c>
      <c r="E270" s="2485"/>
      <c r="F270" s="474"/>
      <c r="G270" s="1524"/>
    </row>
    <row r="271" spans="1:7" ht="39" hidden="1" customHeight="1" outlineLevel="1">
      <c r="A271" s="2334" t="s">
        <v>1868</v>
      </c>
      <c r="B271" s="2344"/>
      <c r="C271" s="1497" t="s">
        <v>1869</v>
      </c>
      <c r="D271" s="2490" t="s">
        <v>1870</v>
      </c>
      <c r="E271" s="323" t="s">
        <v>1871</v>
      </c>
      <c r="F271" s="469"/>
      <c r="G271" s="2374" t="s">
        <v>1885</v>
      </c>
    </row>
    <row r="272" spans="1:7" ht="39" hidden="1" customHeight="1" outlineLevel="1">
      <c r="A272" s="2400"/>
      <c r="B272" s="2401"/>
      <c r="C272" s="1499"/>
      <c r="D272" s="2486"/>
      <c r="E272" s="416" t="s">
        <v>1873</v>
      </c>
      <c r="F272" s="470"/>
      <c r="G272" s="2343"/>
    </row>
    <row r="273" spans="1:7" ht="39" hidden="1" customHeight="1" outlineLevel="1">
      <c r="A273" s="2400"/>
      <c r="B273" s="2401"/>
      <c r="C273" s="1499"/>
      <c r="D273" s="2487"/>
      <c r="E273" s="416" t="s">
        <v>1874</v>
      </c>
      <c r="F273" s="470"/>
      <c r="G273" s="2343"/>
    </row>
    <row r="274" spans="1:7" ht="39" hidden="1" customHeight="1" outlineLevel="1">
      <c r="A274" s="2400"/>
      <c r="B274" s="2401"/>
      <c r="C274" s="1499"/>
      <c r="D274" s="2401" t="s">
        <v>1875</v>
      </c>
      <c r="E274" s="2401"/>
      <c r="F274" s="471"/>
      <c r="G274" s="2343"/>
    </row>
    <row r="275" spans="1:7" ht="39" hidden="1" customHeight="1" outlineLevel="1">
      <c r="A275" s="2400"/>
      <c r="B275" s="2401"/>
      <c r="C275" s="1499"/>
      <c r="D275" s="2448" t="s">
        <v>1876</v>
      </c>
      <c r="E275" s="2448"/>
      <c r="F275" s="471"/>
      <c r="G275" s="2343"/>
    </row>
    <row r="276" spans="1:7" ht="39" hidden="1" customHeight="1" outlineLevel="1">
      <c r="A276" s="2400"/>
      <c r="B276" s="2401"/>
      <c r="C276" s="1499"/>
      <c r="D276" s="2401" t="s">
        <v>1877</v>
      </c>
      <c r="E276" s="2401"/>
      <c r="F276" s="471"/>
      <c r="G276" s="2343"/>
    </row>
    <row r="277" spans="1:7" ht="39" hidden="1" customHeight="1" outlineLevel="1">
      <c r="A277" s="2400"/>
      <c r="B277" s="2401"/>
      <c r="C277" s="1499"/>
      <c r="D277" s="2401" t="s">
        <v>1878</v>
      </c>
      <c r="E277" s="2401"/>
      <c r="F277" s="471"/>
      <c r="G277" s="2343"/>
    </row>
    <row r="278" spans="1:7" ht="39" hidden="1" customHeight="1" outlineLevel="1">
      <c r="A278" s="2400"/>
      <c r="B278" s="2401"/>
      <c r="C278" s="1499"/>
      <c r="D278" s="2401" t="s">
        <v>1879</v>
      </c>
      <c r="E278" s="2401"/>
      <c r="F278" s="471"/>
      <c r="G278" s="2343"/>
    </row>
    <row r="279" spans="1:7" ht="39" hidden="1" customHeight="1" outlineLevel="1">
      <c r="A279" s="2400"/>
      <c r="B279" s="2401"/>
      <c r="C279" s="1499"/>
      <c r="D279" s="2401" t="s">
        <v>1880</v>
      </c>
      <c r="E279" s="2401"/>
      <c r="F279" s="471"/>
      <c r="G279" s="2343"/>
    </row>
    <row r="280" spans="1:7" ht="39" hidden="1" customHeight="1" outlineLevel="1">
      <c r="A280" s="2400"/>
      <c r="B280" s="2401"/>
      <c r="C280" s="1499"/>
      <c r="D280" s="2401" t="s">
        <v>1881</v>
      </c>
      <c r="E280" s="2401"/>
      <c r="F280" s="471"/>
      <c r="G280" s="2343"/>
    </row>
    <row r="281" spans="1:7" ht="39" hidden="1" customHeight="1" outlineLevel="1">
      <c r="A281" s="2400"/>
      <c r="B281" s="2401"/>
      <c r="C281" s="1499"/>
      <c r="D281" s="2401" t="s">
        <v>1882</v>
      </c>
      <c r="E281" s="2401"/>
      <c r="F281" s="471"/>
      <c r="G281" s="2343"/>
    </row>
    <row r="282" spans="1:7" ht="39" hidden="1" customHeight="1" outlineLevel="1">
      <c r="A282" s="2400"/>
      <c r="B282" s="2401"/>
      <c r="C282" s="1499" t="s">
        <v>1883</v>
      </c>
      <c r="D282" s="2485" t="s">
        <v>1870</v>
      </c>
      <c r="E282" s="416" t="s">
        <v>1871</v>
      </c>
      <c r="F282" s="471"/>
      <c r="G282" s="2343"/>
    </row>
    <row r="283" spans="1:7" ht="39" hidden="1" customHeight="1" outlineLevel="1">
      <c r="A283" s="2400"/>
      <c r="B283" s="2401"/>
      <c r="C283" s="1499"/>
      <c r="D283" s="2486"/>
      <c r="E283" s="416" t="s">
        <v>1873</v>
      </c>
      <c r="F283" s="471"/>
      <c r="G283" s="2343"/>
    </row>
    <row r="284" spans="1:7" ht="39" hidden="1" customHeight="1" outlineLevel="1">
      <c r="A284" s="2400"/>
      <c r="B284" s="2401"/>
      <c r="C284" s="1499"/>
      <c r="D284" s="2487"/>
      <c r="E284" s="416" t="s">
        <v>1874</v>
      </c>
      <c r="F284" s="471"/>
      <c r="G284" s="2343"/>
    </row>
    <row r="285" spans="1:7" ht="39" hidden="1" customHeight="1" outlineLevel="1">
      <c r="A285" s="2400"/>
      <c r="B285" s="2401"/>
      <c r="C285" s="1499"/>
      <c r="D285" s="2401" t="s">
        <v>1875</v>
      </c>
      <c r="E285" s="2401"/>
      <c r="F285" s="470"/>
      <c r="G285" s="2343"/>
    </row>
    <row r="286" spans="1:7" ht="39" hidden="1" customHeight="1" outlineLevel="1">
      <c r="A286" s="2400"/>
      <c r="B286" s="2401"/>
      <c r="C286" s="1499"/>
      <c r="D286" s="2448" t="s">
        <v>1876</v>
      </c>
      <c r="E286" s="2448"/>
      <c r="F286" s="470"/>
      <c r="G286" s="2343"/>
    </row>
    <row r="287" spans="1:7" ht="39" hidden="1" customHeight="1" outlineLevel="1">
      <c r="A287" s="2400"/>
      <c r="B287" s="2401"/>
      <c r="C287" s="1499"/>
      <c r="D287" s="2401" t="s">
        <v>1877</v>
      </c>
      <c r="E287" s="2401"/>
      <c r="F287" s="470"/>
      <c r="G287" s="2343"/>
    </row>
    <row r="288" spans="1:7" ht="39" hidden="1" customHeight="1" outlineLevel="1">
      <c r="A288" s="2400"/>
      <c r="B288" s="2401"/>
      <c r="C288" s="1499"/>
      <c r="D288" s="2401" t="s">
        <v>1884</v>
      </c>
      <c r="E288" s="2401"/>
      <c r="F288" s="470"/>
      <c r="G288" s="2343"/>
    </row>
    <row r="289" spans="1:7" ht="39" hidden="1" customHeight="1" outlineLevel="1">
      <c r="A289" s="2400"/>
      <c r="B289" s="2401"/>
      <c r="C289" s="1499"/>
      <c r="D289" s="2401" t="s">
        <v>1879</v>
      </c>
      <c r="E289" s="2401"/>
      <c r="F289" s="470"/>
      <c r="G289" s="2343"/>
    </row>
    <row r="290" spans="1:7" ht="39" hidden="1" customHeight="1" outlineLevel="1">
      <c r="A290" s="2400"/>
      <c r="B290" s="2401"/>
      <c r="C290" s="1499"/>
      <c r="D290" s="2401" t="s">
        <v>1880</v>
      </c>
      <c r="E290" s="2401"/>
      <c r="F290" s="470"/>
      <c r="G290" s="2343"/>
    </row>
    <row r="291" spans="1:7" ht="39" hidden="1" customHeight="1" outlineLevel="1">
      <c r="A291" s="2400"/>
      <c r="B291" s="2401"/>
      <c r="C291" s="1499"/>
      <c r="D291" s="2401" t="s">
        <v>1881</v>
      </c>
      <c r="E291" s="2401"/>
      <c r="F291" s="470"/>
      <c r="G291" s="2343"/>
    </row>
    <row r="292" spans="1:7" ht="39" hidden="1" customHeight="1" outlineLevel="1" thickBot="1">
      <c r="A292" s="2492"/>
      <c r="B292" s="2485"/>
      <c r="C292" s="2493"/>
      <c r="D292" s="2485" t="s">
        <v>1882</v>
      </c>
      <c r="E292" s="2485"/>
      <c r="F292" s="474"/>
      <c r="G292" s="1524"/>
    </row>
    <row r="293" spans="1:7" ht="39" hidden="1" customHeight="1" outlineLevel="1">
      <c r="A293" s="2334" t="s">
        <v>1868</v>
      </c>
      <c r="B293" s="2344"/>
      <c r="C293" s="1497" t="s">
        <v>1869</v>
      </c>
      <c r="D293" s="2490" t="s">
        <v>1870</v>
      </c>
      <c r="E293" s="323" t="s">
        <v>1871</v>
      </c>
      <c r="F293" s="469"/>
      <c r="G293" s="2374" t="s">
        <v>1885</v>
      </c>
    </row>
    <row r="294" spans="1:7" ht="39" hidden="1" customHeight="1" outlineLevel="1">
      <c r="A294" s="2400"/>
      <c r="B294" s="2401"/>
      <c r="C294" s="1499"/>
      <c r="D294" s="2486"/>
      <c r="E294" s="416" t="s">
        <v>1873</v>
      </c>
      <c r="F294" s="470"/>
      <c r="G294" s="2343"/>
    </row>
    <row r="295" spans="1:7" ht="39" hidden="1" customHeight="1" outlineLevel="1">
      <c r="A295" s="2400"/>
      <c r="B295" s="2401"/>
      <c r="C295" s="1499"/>
      <c r="D295" s="2487"/>
      <c r="E295" s="416" t="s">
        <v>1874</v>
      </c>
      <c r="F295" s="470"/>
      <c r="G295" s="2343"/>
    </row>
    <row r="296" spans="1:7" ht="39" hidden="1" customHeight="1" outlineLevel="1">
      <c r="A296" s="2400"/>
      <c r="B296" s="2401"/>
      <c r="C296" s="1499"/>
      <c r="D296" s="2401" t="s">
        <v>1875</v>
      </c>
      <c r="E296" s="2401"/>
      <c r="F296" s="471"/>
      <c r="G296" s="2343"/>
    </row>
    <row r="297" spans="1:7" ht="39" hidden="1" customHeight="1" outlineLevel="1">
      <c r="A297" s="2400"/>
      <c r="B297" s="2401"/>
      <c r="C297" s="1499"/>
      <c r="D297" s="2448" t="s">
        <v>1876</v>
      </c>
      <c r="E297" s="2448"/>
      <c r="F297" s="471"/>
      <c r="G297" s="2343"/>
    </row>
    <row r="298" spans="1:7" ht="39" hidden="1" customHeight="1" outlineLevel="1">
      <c r="A298" s="2400"/>
      <c r="B298" s="2401"/>
      <c r="C298" s="1499"/>
      <c r="D298" s="2401" t="s">
        <v>1877</v>
      </c>
      <c r="E298" s="2401"/>
      <c r="F298" s="471"/>
      <c r="G298" s="2343"/>
    </row>
    <row r="299" spans="1:7" ht="39" hidden="1" customHeight="1" outlineLevel="1">
      <c r="A299" s="2400"/>
      <c r="B299" s="2401"/>
      <c r="C299" s="1499"/>
      <c r="D299" s="2401" t="s">
        <v>1878</v>
      </c>
      <c r="E299" s="2401"/>
      <c r="F299" s="471"/>
      <c r="G299" s="2343"/>
    </row>
    <row r="300" spans="1:7" ht="39" hidden="1" customHeight="1" outlineLevel="1">
      <c r="A300" s="2400"/>
      <c r="B300" s="2401"/>
      <c r="C300" s="1499"/>
      <c r="D300" s="2401" t="s">
        <v>1879</v>
      </c>
      <c r="E300" s="2401"/>
      <c r="F300" s="471"/>
      <c r="G300" s="2343"/>
    </row>
    <row r="301" spans="1:7" ht="39" hidden="1" customHeight="1" outlineLevel="1">
      <c r="A301" s="2400"/>
      <c r="B301" s="2401"/>
      <c r="C301" s="1499"/>
      <c r="D301" s="2401" t="s">
        <v>1880</v>
      </c>
      <c r="E301" s="2401"/>
      <c r="F301" s="471"/>
      <c r="G301" s="2343"/>
    </row>
    <row r="302" spans="1:7" ht="39" hidden="1" customHeight="1" outlineLevel="1">
      <c r="A302" s="2400"/>
      <c r="B302" s="2401"/>
      <c r="C302" s="1499"/>
      <c r="D302" s="2401" t="s">
        <v>1881</v>
      </c>
      <c r="E302" s="2401"/>
      <c r="F302" s="471"/>
      <c r="G302" s="2343"/>
    </row>
    <row r="303" spans="1:7" ht="39" hidden="1" customHeight="1" outlineLevel="1">
      <c r="A303" s="2400"/>
      <c r="B303" s="2401"/>
      <c r="C303" s="1499"/>
      <c r="D303" s="2401" t="s">
        <v>1882</v>
      </c>
      <c r="E303" s="2401"/>
      <c r="F303" s="471"/>
      <c r="G303" s="2343"/>
    </row>
    <row r="304" spans="1:7" ht="39" hidden="1" customHeight="1" outlineLevel="1">
      <c r="A304" s="2400"/>
      <c r="B304" s="2401"/>
      <c r="C304" s="1499" t="s">
        <v>1883</v>
      </c>
      <c r="D304" s="2485" t="s">
        <v>1870</v>
      </c>
      <c r="E304" s="416" t="s">
        <v>1871</v>
      </c>
      <c r="F304" s="471"/>
      <c r="G304" s="2343"/>
    </row>
    <row r="305" spans="1:7" ht="39" hidden="1" customHeight="1" outlineLevel="1">
      <c r="A305" s="2400"/>
      <c r="B305" s="2401"/>
      <c r="C305" s="1499"/>
      <c r="D305" s="2486"/>
      <c r="E305" s="416" t="s">
        <v>1873</v>
      </c>
      <c r="F305" s="471"/>
      <c r="G305" s="2343"/>
    </row>
    <row r="306" spans="1:7" ht="39" hidden="1" customHeight="1" outlineLevel="1">
      <c r="A306" s="2400"/>
      <c r="B306" s="2401"/>
      <c r="C306" s="1499"/>
      <c r="D306" s="2487"/>
      <c r="E306" s="416" t="s">
        <v>1874</v>
      </c>
      <c r="F306" s="471"/>
      <c r="G306" s="2343"/>
    </row>
    <row r="307" spans="1:7" ht="39" hidden="1" customHeight="1" outlineLevel="1">
      <c r="A307" s="2400"/>
      <c r="B307" s="2401"/>
      <c r="C307" s="1499"/>
      <c r="D307" s="2401" t="s">
        <v>1875</v>
      </c>
      <c r="E307" s="2401"/>
      <c r="F307" s="470"/>
      <c r="G307" s="2343"/>
    </row>
    <row r="308" spans="1:7" ht="39" hidden="1" customHeight="1" outlineLevel="1">
      <c r="A308" s="2400"/>
      <c r="B308" s="2401"/>
      <c r="C308" s="1499"/>
      <c r="D308" s="2448" t="s">
        <v>1876</v>
      </c>
      <c r="E308" s="2448"/>
      <c r="F308" s="470"/>
      <c r="G308" s="2343"/>
    </row>
    <row r="309" spans="1:7" ht="39" hidden="1" customHeight="1" outlineLevel="1">
      <c r="A309" s="2400"/>
      <c r="B309" s="2401"/>
      <c r="C309" s="1499"/>
      <c r="D309" s="2401" t="s">
        <v>1877</v>
      </c>
      <c r="E309" s="2401"/>
      <c r="F309" s="470"/>
      <c r="G309" s="2343"/>
    </row>
    <row r="310" spans="1:7" ht="39" hidden="1" customHeight="1" outlineLevel="1">
      <c r="A310" s="2400"/>
      <c r="B310" s="2401"/>
      <c r="C310" s="1499"/>
      <c r="D310" s="2401" t="s">
        <v>1884</v>
      </c>
      <c r="E310" s="2401"/>
      <c r="F310" s="470"/>
      <c r="G310" s="2343"/>
    </row>
    <row r="311" spans="1:7" ht="39" hidden="1" customHeight="1" outlineLevel="1">
      <c r="A311" s="2400"/>
      <c r="B311" s="2401"/>
      <c r="C311" s="1499"/>
      <c r="D311" s="2401" t="s">
        <v>1879</v>
      </c>
      <c r="E311" s="2401"/>
      <c r="F311" s="470"/>
      <c r="G311" s="2343"/>
    </row>
    <row r="312" spans="1:7" ht="39" hidden="1" customHeight="1" outlineLevel="1">
      <c r="A312" s="2400"/>
      <c r="B312" s="2401"/>
      <c r="C312" s="1499"/>
      <c r="D312" s="2401" t="s">
        <v>1880</v>
      </c>
      <c r="E312" s="2401"/>
      <c r="F312" s="470"/>
      <c r="G312" s="2343"/>
    </row>
    <row r="313" spans="1:7" ht="39" hidden="1" customHeight="1" outlineLevel="1">
      <c r="A313" s="2400"/>
      <c r="B313" s="2401"/>
      <c r="C313" s="1499"/>
      <c r="D313" s="2401" t="s">
        <v>1881</v>
      </c>
      <c r="E313" s="2401"/>
      <c r="F313" s="470"/>
      <c r="G313" s="2343"/>
    </row>
    <row r="314" spans="1:7" ht="39" hidden="1" customHeight="1" outlineLevel="1" thickBot="1">
      <c r="A314" s="2492"/>
      <c r="B314" s="2485"/>
      <c r="C314" s="2493"/>
      <c r="D314" s="2485" t="s">
        <v>1882</v>
      </c>
      <c r="E314" s="2485"/>
      <c r="F314" s="474"/>
      <c r="G314" s="1524"/>
    </row>
    <row r="315" spans="1:7" ht="39" hidden="1" customHeight="1" outlineLevel="1">
      <c r="A315" s="2334" t="s">
        <v>1868</v>
      </c>
      <c r="B315" s="2344"/>
      <c r="C315" s="1497" t="s">
        <v>1869</v>
      </c>
      <c r="D315" s="2490" t="s">
        <v>1870</v>
      </c>
      <c r="E315" s="323" t="s">
        <v>1871</v>
      </c>
      <c r="F315" s="469"/>
      <c r="G315" s="2374" t="s">
        <v>1885</v>
      </c>
    </row>
    <row r="316" spans="1:7" ht="39" hidden="1" customHeight="1" outlineLevel="1">
      <c r="A316" s="2400"/>
      <c r="B316" s="2401"/>
      <c r="C316" s="1499"/>
      <c r="D316" s="2486"/>
      <c r="E316" s="416" t="s">
        <v>1873</v>
      </c>
      <c r="F316" s="470"/>
      <c r="G316" s="2343"/>
    </row>
    <row r="317" spans="1:7" ht="39" hidden="1" customHeight="1" outlineLevel="1">
      <c r="A317" s="2400"/>
      <c r="B317" s="2401"/>
      <c r="C317" s="1499"/>
      <c r="D317" s="2487"/>
      <c r="E317" s="416" t="s">
        <v>1874</v>
      </c>
      <c r="F317" s="470"/>
      <c r="G317" s="2343"/>
    </row>
    <row r="318" spans="1:7" ht="39" hidden="1" customHeight="1" outlineLevel="1">
      <c r="A318" s="2400"/>
      <c r="B318" s="2401"/>
      <c r="C318" s="1499"/>
      <c r="D318" s="2401" t="s">
        <v>1875</v>
      </c>
      <c r="E318" s="2401"/>
      <c r="F318" s="471"/>
      <c r="G318" s="2343"/>
    </row>
    <row r="319" spans="1:7" ht="39" hidden="1" customHeight="1" outlineLevel="1">
      <c r="A319" s="2400"/>
      <c r="B319" s="2401"/>
      <c r="C319" s="1499"/>
      <c r="D319" s="2448" t="s">
        <v>1876</v>
      </c>
      <c r="E319" s="2448"/>
      <c r="F319" s="471"/>
      <c r="G319" s="2343"/>
    </row>
    <row r="320" spans="1:7" ht="39" hidden="1" customHeight="1" outlineLevel="1">
      <c r="A320" s="2400"/>
      <c r="B320" s="2401"/>
      <c r="C320" s="1499"/>
      <c r="D320" s="2401" t="s">
        <v>1877</v>
      </c>
      <c r="E320" s="2401"/>
      <c r="F320" s="471"/>
      <c r="G320" s="2343"/>
    </row>
    <row r="321" spans="1:7" ht="39" hidden="1" customHeight="1" outlineLevel="1">
      <c r="A321" s="2400"/>
      <c r="B321" s="2401"/>
      <c r="C321" s="1499"/>
      <c r="D321" s="2401" t="s">
        <v>1878</v>
      </c>
      <c r="E321" s="2401"/>
      <c r="F321" s="471"/>
      <c r="G321" s="2343"/>
    </row>
    <row r="322" spans="1:7" ht="39" hidden="1" customHeight="1" outlineLevel="1">
      <c r="A322" s="2400"/>
      <c r="B322" s="2401"/>
      <c r="C322" s="1499"/>
      <c r="D322" s="2401" t="s">
        <v>1879</v>
      </c>
      <c r="E322" s="2401"/>
      <c r="F322" s="471"/>
      <c r="G322" s="2343"/>
    </row>
    <row r="323" spans="1:7" ht="39" hidden="1" customHeight="1" outlineLevel="1">
      <c r="A323" s="2400"/>
      <c r="B323" s="2401"/>
      <c r="C323" s="1499"/>
      <c r="D323" s="2401" t="s">
        <v>1880</v>
      </c>
      <c r="E323" s="2401"/>
      <c r="F323" s="471"/>
      <c r="G323" s="2343"/>
    </row>
    <row r="324" spans="1:7" ht="39" hidden="1" customHeight="1" outlineLevel="1">
      <c r="A324" s="2400"/>
      <c r="B324" s="2401"/>
      <c r="C324" s="1499"/>
      <c r="D324" s="2401" t="s">
        <v>1881</v>
      </c>
      <c r="E324" s="2401"/>
      <c r="F324" s="471"/>
      <c r="G324" s="2343"/>
    </row>
    <row r="325" spans="1:7" ht="39" hidden="1" customHeight="1" outlineLevel="1">
      <c r="A325" s="2400"/>
      <c r="B325" s="2401"/>
      <c r="C325" s="1499"/>
      <c r="D325" s="2401" t="s">
        <v>1882</v>
      </c>
      <c r="E325" s="2401"/>
      <c r="F325" s="471"/>
      <c r="G325" s="2343"/>
    </row>
    <row r="326" spans="1:7" ht="39" hidden="1" customHeight="1" outlineLevel="1">
      <c r="A326" s="2400"/>
      <c r="B326" s="2401"/>
      <c r="C326" s="1499" t="s">
        <v>1883</v>
      </c>
      <c r="D326" s="2485" t="s">
        <v>1870</v>
      </c>
      <c r="E326" s="416" t="s">
        <v>1871</v>
      </c>
      <c r="F326" s="471"/>
      <c r="G326" s="2343"/>
    </row>
    <row r="327" spans="1:7" ht="39" hidden="1" customHeight="1" outlineLevel="1">
      <c r="A327" s="2400"/>
      <c r="B327" s="2401"/>
      <c r="C327" s="1499"/>
      <c r="D327" s="2486"/>
      <c r="E327" s="416" t="s">
        <v>1873</v>
      </c>
      <c r="F327" s="471"/>
      <c r="G327" s="2343"/>
    </row>
    <row r="328" spans="1:7" ht="39" hidden="1" customHeight="1" outlineLevel="1">
      <c r="A328" s="2400"/>
      <c r="B328" s="2401"/>
      <c r="C328" s="1499"/>
      <c r="D328" s="2487"/>
      <c r="E328" s="416" t="s">
        <v>1874</v>
      </c>
      <c r="F328" s="471"/>
      <c r="G328" s="2343"/>
    </row>
    <row r="329" spans="1:7" ht="39" hidden="1" customHeight="1" outlineLevel="1">
      <c r="A329" s="2400"/>
      <c r="B329" s="2401"/>
      <c r="C329" s="1499"/>
      <c r="D329" s="2401" t="s">
        <v>1875</v>
      </c>
      <c r="E329" s="2401"/>
      <c r="F329" s="470"/>
      <c r="G329" s="2343"/>
    </row>
    <row r="330" spans="1:7" ht="39" hidden="1" customHeight="1" outlineLevel="1">
      <c r="A330" s="2400"/>
      <c r="B330" s="2401"/>
      <c r="C330" s="1499"/>
      <c r="D330" s="2448" t="s">
        <v>1876</v>
      </c>
      <c r="E330" s="2448"/>
      <c r="F330" s="470"/>
      <c r="G330" s="2343"/>
    </row>
    <row r="331" spans="1:7" ht="39" hidden="1" customHeight="1" outlineLevel="1">
      <c r="A331" s="2400"/>
      <c r="B331" s="2401"/>
      <c r="C331" s="1499"/>
      <c r="D331" s="2401" t="s">
        <v>1877</v>
      </c>
      <c r="E331" s="2401"/>
      <c r="F331" s="470"/>
      <c r="G331" s="2343"/>
    </row>
    <row r="332" spans="1:7" ht="39" hidden="1" customHeight="1" outlineLevel="1">
      <c r="A332" s="2400"/>
      <c r="B332" s="2401"/>
      <c r="C332" s="1499"/>
      <c r="D332" s="2401" t="s">
        <v>1884</v>
      </c>
      <c r="E332" s="2401"/>
      <c r="F332" s="470"/>
      <c r="G332" s="2343"/>
    </row>
    <row r="333" spans="1:7" ht="39" hidden="1" customHeight="1" outlineLevel="1">
      <c r="A333" s="2400"/>
      <c r="B333" s="2401"/>
      <c r="C333" s="1499"/>
      <c r="D333" s="2401" t="s">
        <v>1879</v>
      </c>
      <c r="E333" s="2401"/>
      <c r="F333" s="470"/>
      <c r="G333" s="2343"/>
    </row>
    <row r="334" spans="1:7" ht="39" hidden="1" customHeight="1" outlineLevel="1">
      <c r="A334" s="2400"/>
      <c r="B334" s="2401"/>
      <c r="C334" s="1499"/>
      <c r="D334" s="2401" t="s">
        <v>1880</v>
      </c>
      <c r="E334" s="2401"/>
      <c r="F334" s="470"/>
      <c r="G334" s="2343"/>
    </row>
    <row r="335" spans="1:7" ht="39" hidden="1" customHeight="1" outlineLevel="1">
      <c r="A335" s="2400"/>
      <c r="B335" s="2401"/>
      <c r="C335" s="1499"/>
      <c r="D335" s="2401" t="s">
        <v>1881</v>
      </c>
      <c r="E335" s="2401"/>
      <c r="F335" s="470"/>
      <c r="G335" s="2343"/>
    </row>
    <row r="336" spans="1:7" ht="39" hidden="1" customHeight="1" outlineLevel="1" thickBot="1">
      <c r="A336" s="2492"/>
      <c r="B336" s="2485"/>
      <c r="C336" s="2493"/>
      <c r="D336" s="2485" t="s">
        <v>1882</v>
      </c>
      <c r="E336" s="2485"/>
      <c r="F336" s="474"/>
      <c r="G336" s="1524"/>
    </row>
    <row r="337" spans="1:7" ht="39" hidden="1" customHeight="1" outlineLevel="1">
      <c r="A337" s="2494" t="s">
        <v>1868</v>
      </c>
      <c r="B337" s="2490"/>
      <c r="C337" s="1698" t="s">
        <v>1869</v>
      </c>
      <c r="D337" s="2490" t="s">
        <v>1870</v>
      </c>
      <c r="E337" s="323" t="s">
        <v>1871</v>
      </c>
      <c r="F337" s="469"/>
      <c r="G337" s="2374" t="s">
        <v>1885</v>
      </c>
    </row>
    <row r="338" spans="1:7" ht="39" hidden="1" customHeight="1" outlineLevel="1">
      <c r="A338" s="2495"/>
      <c r="B338" s="2486"/>
      <c r="C338" s="2498"/>
      <c r="D338" s="2486"/>
      <c r="E338" s="416" t="s">
        <v>1873</v>
      </c>
      <c r="F338" s="470"/>
      <c r="G338" s="2343"/>
    </row>
    <row r="339" spans="1:7" ht="39" hidden="1" customHeight="1" outlineLevel="1">
      <c r="A339" s="2495"/>
      <c r="B339" s="2486"/>
      <c r="C339" s="2498"/>
      <c r="D339" s="2487"/>
      <c r="E339" s="416" t="s">
        <v>1874</v>
      </c>
      <c r="F339" s="470"/>
      <c r="G339" s="2343"/>
    </row>
    <row r="340" spans="1:7" ht="39" hidden="1" customHeight="1" outlineLevel="1">
      <c r="A340" s="2495"/>
      <c r="B340" s="2486"/>
      <c r="C340" s="2498"/>
      <c r="D340" s="2379" t="s">
        <v>1875</v>
      </c>
      <c r="E340" s="2380"/>
      <c r="F340" s="471"/>
      <c r="G340" s="2343"/>
    </row>
    <row r="341" spans="1:7" ht="39" hidden="1" customHeight="1" outlineLevel="1">
      <c r="A341" s="2495"/>
      <c r="B341" s="2486"/>
      <c r="C341" s="2498"/>
      <c r="D341" s="2449" t="s">
        <v>1876</v>
      </c>
      <c r="E341" s="2501"/>
      <c r="F341" s="471"/>
      <c r="G341" s="2343"/>
    </row>
    <row r="342" spans="1:7" ht="39" hidden="1" customHeight="1" outlineLevel="1">
      <c r="A342" s="2495"/>
      <c r="B342" s="2486"/>
      <c r="C342" s="2498"/>
      <c r="D342" s="2379" t="s">
        <v>1877</v>
      </c>
      <c r="E342" s="2380"/>
      <c r="F342" s="471"/>
      <c r="G342" s="2343"/>
    </row>
    <row r="343" spans="1:7" ht="39" hidden="1" customHeight="1" outlineLevel="1">
      <c r="A343" s="2495"/>
      <c r="B343" s="2486"/>
      <c r="C343" s="2498"/>
      <c r="D343" s="2379" t="s">
        <v>1878</v>
      </c>
      <c r="E343" s="2380"/>
      <c r="F343" s="471"/>
      <c r="G343" s="2343"/>
    </row>
    <row r="344" spans="1:7" ht="39" hidden="1" customHeight="1" outlineLevel="1">
      <c r="A344" s="2495"/>
      <c r="B344" s="2486"/>
      <c r="C344" s="2498"/>
      <c r="D344" s="2379" t="s">
        <v>1879</v>
      </c>
      <c r="E344" s="2380"/>
      <c r="F344" s="471"/>
      <c r="G344" s="2343"/>
    </row>
    <row r="345" spans="1:7" ht="39" hidden="1" customHeight="1" outlineLevel="1">
      <c r="A345" s="2495"/>
      <c r="B345" s="2486"/>
      <c r="C345" s="2498"/>
      <c r="D345" s="2379" t="s">
        <v>1880</v>
      </c>
      <c r="E345" s="2380"/>
      <c r="F345" s="471"/>
      <c r="G345" s="2343"/>
    </row>
    <row r="346" spans="1:7" ht="39" hidden="1" customHeight="1" outlineLevel="1">
      <c r="A346" s="2495"/>
      <c r="B346" s="2486"/>
      <c r="C346" s="2498"/>
      <c r="D346" s="2379" t="s">
        <v>1881</v>
      </c>
      <c r="E346" s="2380"/>
      <c r="F346" s="471"/>
      <c r="G346" s="2343"/>
    </row>
    <row r="347" spans="1:7" ht="39" hidden="1" customHeight="1" outlineLevel="1">
      <c r="A347" s="2495"/>
      <c r="B347" s="2486"/>
      <c r="C347" s="2499"/>
      <c r="D347" s="2379" t="s">
        <v>1882</v>
      </c>
      <c r="E347" s="2380"/>
      <c r="F347" s="471"/>
      <c r="G347" s="2343"/>
    </row>
    <row r="348" spans="1:7" ht="39" hidden="1" customHeight="1" outlineLevel="1">
      <c r="A348" s="2495"/>
      <c r="B348" s="2486"/>
      <c r="C348" s="2493" t="s">
        <v>1883</v>
      </c>
      <c r="D348" s="2485" t="s">
        <v>1870</v>
      </c>
      <c r="E348" s="416" t="s">
        <v>1871</v>
      </c>
      <c r="F348" s="471"/>
      <c r="G348" s="2343"/>
    </row>
    <row r="349" spans="1:7" ht="39" hidden="1" customHeight="1" outlineLevel="1">
      <c r="A349" s="2495"/>
      <c r="B349" s="2486"/>
      <c r="C349" s="2498"/>
      <c r="D349" s="2486"/>
      <c r="E349" s="416" t="s">
        <v>1873</v>
      </c>
      <c r="F349" s="471"/>
      <c r="G349" s="2343"/>
    </row>
    <row r="350" spans="1:7" ht="39" hidden="1" customHeight="1" outlineLevel="1">
      <c r="A350" s="2495"/>
      <c r="B350" s="2486"/>
      <c r="C350" s="2498"/>
      <c r="D350" s="2487"/>
      <c r="E350" s="416" t="s">
        <v>1874</v>
      </c>
      <c r="F350" s="471"/>
      <c r="G350" s="2343"/>
    </row>
    <row r="351" spans="1:7" ht="39" hidden="1" customHeight="1" outlineLevel="1">
      <c r="A351" s="2495"/>
      <c r="B351" s="2486"/>
      <c r="C351" s="2498"/>
      <c r="D351" s="2379" t="s">
        <v>1875</v>
      </c>
      <c r="E351" s="2380"/>
      <c r="F351" s="470"/>
      <c r="G351" s="2343"/>
    </row>
    <row r="352" spans="1:7" ht="39" hidden="1" customHeight="1" outlineLevel="1">
      <c r="A352" s="2495"/>
      <c r="B352" s="2486"/>
      <c r="C352" s="2498"/>
      <c r="D352" s="2449" t="s">
        <v>1876</v>
      </c>
      <c r="E352" s="2501"/>
      <c r="F352" s="470"/>
      <c r="G352" s="2343"/>
    </row>
    <row r="353" spans="1:7" ht="39" hidden="1" customHeight="1" outlineLevel="1">
      <c r="A353" s="2495"/>
      <c r="B353" s="2486"/>
      <c r="C353" s="2498"/>
      <c r="D353" s="2379" t="s">
        <v>1877</v>
      </c>
      <c r="E353" s="2380"/>
      <c r="F353" s="470"/>
      <c r="G353" s="2343"/>
    </row>
    <row r="354" spans="1:7" ht="39" hidden="1" customHeight="1" outlineLevel="1">
      <c r="A354" s="2495"/>
      <c r="B354" s="2486"/>
      <c r="C354" s="2498"/>
      <c r="D354" s="2379" t="s">
        <v>1884</v>
      </c>
      <c r="E354" s="2380"/>
      <c r="F354" s="470"/>
      <c r="G354" s="2343"/>
    </row>
    <row r="355" spans="1:7" ht="39" hidden="1" customHeight="1" outlineLevel="1">
      <c r="A355" s="2495"/>
      <c r="B355" s="2486"/>
      <c r="C355" s="2498"/>
      <c r="D355" s="2379" t="s">
        <v>1879</v>
      </c>
      <c r="E355" s="2380"/>
      <c r="F355" s="470"/>
      <c r="G355" s="2343"/>
    </row>
    <row r="356" spans="1:7" ht="39" hidden="1" customHeight="1" outlineLevel="1">
      <c r="A356" s="2495"/>
      <c r="B356" s="2486"/>
      <c r="C356" s="2498"/>
      <c r="D356" s="2379" t="s">
        <v>1880</v>
      </c>
      <c r="E356" s="2380"/>
      <c r="F356" s="470"/>
      <c r="G356" s="2343"/>
    </row>
    <row r="357" spans="1:7" ht="39" hidden="1" customHeight="1" outlineLevel="1">
      <c r="A357" s="2495"/>
      <c r="B357" s="2486"/>
      <c r="C357" s="2498"/>
      <c r="D357" s="2379" t="s">
        <v>1881</v>
      </c>
      <c r="E357" s="2380"/>
      <c r="F357" s="470"/>
      <c r="G357" s="2343"/>
    </row>
    <row r="358" spans="1:7" ht="39" hidden="1" customHeight="1" outlineLevel="1" thickBot="1">
      <c r="A358" s="2496"/>
      <c r="B358" s="2497"/>
      <c r="C358" s="2500"/>
      <c r="D358" s="2383" t="s">
        <v>1882</v>
      </c>
      <c r="E358" s="1685"/>
      <c r="F358" s="474"/>
      <c r="G358" s="1524"/>
    </row>
    <row r="359" spans="1:7" ht="39" hidden="1" customHeight="1" outlineLevel="1">
      <c r="A359" s="2334" t="s">
        <v>1868</v>
      </c>
      <c r="B359" s="2344"/>
      <c r="C359" s="1497" t="s">
        <v>1869</v>
      </c>
      <c r="D359" s="2490" t="s">
        <v>1870</v>
      </c>
      <c r="E359" s="323" t="s">
        <v>1871</v>
      </c>
      <c r="F359" s="469"/>
      <c r="G359" s="2374" t="s">
        <v>1885</v>
      </c>
    </row>
    <row r="360" spans="1:7" ht="39" hidden="1" customHeight="1" outlineLevel="1">
      <c r="A360" s="2400"/>
      <c r="B360" s="2401"/>
      <c r="C360" s="1499"/>
      <c r="D360" s="2486"/>
      <c r="E360" s="416" t="s">
        <v>1873</v>
      </c>
      <c r="F360" s="470"/>
      <c r="G360" s="2343"/>
    </row>
    <row r="361" spans="1:7" ht="39" hidden="1" customHeight="1" outlineLevel="1">
      <c r="A361" s="2400"/>
      <c r="B361" s="2401"/>
      <c r="C361" s="1499"/>
      <c r="D361" s="2487"/>
      <c r="E361" s="416" t="s">
        <v>1874</v>
      </c>
      <c r="F361" s="470"/>
      <c r="G361" s="2343"/>
    </row>
    <row r="362" spans="1:7" ht="39" hidden="1" customHeight="1" outlineLevel="1">
      <c r="A362" s="2400"/>
      <c r="B362" s="2401"/>
      <c r="C362" s="1499"/>
      <c r="D362" s="2401" t="s">
        <v>1875</v>
      </c>
      <c r="E362" s="2401"/>
      <c r="F362" s="471"/>
      <c r="G362" s="2343"/>
    </row>
    <row r="363" spans="1:7" ht="39" hidden="1" customHeight="1" outlineLevel="1">
      <c r="A363" s="2400"/>
      <c r="B363" s="2401"/>
      <c r="C363" s="1499"/>
      <c r="D363" s="2448" t="s">
        <v>1876</v>
      </c>
      <c r="E363" s="2448"/>
      <c r="F363" s="471"/>
      <c r="G363" s="2343"/>
    </row>
    <row r="364" spans="1:7" ht="39" hidden="1" customHeight="1" outlineLevel="1">
      <c r="A364" s="2400"/>
      <c r="B364" s="2401"/>
      <c r="C364" s="1499"/>
      <c r="D364" s="2401" t="s">
        <v>1877</v>
      </c>
      <c r="E364" s="2401"/>
      <c r="F364" s="471"/>
      <c r="G364" s="2343"/>
    </row>
    <row r="365" spans="1:7" ht="39" hidden="1" customHeight="1" outlineLevel="1">
      <c r="A365" s="2400"/>
      <c r="B365" s="2401"/>
      <c r="C365" s="1499"/>
      <c r="D365" s="2401" t="s">
        <v>1878</v>
      </c>
      <c r="E365" s="2401"/>
      <c r="F365" s="471"/>
      <c r="G365" s="2343"/>
    </row>
    <row r="366" spans="1:7" ht="39" hidden="1" customHeight="1" outlineLevel="1">
      <c r="A366" s="2400"/>
      <c r="B366" s="2401"/>
      <c r="C366" s="1499"/>
      <c r="D366" s="2401" t="s">
        <v>1879</v>
      </c>
      <c r="E366" s="2401"/>
      <c r="F366" s="471"/>
      <c r="G366" s="2343"/>
    </row>
    <row r="367" spans="1:7" ht="39" hidden="1" customHeight="1" outlineLevel="1">
      <c r="A367" s="2400"/>
      <c r="B367" s="2401"/>
      <c r="C367" s="1499"/>
      <c r="D367" s="2401" t="s">
        <v>1880</v>
      </c>
      <c r="E367" s="2401"/>
      <c r="F367" s="471"/>
      <c r="G367" s="2343"/>
    </row>
    <row r="368" spans="1:7" ht="39" hidden="1" customHeight="1" outlineLevel="1">
      <c r="A368" s="2400"/>
      <c r="B368" s="2401"/>
      <c r="C368" s="1499"/>
      <c r="D368" s="2401" t="s">
        <v>1881</v>
      </c>
      <c r="E368" s="2401"/>
      <c r="F368" s="471"/>
      <c r="G368" s="2343"/>
    </row>
    <row r="369" spans="1:7" ht="39" hidden="1" customHeight="1" outlineLevel="1">
      <c r="A369" s="2400"/>
      <c r="B369" s="2401"/>
      <c r="C369" s="1499"/>
      <c r="D369" s="2401" t="s">
        <v>1882</v>
      </c>
      <c r="E369" s="2401"/>
      <c r="F369" s="471"/>
      <c r="G369" s="2343"/>
    </row>
    <row r="370" spans="1:7" ht="39" hidden="1" customHeight="1" outlineLevel="1">
      <c r="A370" s="2400"/>
      <c r="B370" s="2401"/>
      <c r="C370" s="1499" t="s">
        <v>1883</v>
      </c>
      <c r="D370" s="2485" t="s">
        <v>1870</v>
      </c>
      <c r="E370" s="416" t="s">
        <v>1871</v>
      </c>
      <c r="F370" s="471"/>
      <c r="G370" s="2343"/>
    </row>
    <row r="371" spans="1:7" ht="39" hidden="1" customHeight="1" outlineLevel="1">
      <c r="A371" s="2400"/>
      <c r="B371" s="2401"/>
      <c r="C371" s="1499"/>
      <c r="D371" s="2486"/>
      <c r="E371" s="416" t="s">
        <v>1873</v>
      </c>
      <c r="F371" s="471"/>
      <c r="G371" s="2343"/>
    </row>
    <row r="372" spans="1:7" ht="39" hidden="1" customHeight="1" outlineLevel="1">
      <c r="A372" s="2400"/>
      <c r="B372" s="2401"/>
      <c r="C372" s="1499"/>
      <c r="D372" s="2487"/>
      <c r="E372" s="416" t="s">
        <v>1874</v>
      </c>
      <c r="F372" s="471"/>
      <c r="G372" s="2343"/>
    </row>
    <row r="373" spans="1:7" ht="39" hidden="1" customHeight="1" outlineLevel="1">
      <c r="A373" s="2400"/>
      <c r="B373" s="2401"/>
      <c r="C373" s="1499"/>
      <c r="D373" s="2401" t="s">
        <v>1875</v>
      </c>
      <c r="E373" s="2401"/>
      <c r="F373" s="470"/>
      <c r="G373" s="2343"/>
    </row>
    <row r="374" spans="1:7" ht="39" hidden="1" customHeight="1" outlineLevel="1">
      <c r="A374" s="2400"/>
      <c r="B374" s="2401"/>
      <c r="C374" s="1499"/>
      <c r="D374" s="2448" t="s">
        <v>1876</v>
      </c>
      <c r="E374" s="2448"/>
      <c r="F374" s="470"/>
      <c r="G374" s="2343"/>
    </row>
    <row r="375" spans="1:7" ht="39" hidden="1" customHeight="1" outlineLevel="1">
      <c r="A375" s="2400"/>
      <c r="B375" s="2401"/>
      <c r="C375" s="1499"/>
      <c r="D375" s="2401" t="s">
        <v>1877</v>
      </c>
      <c r="E375" s="2401"/>
      <c r="F375" s="470"/>
      <c r="G375" s="2343"/>
    </row>
    <row r="376" spans="1:7" ht="39" hidden="1" customHeight="1" outlineLevel="1">
      <c r="A376" s="2400"/>
      <c r="B376" s="2401"/>
      <c r="C376" s="1499"/>
      <c r="D376" s="2401" t="s">
        <v>1884</v>
      </c>
      <c r="E376" s="2401"/>
      <c r="F376" s="470"/>
      <c r="G376" s="2343"/>
    </row>
    <row r="377" spans="1:7" ht="39" hidden="1" customHeight="1" outlineLevel="1">
      <c r="A377" s="2400"/>
      <c r="B377" s="2401"/>
      <c r="C377" s="1499"/>
      <c r="D377" s="2401" t="s">
        <v>1879</v>
      </c>
      <c r="E377" s="2401"/>
      <c r="F377" s="470"/>
      <c r="G377" s="2343"/>
    </row>
    <row r="378" spans="1:7" ht="39" hidden="1" customHeight="1" outlineLevel="1">
      <c r="A378" s="2400"/>
      <c r="B378" s="2401"/>
      <c r="C378" s="1499"/>
      <c r="D378" s="2401" t="s">
        <v>1880</v>
      </c>
      <c r="E378" s="2401"/>
      <c r="F378" s="470"/>
      <c r="G378" s="2343"/>
    </row>
    <row r="379" spans="1:7" ht="39" hidden="1" customHeight="1" outlineLevel="1">
      <c r="A379" s="2400"/>
      <c r="B379" s="2401"/>
      <c r="C379" s="1499"/>
      <c r="D379" s="2401" t="s">
        <v>1881</v>
      </c>
      <c r="E379" s="2401"/>
      <c r="F379" s="470"/>
      <c r="G379" s="2343"/>
    </row>
    <row r="380" spans="1:7" ht="39" hidden="1" customHeight="1" outlineLevel="1" thickBot="1">
      <c r="A380" s="2492"/>
      <c r="B380" s="2485"/>
      <c r="C380" s="2493"/>
      <c r="D380" s="2485" t="s">
        <v>1882</v>
      </c>
      <c r="E380" s="2485"/>
      <c r="F380" s="474"/>
      <c r="G380" s="1524"/>
    </row>
    <row r="381" spans="1:7" ht="39" hidden="1" customHeight="1" outlineLevel="1">
      <c r="A381" s="2334" t="s">
        <v>1868</v>
      </c>
      <c r="B381" s="2344"/>
      <c r="C381" s="1497" t="s">
        <v>1869</v>
      </c>
      <c r="D381" s="2490" t="s">
        <v>1870</v>
      </c>
      <c r="E381" s="323" t="s">
        <v>1871</v>
      </c>
      <c r="F381" s="469"/>
      <c r="G381" s="2374" t="s">
        <v>1885</v>
      </c>
    </row>
    <row r="382" spans="1:7" ht="39" hidden="1" customHeight="1" outlineLevel="1">
      <c r="A382" s="2400"/>
      <c r="B382" s="2401"/>
      <c r="C382" s="1499"/>
      <c r="D382" s="2486"/>
      <c r="E382" s="416" t="s">
        <v>1873</v>
      </c>
      <c r="F382" s="470"/>
      <c r="G382" s="2343"/>
    </row>
    <row r="383" spans="1:7" ht="39" hidden="1" customHeight="1" outlineLevel="1">
      <c r="A383" s="2400"/>
      <c r="B383" s="2401"/>
      <c r="C383" s="1499"/>
      <c r="D383" s="2487"/>
      <c r="E383" s="416" t="s">
        <v>1874</v>
      </c>
      <c r="F383" s="470"/>
      <c r="G383" s="2343"/>
    </row>
    <row r="384" spans="1:7" ht="39" hidden="1" customHeight="1" outlineLevel="1">
      <c r="A384" s="2400"/>
      <c r="B384" s="2401"/>
      <c r="C384" s="1499"/>
      <c r="D384" s="2401" t="s">
        <v>1875</v>
      </c>
      <c r="E384" s="2401"/>
      <c r="F384" s="471"/>
      <c r="G384" s="2343"/>
    </row>
    <row r="385" spans="1:7" ht="39" hidden="1" customHeight="1" outlineLevel="1">
      <c r="A385" s="2400"/>
      <c r="B385" s="2401"/>
      <c r="C385" s="1499"/>
      <c r="D385" s="2448" t="s">
        <v>1876</v>
      </c>
      <c r="E385" s="2448"/>
      <c r="F385" s="471"/>
      <c r="G385" s="2343"/>
    </row>
    <row r="386" spans="1:7" ht="39" hidden="1" customHeight="1" outlineLevel="1">
      <c r="A386" s="2400"/>
      <c r="B386" s="2401"/>
      <c r="C386" s="1499"/>
      <c r="D386" s="2401" t="s">
        <v>1877</v>
      </c>
      <c r="E386" s="2401"/>
      <c r="F386" s="471"/>
      <c r="G386" s="2343"/>
    </row>
    <row r="387" spans="1:7" ht="39" hidden="1" customHeight="1" outlineLevel="1">
      <c r="A387" s="2400"/>
      <c r="B387" s="2401"/>
      <c r="C387" s="1499"/>
      <c r="D387" s="2401" t="s">
        <v>1878</v>
      </c>
      <c r="E387" s="2401"/>
      <c r="F387" s="471"/>
      <c r="G387" s="2343"/>
    </row>
    <row r="388" spans="1:7" ht="39" hidden="1" customHeight="1" outlineLevel="1">
      <c r="A388" s="2400"/>
      <c r="B388" s="2401"/>
      <c r="C388" s="1499"/>
      <c r="D388" s="2401" t="s">
        <v>1879</v>
      </c>
      <c r="E388" s="2401"/>
      <c r="F388" s="471"/>
      <c r="G388" s="2343"/>
    </row>
    <row r="389" spans="1:7" ht="39" hidden="1" customHeight="1" outlineLevel="1">
      <c r="A389" s="2400"/>
      <c r="B389" s="2401"/>
      <c r="C389" s="1499"/>
      <c r="D389" s="2401" t="s">
        <v>1880</v>
      </c>
      <c r="E389" s="2401"/>
      <c r="F389" s="471"/>
      <c r="G389" s="2343"/>
    </row>
    <row r="390" spans="1:7" ht="39" hidden="1" customHeight="1" outlineLevel="1">
      <c r="A390" s="2400"/>
      <c r="B390" s="2401"/>
      <c r="C390" s="1499"/>
      <c r="D390" s="2401" t="s">
        <v>1881</v>
      </c>
      <c r="E390" s="2401"/>
      <c r="F390" s="471"/>
      <c r="G390" s="2343"/>
    </row>
    <row r="391" spans="1:7" ht="39" hidden="1" customHeight="1" outlineLevel="1">
      <c r="A391" s="2400"/>
      <c r="B391" s="2401"/>
      <c r="C391" s="1499"/>
      <c r="D391" s="2401" t="s">
        <v>1882</v>
      </c>
      <c r="E391" s="2401"/>
      <c r="F391" s="471"/>
      <c r="G391" s="2343"/>
    </row>
    <row r="392" spans="1:7" ht="39" hidden="1" customHeight="1" outlineLevel="1">
      <c r="A392" s="2400"/>
      <c r="B392" s="2401"/>
      <c r="C392" s="1499" t="s">
        <v>1883</v>
      </c>
      <c r="D392" s="2485" t="s">
        <v>1870</v>
      </c>
      <c r="E392" s="416" t="s">
        <v>1871</v>
      </c>
      <c r="F392" s="471"/>
      <c r="G392" s="2343"/>
    </row>
    <row r="393" spans="1:7" ht="39" hidden="1" customHeight="1" outlineLevel="1">
      <c r="A393" s="2400"/>
      <c r="B393" s="2401"/>
      <c r="C393" s="1499"/>
      <c r="D393" s="2486"/>
      <c r="E393" s="416" t="s">
        <v>1873</v>
      </c>
      <c r="F393" s="471"/>
      <c r="G393" s="2343"/>
    </row>
    <row r="394" spans="1:7" ht="39" hidden="1" customHeight="1" outlineLevel="1">
      <c r="A394" s="2400"/>
      <c r="B394" s="2401"/>
      <c r="C394" s="1499"/>
      <c r="D394" s="2487"/>
      <c r="E394" s="416" t="s">
        <v>1874</v>
      </c>
      <c r="F394" s="471"/>
      <c r="G394" s="2343"/>
    </row>
    <row r="395" spans="1:7" ht="39" hidden="1" customHeight="1" outlineLevel="1">
      <c r="A395" s="2400"/>
      <c r="B395" s="2401"/>
      <c r="C395" s="1499"/>
      <c r="D395" s="2401" t="s">
        <v>1875</v>
      </c>
      <c r="E395" s="2401"/>
      <c r="F395" s="470"/>
      <c r="G395" s="2343"/>
    </row>
    <row r="396" spans="1:7" ht="39" hidden="1" customHeight="1" outlineLevel="1">
      <c r="A396" s="2400"/>
      <c r="B396" s="2401"/>
      <c r="C396" s="1499"/>
      <c r="D396" s="2448" t="s">
        <v>1876</v>
      </c>
      <c r="E396" s="2448"/>
      <c r="F396" s="470"/>
      <c r="G396" s="2343"/>
    </row>
    <row r="397" spans="1:7" ht="39" hidden="1" customHeight="1" outlineLevel="1">
      <c r="A397" s="2400"/>
      <c r="B397" s="2401"/>
      <c r="C397" s="1499"/>
      <c r="D397" s="2401" t="s">
        <v>1877</v>
      </c>
      <c r="E397" s="2401"/>
      <c r="F397" s="470"/>
      <c r="G397" s="2343"/>
    </row>
    <row r="398" spans="1:7" ht="39" hidden="1" customHeight="1" outlineLevel="1">
      <c r="A398" s="2400"/>
      <c r="B398" s="2401"/>
      <c r="C398" s="1499"/>
      <c r="D398" s="2401" t="s">
        <v>1884</v>
      </c>
      <c r="E398" s="2401"/>
      <c r="F398" s="470"/>
      <c r="G398" s="2343"/>
    </row>
    <row r="399" spans="1:7" ht="39" hidden="1" customHeight="1" outlineLevel="1">
      <c r="A399" s="2400"/>
      <c r="B399" s="2401"/>
      <c r="C399" s="1499"/>
      <c r="D399" s="2401" t="s">
        <v>1879</v>
      </c>
      <c r="E399" s="2401"/>
      <c r="F399" s="470"/>
      <c r="G399" s="2343"/>
    </row>
    <row r="400" spans="1:7" ht="39" hidden="1" customHeight="1" outlineLevel="1">
      <c r="A400" s="2400"/>
      <c r="B400" s="2401"/>
      <c r="C400" s="1499"/>
      <c r="D400" s="2401" t="s">
        <v>1880</v>
      </c>
      <c r="E400" s="2401"/>
      <c r="F400" s="470"/>
      <c r="G400" s="2343"/>
    </row>
    <row r="401" spans="1:7" ht="39" hidden="1" customHeight="1" outlineLevel="1">
      <c r="A401" s="2400"/>
      <c r="B401" s="2401"/>
      <c r="C401" s="1499"/>
      <c r="D401" s="2401" t="s">
        <v>1881</v>
      </c>
      <c r="E401" s="2401"/>
      <c r="F401" s="470"/>
      <c r="G401" s="2343"/>
    </row>
    <row r="402" spans="1:7" ht="39" hidden="1" customHeight="1" outlineLevel="1" thickBot="1">
      <c r="A402" s="2492"/>
      <c r="B402" s="2485"/>
      <c r="C402" s="2493"/>
      <c r="D402" s="2485" t="s">
        <v>1882</v>
      </c>
      <c r="E402" s="2485"/>
      <c r="F402" s="474"/>
      <c r="G402" s="1524"/>
    </row>
    <row r="403" spans="1:7" ht="39" hidden="1" customHeight="1" outlineLevel="1">
      <c r="A403" s="2334" t="s">
        <v>1868</v>
      </c>
      <c r="B403" s="2344"/>
      <c r="C403" s="1497" t="s">
        <v>1869</v>
      </c>
      <c r="D403" s="2490" t="s">
        <v>1870</v>
      </c>
      <c r="E403" s="323" t="s">
        <v>1871</v>
      </c>
      <c r="F403" s="469"/>
      <c r="G403" s="2374" t="s">
        <v>1885</v>
      </c>
    </row>
    <row r="404" spans="1:7" ht="39" hidden="1" customHeight="1" outlineLevel="1">
      <c r="A404" s="2400"/>
      <c r="B404" s="2401"/>
      <c r="C404" s="1499"/>
      <c r="D404" s="2486"/>
      <c r="E404" s="416" t="s">
        <v>1873</v>
      </c>
      <c r="F404" s="470"/>
      <c r="G404" s="2343"/>
    </row>
    <row r="405" spans="1:7" ht="39" hidden="1" customHeight="1" outlineLevel="1">
      <c r="A405" s="2400"/>
      <c r="B405" s="2401"/>
      <c r="C405" s="1499"/>
      <c r="D405" s="2487"/>
      <c r="E405" s="416" t="s">
        <v>1874</v>
      </c>
      <c r="F405" s="470"/>
      <c r="G405" s="2343"/>
    </row>
    <row r="406" spans="1:7" ht="39" hidden="1" customHeight="1" outlineLevel="1">
      <c r="A406" s="2400"/>
      <c r="B406" s="2401"/>
      <c r="C406" s="1499"/>
      <c r="D406" s="2401" t="s">
        <v>1875</v>
      </c>
      <c r="E406" s="2401"/>
      <c r="F406" s="471"/>
      <c r="G406" s="2343"/>
    </row>
    <row r="407" spans="1:7" ht="39" hidden="1" customHeight="1" outlineLevel="1">
      <c r="A407" s="2400"/>
      <c r="B407" s="2401"/>
      <c r="C407" s="1499"/>
      <c r="D407" s="2448" t="s">
        <v>1876</v>
      </c>
      <c r="E407" s="2448"/>
      <c r="F407" s="471"/>
      <c r="G407" s="2343"/>
    </row>
    <row r="408" spans="1:7" ht="39" hidden="1" customHeight="1" outlineLevel="1">
      <c r="A408" s="2400"/>
      <c r="B408" s="2401"/>
      <c r="C408" s="1499"/>
      <c r="D408" s="2401" t="s">
        <v>1877</v>
      </c>
      <c r="E408" s="2401"/>
      <c r="F408" s="471"/>
      <c r="G408" s="2343"/>
    </row>
    <row r="409" spans="1:7" ht="39" hidden="1" customHeight="1" outlineLevel="1">
      <c r="A409" s="2400"/>
      <c r="B409" s="2401"/>
      <c r="C409" s="1499"/>
      <c r="D409" s="2401" t="s">
        <v>1878</v>
      </c>
      <c r="E409" s="2401"/>
      <c r="F409" s="471"/>
      <c r="G409" s="2343"/>
    </row>
    <row r="410" spans="1:7" ht="39" hidden="1" customHeight="1" outlineLevel="1">
      <c r="A410" s="2400"/>
      <c r="B410" s="2401"/>
      <c r="C410" s="1499"/>
      <c r="D410" s="2401" t="s">
        <v>1879</v>
      </c>
      <c r="E410" s="2401"/>
      <c r="F410" s="471"/>
      <c r="G410" s="2343"/>
    </row>
    <row r="411" spans="1:7" ht="39" hidden="1" customHeight="1" outlineLevel="1">
      <c r="A411" s="2400"/>
      <c r="B411" s="2401"/>
      <c r="C411" s="1499"/>
      <c r="D411" s="2401" t="s">
        <v>1880</v>
      </c>
      <c r="E411" s="2401"/>
      <c r="F411" s="471"/>
      <c r="G411" s="2343"/>
    </row>
    <row r="412" spans="1:7" ht="39" hidden="1" customHeight="1" outlineLevel="1">
      <c r="A412" s="2400"/>
      <c r="B412" s="2401"/>
      <c r="C412" s="1499"/>
      <c r="D412" s="2401" t="s">
        <v>1881</v>
      </c>
      <c r="E412" s="2401"/>
      <c r="F412" s="471"/>
      <c r="G412" s="2343"/>
    </row>
    <row r="413" spans="1:7" ht="39" hidden="1" customHeight="1" outlineLevel="1">
      <c r="A413" s="2400"/>
      <c r="B413" s="2401"/>
      <c r="C413" s="1499"/>
      <c r="D413" s="2401" t="s">
        <v>1882</v>
      </c>
      <c r="E413" s="2401"/>
      <c r="F413" s="471"/>
      <c r="G413" s="2343"/>
    </row>
    <row r="414" spans="1:7" ht="39" hidden="1" customHeight="1" outlineLevel="1">
      <c r="A414" s="2400"/>
      <c r="B414" s="2401"/>
      <c r="C414" s="1499" t="s">
        <v>1883</v>
      </c>
      <c r="D414" s="2485" t="s">
        <v>1870</v>
      </c>
      <c r="E414" s="416" t="s">
        <v>1871</v>
      </c>
      <c r="F414" s="471"/>
      <c r="G414" s="2343"/>
    </row>
    <row r="415" spans="1:7" ht="39" hidden="1" customHeight="1" outlineLevel="1">
      <c r="A415" s="2400"/>
      <c r="B415" s="2401"/>
      <c r="C415" s="1499"/>
      <c r="D415" s="2486"/>
      <c r="E415" s="416" t="s">
        <v>1873</v>
      </c>
      <c r="F415" s="471"/>
      <c r="G415" s="2343"/>
    </row>
    <row r="416" spans="1:7" ht="39" hidden="1" customHeight="1" outlineLevel="1">
      <c r="A416" s="2400"/>
      <c r="B416" s="2401"/>
      <c r="C416" s="1499"/>
      <c r="D416" s="2487"/>
      <c r="E416" s="416" t="s">
        <v>1874</v>
      </c>
      <c r="F416" s="471"/>
      <c r="G416" s="2343"/>
    </row>
    <row r="417" spans="1:7" ht="39" hidden="1" customHeight="1" outlineLevel="1">
      <c r="A417" s="2400"/>
      <c r="B417" s="2401"/>
      <c r="C417" s="1499"/>
      <c r="D417" s="2401" t="s">
        <v>1875</v>
      </c>
      <c r="E417" s="2401"/>
      <c r="F417" s="470"/>
      <c r="G417" s="2343"/>
    </row>
    <row r="418" spans="1:7" ht="39" hidden="1" customHeight="1" outlineLevel="1">
      <c r="A418" s="2400"/>
      <c r="B418" s="2401"/>
      <c r="C418" s="1499"/>
      <c r="D418" s="2448" t="s">
        <v>1876</v>
      </c>
      <c r="E418" s="2448"/>
      <c r="F418" s="470"/>
      <c r="G418" s="2343"/>
    </row>
    <row r="419" spans="1:7" ht="39" hidden="1" customHeight="1" outlineLevel="1">
      <c r="A419" s="2400"/>
      <c r="B419" s="2401"/>
      <c r="C419" s="1499"/>
      <c r="D419" s="2401" t="s">
        <v>1877</v>
      </c>
      <c r="E419" s="2401"/>
      <c r="F419" s="470"/>
      <c r="G419" s="2343"/>
    </row>
    <row r="420" spans="1:7" ht="39" hidden="1" customHeight="1" outlineLevel="1">
      <c r="A420" s="2400"/>
      <c r="B420" s="2401"/>
      <c r="C420" s="1499"/>
      <c r="D420" s="2401" t="s">
        <v>1884</v>
      </c>
      <c r="E420" s="2401"/>
      <c r="F420" s="470"/>
      <c r="G420" s="2343"/>
    </row>
    <row r="421" spans="1:7" ht="39" hidden="1" customHeight="1" outlineLevel="1">
      <c r="A421" s="2400"/>
      <c r="B421" s="2401"/>
      <c r="C421" s="1499"/>
      <c r="D421" s="2401" t="s">
        <v>1879</v>
      </c>
      <c r="E421" s="2401"/>
      <c r="F421" s="470"/>
      <c r="G421" s="2343"/>
    </row>
    <row r="422" spans="1:7" ht="39" hidden="1" customHeight="1" outlineLevel="1">
      <c r="A422" s="2400"/>
      <c r="B422" s="2401"/>
      <c r="C422" s="1499"/>
      <c r="D422" s="2401" t="s">
        <v>1880</v>
      </c>
      <c r="E422" s="2401"/>
      <c r="F422" s="470"/>
      <c r="G422" s="2343"/>
    </row>
    <row r="423" spans="1:7" ht="39" hidden="1" customHeight="1" outlineLevel="1">
      <c r="A423" s="2400"/>
      <c r="B423" s="2401"/>
      <c r="C423" s="1499"/>
      <c r="D423" s="2401" t="s">
        <v>1881</v>
      </c>
      <c r="E423" s="2401"/>
      <c r="F423" s="470"/>
      <c r="G423" s="2343"/>
    </row>
    <row r="424" spans="1:7" ht="39" hidden="1" customHeight="1" outlineLevel="1" thickBot="1">
      <c r="A424" s="2492"/>
      <c r="B424" s="2485"/>
      <c r="C424" s="2493"/>
      <c r="D424" s="2485" t="s">
        <v>1882</v>
      </c>
      <c r="E424" s="2485"/>
      <c r="F424" s="474"/>
      <c r="G424" s="1524"/>
    </row>
    <row r="425" spans="1:7" ht="39" hidden="1" customHeight="1" outlineLevel="1">
      <c r="A425" s="2334" t="s">
        <v>1868</v>
      </c>
      <c r="B425" s="2344"/>
      <c r="C425" s="1497" t="s">
        <v>1869</v>
      </c>
      <c r="D425" s="2490" t="s">
        <v>1870</v>
      </c>
      <c r="E425" s="323" t="s">
        <v>1871</v>
      </c>
      <c r="F425" s="469"/>
      <c r="G425" s="2374" t="s">
        <v>1885</v>
      </c>
    </row>
    <row r="426" spans="1:7" ht="39" hidden="1" customHeight="1" outlineLevel="1">
      <c r="A426" s="2400"/>
      <c r="B426" s="2401"/>
      <c r="C426" s="1499"/>
      <c r="D426" s="2486"/>
      <c r="E426" s="416" t="s">
        <v>1873</v>
      </c>
      <c r="F426" s="470"/>
      <c r="G426" s="2343"/>
    </row>
    <row r="427" spans="1:7" ht="39" hidden="1" customHeight="1" outlineLevel="1">
      <c r="A427" s="2400"/>
      <c r="B427" s="2401"/>
      <c r="C427" s="1499"/>
      <c r="D427" s="2487"/>
      <c r="E427" s="416" t="s">
        <v>1874</v>
      </c>
      <c r="F427" s="470"/>
      <c r="G427" s="2343"/>
    </row>
    <row r="428" spans="1:7" ht="39" hidden="1" customHeight="1" outlineLevel="1">
      <c r="A428" s="2400"/>
      <c r="B428" s="2401"/>
      <c r="C428" s="1499"/>
      <c r="D428" s="2401" t="s">
        <v>1875</v>
      </c>
      <c r="E428" s="2401"/>
      <c r="F428" s="471"/>
      <c r="G428" s="2343"/>
    </row>
    <row r="429" spans="1:7" ht="39" hidden="1" customHeight="1" outlineLevel="1">
      <c r="A429" s="2400"/>
      <c r="B429" s="2401"/>
      <c r="C429" s="1499"/>
      <c r="D429" s="2448" t="s">
        <v>1876</v>
      </c>
      <c r="E429" s="2448"/>
      <c r="F429" s="471"/>
      <c r="G429" s="2343"/>
    </row>
    <row r="430" spans="1:7" ht="39" hidden="1" customHeight="1" outlineLevel="1">
      <c r="A430" s="2400"/>
      <c r="B430" s="2401"/>
      <c r="C430" s="1499"/>
      <c r="D430" s="2401" t="s">
        <v>1877</v>
      </c>
      <c r="E430" s="2401"/>
      <c r="F430" s="471"/>
      <c r="G430" s="2343"/>
    </row>
    <row r="431" spans="1:7" ht="39" hidden="1" customHeight="1" outlineLevel="1">
      <c r="A431" s="2400"/>
      <c r="B431" s="2401"/>
      <c r="C431" s="1499"/>
      <c r="D431" s="2401" t="s">
        <v>1878</v>
      </c>
      <c r="E431" s="2401"/>
      <c r="F431" s="471"/>
      <c r="G431" s="2343"/>
    </row>
    <row r="432" spans="1:7" ht="39" hidden="1" customHeight="1" outlineLevel="1">
      <c r="A432" s="2400"/>
      <c r="B432" s="2401"/>
      <c r="C432" s="1499"/>
      <c r="D432" s="2401" t="s">
        <v>1879</v>
      </c>
      <c r="E432" s="2401"/>
      <c r="F432" s="471"/>
      <c r="G432" s="2343"/>
    </row>
    <row r="433" spans="1:7" ht="39" hidden="1" customHeight="1" outlineLevel="1">
      <c r="A433" s="2400"/>
      <c r="B433" s="2401"/>
      <c r="C433" s="1499"/>
      <c r="D433" s="2401" t="s">
        <v>1880</v>
      </c>
      <c r="E433" s="2401"/>
      <c r="F433" s="471"/>
      <c r="G433" s="2343"/>
    </row>
    <row r="434" spans="1:7" ht="39" hidden="1" customHeight="1" outlineLevel="1">
      <c r="A434" s="2400"/>
      <c r="B434" s="2401"/>
      <c r="C434" s="1499"/>
      <c r="D434" s="2401" t="s">
        <v>1881</v>
      </c>
      <c r="E434" s="2401"/>
      <c r="F434" s="471"/>
      <c r="G434" s="2343"/>
    </row>
    <row r="435" spans="1:7" ht="39" hidden="1" customHeight="1" outlineLevel="1">
      <c r="A435" s="2400"/>
      <c r="B435" s="2401"/>
      <c r="C435" s="1499"/>
      <c r="D435" s="2401" t="s">
        <v>1882</v>
      </c>
      <c r="E435" s="2401"/>
      <c r="F435" s="471"/>
      <c r="G435" s="2343"/>
    </row>
    <row r="436" spans="1:7" ht="39" hidden="1" customHeight="1" outlineLevel="1">
      <c r="A436" s="2400"/>
      <c r="B436" s="2401"/>
      <c r="C436" s="1499" t="s">
        <v>1883</v>
      </c>
      <c r="D436" s="2485" t="s">
        <v>1870</v>
      </c>
      <c r="E436" s="416" t="s">
        <v>1871</v>
      </c>
      <c r="F436" s="471"/>
      <c r="G436" s="2343"/>
    </row>
    <row r="437" spans="1:7" ht="39" hidden="1" customHeight="1" outlineLevel="1">
      <c r="A437" s="2400"/>
      <c r="B437" s="2401"/>
      <c r="C437" s="1499"/>
      <c r="D437" s="2486"/>
      <c r="E437" s="416" t="s">
        <v>1873</v>
      </c>
      <c r="F437" s="471"/>
      <c r="G437" s="2343"/>
    </row>
    <row r="438" spans="1:7" ht="39" hidden="1" customHeight="1" outlineLevel="1">
      <c r="A438" s="2400"/>
      <c r="B438" s="2401"/>
      <c r="C438" s="1499"/>
      <c r="D438" s="2487"/>
      <c r="E438" s="416" t="s">
        <v>1874</v>
      </c>
      <c r="F438" s="471"/>
      <c r="G438" s="2343"/>
    </row>
    <row r="439" spans="1:7" ht="39" hidden="1" customHeight="1" outlineLevel="1">
      <c r="A439" s="2400"/>
      <c r="B439" s="2401"/>
      <c r="C439" s="1499"/>
      <c r="D439" s="2401" t="s">
        <v>1875</v>
      </c>
      <c r="E439" s="2401"/>
      <c r="F439" s="470"/>
      <c r="G439" s="2343"/>
    </row>
    <row r="440" spans="1:7" ht="39" hidden="1" customHeight="1" outlineLevel="1">
      <c r="A440" s="2400"/>
      <c r="B440" s="2401"/>
      <c r="C440" s="1499"/>
      <c r="D440" s="2448" t="s">
        <v>1876</v>
      </c>
      <c r="E440" s="2448"/>
      <c r="F440" s="470"/>
      <c r="G440" s="2343"/>
    </row>
    <row r="441" spans="1:7" ht="39" hidden="1" customHeight="1" outlineLevel="1">
      <c r="A441" s="2400"/>
      <c r="B441" s="2401"/>
      <c r="C441" s="1499"/>
      <c r="D441" s="2401" t="s">
        <v>1877</v>
      </c>
      <c r="E441" s="2401"/>
      <c r="F441" s="470"/>
      <c r="G441" s="2343"/>
    </row>
    <row r="442" spans="1:7" ht="39" hidden="1" customHeight="1" outlineLevel="1">
      <c r="A442" s="2400"/>
      <c r="B442" s="2401"/>
      <c r="C442" s="1499"/>
      <c r="D442" s="2401" t="s">
        <v>1884</v>
      </c>
      <c r="E442" s="2401"/>
      <c r="F442" s="470"/>
      <c r="G442" s="2343"/>
    </row>
    <row r="443" spans="1:7" ht="39" hidden="1" customHeight="1" outlineLevel="1">
      <c r="A443" s="2400"/>
      <c r="B443" s="2401"/>
      <c r="C443" s="1499"/>
      <c r="D443" s="2401" t="s">
        <v>1879</v>
      </c>
      <c r="E443" s="2401"/>
      <c r="F443" s="470"/>
      <c r="G443" s="2343"/>
    </row>
    <row r="444" spans="1:7" ht="39" hidden="1" customHeight="1" outlineLevel="1">
      <c r="A444" s="2400"/>
      <c r="B444" s="2401"/>
      <c r="C444" s="1499"/>
      <c r="D444" s="2401" t="s">
        <v>1880</v>
      </c>
      <c r="E444" s="2401"/>
      <c r="F444" s="470"/>
      <c r="G444" s="2343"/>
    </row>
    <row r="445" spans="1:7" ht="39" hidden="1" customHeight="1" outlineLevel="1">
      <c r="A445" s="2400"/>
      <c r="B445" s="2401"/>
      <c r="C445" s="1499"/>
      <c r="D445" s="2401" t="s">
        <v>1881</v>
      </c>
      <c r="E445" s="2401"/>
      <c r="F445" s="470"/>
      <c r="G445" s="2343"/>
    </row>
    <row r="446" spans="1:7" ht="39" hidden="1" customHeight="1" outlineLevel="1" thickBot="1">
      <c r="A446" s="2488"/>
      <c r="B446" s="2489"/>
      <c r="C446" s="2491"/>
      <c r="D446" s="2489" t="s">
        <v>1882</v>
      </c>
      <c r="E446" s="2489"/>
      <c r="F446" s="473"/>
      <c r="G446" s="1524"/>
    </row>
    <row r="447" spans="1:7" collapsed="1">
      <c r="G447" s="18"/>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49" sqref="B49"/>
    </sheetView>
  </sheetViews>
  <sheetFormatPr defaultColWidth="9.140625" defaultRowHeight="12.75" outlineLevelRow="1"/>
  <cols>
    <col min="1" max="1" width="14.28515625" style="19" customWidth="1"/>
    <col min="2" max="2" width="15" style="19" customWidth="1"/>
    <col min="3" max="8" width="14.28515625" style="19" customWidth="1"/>
    <col min="9" max="9" width="12.140625" style="19" customWidth="1"/>
    <col min="10" max="16384" width="9.140625" style="19"/>
  </cols>
  <sheetData>
    <row r="1" spans="1:10">
      <c r="A1" s="1646" t="s">
        <v>1780</v>
      </c>
      <c r="B1" s="1647"/>
      <c r="C1" s="1647"/>
      <c r="D1" s="1647"/>
      <c r="E1" s="1647"/>
      <c r="F1" s="592"/>
      <c r="G1" s="475"/>
      <c r="H1" s="475"/>
      <c r="I1" s="321"/>
      <c r="J1" s="20"/>
    </row>
    <row r="2" spans="1:10">
      <c r="A2" s="1487" t="s">
        <v>13</v>
      </c>
      <c r="B2" s="1488"/>
      <c r="C2" s="1488"/>
      <c r="D2" s="1488"/>
      <c r="E2" s="1488"/>
      <c r="F2" s="589"/>
      <c r="G2" s="182"/>
      <c r="H2" s="182"/>
      <c r="I2" s="175"/>
      <c r="J2" s="20"/>
    </row>
    <row r="3" spans="1:10" ht="13.5" thickBot="1">
      <c r="A3" s="1532"/>
      <c r="B3" s="1533"/>
      <c r="C3" s="1533"/>
      <c r="D3" s="1533"/>
      <c r="E3" s="2279"/>
      <c r="F3" s="2279"/>
      <c r="G3" s="2279"/>
      <c r="H3" s="2279"/>
      <c r="I3" s="2280"/>
    </row>
    <row r="4" spans="1:10" ht="15" customHeight="1" thickBot="1">
      <c r="A4" s="1399" t="s">
        <v>1796</v>
      </c>
      <c r="B4" s="1368"/>
      <c r="C4" s="1369"/>
      <c r="D4" s="1370"/>
      <c r="E4" s="1452"/>
      <c r="F4" s="1452"/>
      <c r="G4" s="1452"/>
      <c r="H4" s="1452"/>
      <c r="I4" s="1719" t="s">
        <v>627</v>
      </c>
    </row>
    <row r="5" spans="1:10" ht="30" customHeight="1" thickBot="1">
      <c r="A5" s="1401"/>
      <c r="B5" s="1402"/>
      <c r="C5" s="1402"/>
      <c r="D5" s="1402"/>
      <c r="E5" s="1402"/>
      <c r="F5" s="1402"/>
      <c r="G5" s="1402"/>
      <c r="H5" s="1402"/>
      <c r="I5" s="1501"/>
    </row>
    <row r="6" spans="1:10" ht="14.25" customHeight="1" thickBot="1">
      <c r="A6" s="129" t="s">
        <v>572</v>
      </c>
      <c r="B6" s="168"/>
      <c r="C6" s="130" t="s">
        <v>5</v>
      </c>
      <c r="D6" s="168"/>
      <c r="E6" s="594"/>
      <c r="F6" s="594"/>
      <c r="G6" s="594"/>
      <c r="H6" s="594"/>
      <c r="I6" s="595"/>
    </row>
    <row r="7" spans="1:10" ht="20.25" customHeight="1">
      <c r="A7" s="2334" t="s">
        <v>1886</v>
      </c>
      <c r="B7" s="2344"/>
      <c r="C7" s="2344"/>
      <c r="D7" s="2344"/>
      <c r="E7" s="2344"/>
      <c r="F7" s="2344"/>
      <c r="G7" s="2344"/>
      <c r="H7" s="2345"/>
      <c r="I7" s="1481" t="s">
        <v>1887</v>
      </c>
    </row>
    <row r="8" spans="1:10" ht="17.25" customHeight="1">
      <c r="A8" s="2400" t="s">
        <v>1888</v>
      </c>
      <c r="B8" s="2401"/>
      <c r="C8" s="2401"/>
      <c r="D8" s="2401"/>
      <c r="E8" s="2401"/>
      <c r="F8" s="2401"/>
      <c r="G8" s="2401"/>
      <c r="H8" s="2379"/>
      <c r="I8" s="1479"/>
    </row>
    <row r="9" spans="1:10" ht="17.25" customHeight="1">
      <c r="A9" s="2400" t="s">
        <v>8</v>
      </c>
      <c r="B9" s="2401"/>
      <c r="C9" s="2401"/>
      <c r="D9" s="2401"/>
      <c r="E9" s="2401" t="s">
        <v>1889</v>
      </c>
      <c r="F9" s="2401"/>
      <c r="G9" s="2401"/>
      <c r="H9" s="2379"/>
      <c r="I9" s="1479"/>
    </row>
    <row r="10" spans="1:10" ht="63" customHeight="1">
      <c r="A10" s="476" t="s">
        <v>1890</v>
      </c>
      <c r="B10" s="601" t="s">
        <v>1891</v>
      </c>
      <c r="C10" s="598" t="s">
        <v>1892</v>
      </c>
      <c r="D10" s="601" t="s">
        <v>1891</v>
      </c>
      <c r="E10" s="598" t="s">
        <v>1890</v>
      </c>
      <c r="F10" s="601" t="s">
        <v>1891</v>
      </c>
      <c r="G10" s="598" t="s">
        <v>1892</v>
      </c>
      <c r="H10" s="598" t="s">
        <v>1893</v>
      </c>
      <c r="I10" s="1479"/>
    </row>
    <row r="11" spans="1:10">
      <c r="A11" s="477"/>
      <c r="B11" s="408"/>
      <c r="C11" s="408"/>
      <c r="D11" s="408"/>
      <c r="E11" s="478"/>
      <c r="F11" s="408"/>
      <c r="G11" s="408"/>
      <c r="H11" s="409"/>
      <c r="I11" s="1479"/>
    </row>
    <row r="12" spans="1:10">
      <c r="A12" s="477"/>
      <c r="B12" s="408"/>
      <c r="C12" s="408"/>
      <c r="D12" s="408"/>
      <c r="E12" s="478"/>
      <c r="F12" s="408"/>
      <c r="G12" s="408"/>
      <c r="H12" s="409"/>
      <c r="I12" s="1479"/>
    </row>
    <row r="13" spans="1:10">
      <c r="A13" s="477"/>
      <c r="B13" s="408"/>
      <c r="C13" s="408"/>
      <c r="D13" s="408"/>
      <c r="E13" s="478"/>
      <c r="F13" s="408"/>
      <c r="G13" s="408"/>
      <c r="H13" s="409"/>
      <c r="I13" s="1479"/>
    </row>
    <row r="14" spans="1:10">
      <c r="A14" s="477"/>
      <c r="B14" s="408"/>
      <c r="C14" s="408"/>
      <c r="D14" s="408"/>
      <c r="E14" s="478"/>
      <c r="F14" s="408"/>
      <c r="G14" s="408"/>
      <c r="H14" s="409"/>
      <c r="I14" s="1479"/>
    </row>
    <row r="15" spans="1:10" ht="13.5" thickBot="1">
      <c r="A15" s="479"/>
      <c r="B15" s="410"/>
      <c r="C15" s="410"/>
      <c r="D15" s="410"/>
      <c r="E15" s="480"/>
      <c r="F15" s="410"/>
      <c r="G15" s="410"/>
      <c r="H15" s="411"/>
      <c r="I15" s="1482"/>
    </row>
    <row r="16" spans="1:10" hidden="1" outlineLevel="1">
      <c r="A16" s="481"/>
      <c r="B16" s="482"/>
      <c r="C16" s="482"/>
      <c r="D16" s="482"/>
      <c r="E16" s="483"/>
      <c r="F16" s="482"/>
      <c r="G16" s="482"/>
      <c r="H16" s="484"/>
      <c r="I16" s="1481" t="s">
        <v>1894</v>
      </c>
    </row>
    <row r="17" spans="1:9" hidden="1" outlineLevel="1">
      <c r="A17" s="477"/>
      <c r="B17" s="408"/>
      <c r="C17" s="408"/>
      <c r="D17" s="408"/>
      <c r="E17" s="478"/>
      <c r="F17" s="408"/>
      <c r="G17" s="408"/>
      <c r="H17" s="409"/>
      <c r="I17" s="1479"/>
    </row>
    <row r="18" spans="1:9" hidden="1" outlineLevel="1">
      <c r="A18" s="477"/>
      <c r="B18" s="408"/>
      <c r="C18" s="408"/>
      <c r="D18" s="408"/>
      <c r="E18" s="478"/>
      <c r="F18" s="408"/>
      <c r="G18" s="408"/>
      <c r="H18" s="409"/>
      <c r="I18" s="1479"/>
    </row>
    <row r="19" spans="1:9" hidden="1" outlineLevel="1">
      <c r="A19" s="477"/>
      <c r="B19" s="408"/>
      <c r="C19" s="408"/>
      <c r="D19" s="408"/>
      <c r="E19" s="478"/>
      <c r="F19" s="408"/>
      <c r="G19" s="408"/>
      <c r="H19" s="409"/>
      <c r="I19" s="1479"/>
    </row>
    <row r="20" spans="1:9" hidden="1" outlineLevel="1">
      <c r="A20" s="477"/>
      <c r="B20" s="408"/>
      <c r="C20" s="408"/>
      <c r="D20" s="408"/>
      <c r="E20" s="478"/>
      <c r="F20" s="408"/>
      <c r="G20" s="408"/>
      <c r="H20" s="409"/>
      <c r="I20" s="1479"/>
    </row>
    <row r="21" spans="1:9" hidden="1" outlineLevel="1">
      <c r="A21" s="477"/>
      <c r="B21" s="408"/>
      <c r="C21" s="408"/>
      <c r="D21" s="408"/>
      <c r="E21" s="478"/>
      <c r="F21" s="408"/>
      <c r="G21" s="408"/>
      <c r="H21" s="409"/>
      <c r="I21" s="1479"/>
    </row>
    <row r="22" spans="1:9" hidden="1" outlineLevel="1">
      <c r="A22" s="477"/>
      <c r="B22" s="408"/>
      <c r="C22" s="408"/>
      <c r="D22" s="408"/>
      <c r="E22" s="478"/>
      <c r="F22" s="408"/>
      <c r="G22" s="408"/>
      <c r="H22" s="409"/>
      <c r="I22" s="1479"/>
    </row>
    <row r="23" spans="1:9" hidden="1" outlineLevel="1">
      <c r="A23" s="485"/>
      <c r="B23" s="478"/>
      <c r="C23" s="478"/>
      <c r="D23" s="478"/>
      <c r="E23" s="478"/>
      <c r="F23" s="408"/>
      <c r="G23" s="408"/>
      <c r="H23" s="409"/>
      <c r="I23" s="1479"/>
    </row>
    <row r="24" spans="1:9" hidden="1" outlineLevel="1">
      <c r="A24" s="485"/>
      <c r="B24" s="478"/>
      <c r="C24" s="478"/>
      <c r="D24" s="478"/>
      <c r="E24" s="478"/>
      <c r="F24" s="408"/>
      <c r="G24" s="408"/>
      <c r="H24" s="409"/>
      <c r="I24" s="1479"/>
    </row>
    <row r="25" spans="1:9" ht="13.5" hidden="1" outlineLevel="1" thickBot="1">
      <c r="A25" s="486"/>
      <c r="B25" s="480"/>
      <c r="C25" s="480"/>
      <c r="D25" s="480"/>
      <c r="E25" s="480"/>
      <c r="F25" s="410"/>
      <c r="G25" s="410"/>
      <c r="H25" s="411"/>
      <c r="I25" s="1482"/>
    </row>
    <row r="26" spans="1:9" ht="20.25" customHeight="1" collapsed="1">
      <c r="A26" s="2334" t="s">
        <v>1895</v>
      </c>
      <c r="B26" s="2344"/>
      <c r="C26" s="2344"/>
      <c r="D26" s="2344"/>
      <c r="E26" s="2344"/>
      <c r="F26" s="2344"/>
      <c r="G26" s="2344"/>
      <c r="H26" s="2345"/>
      <c r="I26" s="1481" t="s">
        <v>1887</v>
      </c>
    </row>
    <row r="27" spans="1:9" ht="17.25" customHeight="1">
      <c r="A27" s="2400" t="s">
        <v>1888</v>
      </c>
      <c r="B27" s="2401"/>
      <c r="C27" s="2401"/>
      <c r="D27" s="2401"/>
      <c r="E27" s="2401"/>
      <c r="F27" s="2401"/>
      <c r="G27" s="2401"/>
      <c r="H27" s="2379"/>
      <c r="I27" s="1479"/>
    </row>
    <row r="28" spans="1:9" ht="17.25" customHeight="1">
      <c r="A28" s="2400" t="s">
        <v>8</v>
      </c>
      <c r="B28" s="2401"/>
      <c r="C28" s="2401"/>
      <c r="D28" s="2401"/>
      <c r="E28" s="2401" t="s">
        <v>1889</v>
      </c>
      <c r="F28" s="2401"/>
      <c r="G28" s="2401"/>
      <c r="H28" s="2379"/>
      <c r="I28" s="1479"/>
    </row>
    <row r="29" spans="1:9" ht="63" customHeight="1">
      <c r="A29" s="476" t="s">
        <v>1890</v>
      </c>
      <c r="B29" s="601" t="s">
        <v>1891</v>
      </c>
      <c r="C29" s="598" t="s">
        <v>1892</v>
      </c>
      <c r="D29" s="601" t="s">
        <v>1891</v>
      </c>
      <c r="E29" s="598" t="s">
        <v>1890</v>
      </c>
      <c r="F29" s="601" t="s">
        <v>1891</v>
      </c>
      <c r="G29" s="598" t="s">
        <v>1892</v>
      </c>
      <c r="H29" s="598" t="s">
        <v>1893</v>
      </c>
      <c r="I29" s="1479"/>
    </row>
    <row r="30" spans="1:9">
      <c r="A30" s="477"/>
      <c r="B30" s="408"/>
      <c r="C30" s="408"/>
      <c r="D30" s="408"/>
      <c r="E30" s="408"/>
      <c r="F30" s="408"/>
      <c r="G30" s="408"/>
      <c r="H30" s="409"/>
      <c r="I30" s="1479"/>
    </row>
    <row r="31" spans="1:9">
      <c r="A31" s="477"/>
      <c r="B31" s="408"/>
      <c r="C31" s="408"/>
      <c r="D31" s="408"/>
      <c r="E31" s="408"/>
      <c r="F31" s="408"/>
      <c r="G31" s="408"/>
      <c r="H31" s="409"/>
      <c r="I31" s="1479"/>
    </row>
    <row r="32" spans="1:9">
      <c r="A32" s="477"/>
      <c r="B32" s="408"/>
      <c r="C32" s="408"/>
      <c r="D32" s="408"/>
      <c r="E32" s="408"/>
      <c r="F32" s="408"/>
      <c r="G32" s="408"/>
      <c r="H32" s="409"/>
      <c r="I32" s="1479"/>
    </row>
    <row r="33" spans="1:9">
      <c r="A33" s="477"/>
      <c r="B33" s="408"/>
      <c r="C33" s="408"/>
      <c r="D33" s="408"/>
      <c r="E33" s="408"/>
      <c r="F33" s="408"/>
      <c r="G33" s="408"/>
      <c r="H33" s="409"/>
      <c r="I33" s="1479"/>
    </row>
    <row r="34" spans="1:9" ht="13.5" thickBot="1">
      <c r="A34" s="487"/>
      <c r="B34" s="488"/>
      <c r="C34" s="488"/>
      <c r="D34" s="488"/>
      <c r="E34" s="488"/>
      <c r="F34" s="488"/>
      <c r="G34" s="488"/>
      <c r="H34" s="489"/>
      <c r="I34" s="1482"/>
    </row>
    <row r="35" spans="1:9" ht="13.5" hidden="1" outlineLevel="1" thickBot="1">
      <c r="A35" s="490"/>
      <c r="B35" s="491"/>
      <c r="C35" s="491"/>
      <c r="D35" s="491"/>
      <c r="E35" s="491"/>
      <c r="F35" s="491"/>
      <c r="G35" s="491"/>
      <c r="H35" s="492"/>
      <c r="I35" s="1481" t="s">
        <v>1894</v>
      </c>
    </row>
    <row r="36" spans="1:9" ht="13.5" hidden="1" outlineLevel="1" thickBot="1">
      <c r="A36" s="493"/>
      <c r="B36" s="494"/>
      <c r="C36" s="494"/>
      <c r="D36" s="494"/>
      <c r="E36" s="494"/>
      <c r="F36" s="494"/>
      <c r="G36" s="494"/>
      <c r="H36" s="495"/>
      <c r="I36" s="1479"/>
    </row>
    <row r="37" spans="1:9" ht="13.5" hidden="1" outlineLevel="1" thickBot="1">
      <c r="A37" s="493"/>
      <c r="B37" s="494"/>
      <c r="C37" s="494"/>
      <c r="D37" s="494"/>
      <c r="E37" s="494"/>
      <c r="F37" s="494"/>
      <c r="G37" s="494"/>
      <c r="H37" s="495"/>
      <c r="I37" s="1479"/>
    </row>
    <row r="38" spans="1:9" ht="13.5" hidden="1" outlineLevel="1" thickBot="1">
      <c r="A38" s="493"/>
      <c r="B38" s="494"/>
      <c r="C38" s="494"/>
      <c r="D38" s="494"/>
      <c r="E38" s="494"/>
      <c r="F38" s="494"/>
      <c r="G38" s="494"/>
      <c r="H38" s="495"/>
      <c r="I38" s="1479"/>
    </row>
    <row r="39" spans="1:9" ht="13.5" hidden="1" outlineLevel="1" thickBot="1">
      <c r="A39" s="493"/>
      <c r="B39" s="494"/>
      <c r="C39" s="494"/>
      <c r="D39" s="494"/>
      <c r="E39" s="494"/>
      <c r="F39" s="494"/>
      <c r="G39" s="494"/>
      <c r="H39" s="495"/>
      <c r="I39" s="1479"/>
    </row>
    <row r="40" spans="1:9" ht="13.5" hidden="1" outlineLevel="1" thickBot="1">
      <c r="A40" s="493"/>
      <c r="B40" s="494"/>
      <c r="C40" s="494"/>
      <c r="D40" s="494"/>
      <c r="E40" s="494"/>
      <c r="F40" s="494"/>
      <c r="G40" s="494"/>
      <c r="H40" s="495"/>
      <c r="I40" s="1479"/>
    </row>
    <row r="41" spans="1:9" ht="13.5" hidden="1" outlineLevel="1" thickBot="1">
      <c r="A41" s="493"/>
      <c r="B41" s="494"/>
      <c r="C41" s="494"/>
      <c r="D41" s="494"/>
      <c r="E41" s="494"/>
      <c r="F41" s="494"/>
      <c r="G41" s="494"/>
      <c r="H41" s="495"/>
      <c r="I41" s="1479"/>
    </row>
    <row r="42" spans="1:9" ht="13.5" hidden="1" outlineLevel="1" thickBot="1">
      <c r="A42" s="493"/>
      <c r="B42" s="494"/>
      <c r="C42" s="494"/>
      <c r="D42" s="494"/>
      <c r="E42" s="494"/>
      <c r="F42" s="494"/>
      <c r="G42" s="494"/>
      <c r="H42" s="495"/>
      <c r="I42" s="1479"/>
    </row>
    <row r="43" spans="1:9" ht="13.5" hidden="1" outlineLevel="1" thickBot="1">
      <c r="A43" s="493"/>
      <c r="B43" s="494"/>
      <c r="C43" s="494"/>
      <c r="D43" s="494"/>
      <c r="E43" s="494"/>
      <c r="F43" s="494"/>
      <c r="G43" s="494"/>
      <c r="H43" s="495"/>
      <c r="I43" s="1479"/>
    </row>
    <row r="44" spans="1:9" ht="13.5" hidden="1" outlineLevel="1" thickBot="1">
      <c r="A44" s="487"/>
      <c r="B44" s="488"/>
      <c r="C44" s="488"/>
      <c r="D44" s="488"/>
      <c r="E44" s="488"/>
      <c r="F44" s="488"/>
      <c r="G44" s="488"/>
      <c r="H44" s="489"/>
      <c r="I44" s="1482"/>
    </row>
    <row r="45" spans="1:9" ht="36" customHeight="1" collapsed="1">
      <c r="A45" s="2334" t="s">
        <v>1896</v>
      </c>
      <c r="B45" s="2344"/>
      <c r="C45" s="2344"/>
      <c r="D45" s="2344"/>
      <c r="E45" s="2344" t="s">
        <v>1897</v>
      </c>
      <c r="F45" s="2344"/>
      <c r="G45" s="2344"/>
      <c r="H45" s="2345"/>
      <c r="I45" s="1481" t="s">
        <v>1898</v>
      </c>
    </row>
    <row r="46" spans="1:9" ht="51" customHeight="1">
      <c r="A46" s="2400" t="s">
        <v>1899</v>
      </c>
      <c r="B46" s="2401" t="s">
        <v>1900</v>
      </c>
      <c r="C46" s="2527" t="s">
        <v>1901</v>
      </c>
      <c r="D46" s="2527"/>
      <c r="E46" s="2401" t="s">
        <v>1899</v>
      </c>
      <c r="F46" s="2401" t="s">
        <v>1900</v>
      </c>
      <c r="G46" s="2527" t="s">
        <v>1901</v>
      </c>
      <c r="H46" s="2528"/>
      <c r="I46" s="1479"/>
    </row>
    <row r="47" spans="1:9" ht="51" customHeight="1">
      <c r="A47" s="2400"/>
      <c r="B47" s="2401"/>
      <c r="C47" s="601" t="s">
        <v>1902</v>
      </c>
      <c r="D47" s="601" t="s">
        <v>1891</v>
      </c>
      <c r="E47" s="2401"/>
      <c r="F47" s="2401"/>
      <c r="G47" s="601" t="s">
        <v>1902</v>
      </c>
      <c r="H47" s="598" t="s">
        <v>1891</v>
      </c>
      <c r="I47" s="1479"/>
    </row>
    <row r="48" spans="1:9">
      <c r="A48" s="1040"/>
      <c r="B48" s="753"/>
      <c r="C48" s="753"/>
      <c r="D48" s="753"/>
      <c r="E48" s="753"/>
      <c r="F48" s="753"/>
      <c r="G48" s="753"/>
      <c r="H48" s="1041"/>
      <c r="I48" s="1479"/>
    </row>
    <row r="49" spans="1:9">
      <c r="A49" s="349"/>
      <c r="B49" s="201"/>
      <c r="C49" s="201"/>
      <c r="D49" s="201"/>
      <c r="E49" s="201"/>
      <c r="F49" s="201"/>
      <c r="G49" s="201"/>
      <c r="H49" s="1042"/>
      <c r="I49" s="1479"/>
    </row>
    <row r="50" spans="1:9">
      <c r="A50" s="349"/>
      <c r="B50" s="201"/>
      <c r="C50" s="201"/>
      <c r="D50" s="201"/>
      <c r="E50" s="201"/>
      <c r="F50" s="201"/>
      <c r="G50" s="201"/>
      <c r="H50" s="1042"/>
      <c r="I50" s="1479"/>
    </row>
    <row r="51" spans="1:9">
      <c r="A51" s="349"/>
      <c r="B51" s="201"/>
      <c r="C51" s="201"/>
      <c r="D51" s="201"/>
      <c r="E51" s="201"/>
      <c r="F51" s="201"/>
      <c r="G51" s="201"/>
      <c r="H51" s="1042"/>
      <c r="I51" s="1479"/>
    </row>
    <row r="52" spans="1:9" ht="13.5" thickBot="1">
      <c r="A52" s="362"/>
      <c r="B52" s="751"/>
      <c r="C52" s="751"/>
      <c r="D52" s="751"/>
      <c r="E52" s="751"/>
      <c r="F52" s="751"/>
      <c r="G52" s="751"/>
      <c r="H52" s="1064"/>
      <c r="I52" s="1482"/>
    </row>
    <row r="53" spans="1:9" ht="13.5" hidden="1" outlineLevel="1" thickBot="1">
      <c r="A53" s="1040"/>
      <c r="B53" s="753"/>
      <c r="C53" s="753"/>
      <c r="D53" s="753"/>
      <c r="E53" s="753"/>
      <c r="F53" s="753"/>
      <c r="G53" s="753"/>
      <c r="H53" s="1041"/>
      <c r="I53" s="1481" t="s">
        <v>1903</v>
      </c>
    </row>
    <row r="54" spans="1:9" ht="13.5" hidden="1" outlineLevel="1" thickBot="1">
      <c r="A54" s="349"/>
      <c r="B54" s="201"/>
      <c r="C54" s="201"/>
      <c r="D54" s="201"/>
      <c r="E54" s="201"/>
      <c r="F54" s="201"/>
      <c r="G54" s="201"/>
      <c r="H54" s="1042"/>
      <c r="I54" s="1479"/>
    </row>
    <row r="55" spans="1:9" ht="13.5" hidden="1" outlineLevel="1" thickBot="1">
      <c r="A55" s="349"/>
      <c r="B55" s="201"/>
      <c r="C55" s="201"/>
      <c r="D55" s="201"/>
      <c r="E55" s="201"/>
      <c r="F55" s="201"/>
      <c r="G55" s="201"/>
      <c r="H55" s="1042"/>
      <c r="I55" s="1479"/>
    </row>
    <row r="56" spans="1:9" ht="13.5" hidden="1" outlineLevel="1" thickBot="1">
      <c r="A56" s="349"/>
      <c r="B56" s="201"/>
      <c r="C56" s="201"/>
      <c r="D56" s="201"/>
      <c r="E56" s="201"/>
      <c r="F56" s="201"/>
      <c r="G56" s="201"/>
      <c r="H56" s="1042"/>
      <c r="I56" s="1479"/>
    </row>
    <row r="57" spans="1:9" ht="13.5" hidden="1" outlineLevel="1" thickBot="1">
      <c r="A57" s="349"/>
      <c r="B57" s="201"/>
      <c r="C57" s="201"/>
      <c r="D57" s="201"/>
      <c r="E57" s="201"/>
      <c r="F57" s="201"/>
      <c r="G57" s="201"/>
      <c r="H57" s="1042"/>
      <c r="I57" s="1479"/>
    </row>
    <row r="58" spans="1:9" ht="13.5" hidden="1" outlineLevel="1" thickBot="1">
      <c r="A58" s="349"/>
      <c r="B58" s="201"/>
      <c r="C58" s="201"/>
      <c r="D58" s="201"/>
      <c r="E58" s="201"/>
      <c r="F58" s="201"/>
      <c r="G58" s="201"/>
      <c r="H58" s="1042"/>
      <c r="I58" s="1479"/>
    </row>
    <row r="59" spans="1:9" ht="13.5" hidden="1" outlineLevel="1" thickBot="1">
      <c r="A59" s="349"/>
      <c r="B59" s="201"/>
      <c r="C59" s="201"/>
      <c r="D59" s="201"/>
      <c r="E59" s="201"/>
      <c r="F59" s="201"/>
      <c r="G59" s="201"/>
      <c r="H59" s="1042"/>
      <c r="I59" s="1479"/>
    </row>
    <row r="60" spans="1:9" ht="13.5" hidden="1" outlineLevel="1" thickBot="1">
      <c r="A60" s="349"/>
      <c r="B60" s="201"/>
      <c r="C60" s="201"/>
      <c r="D60" s="201"/>
      <c r="E60" s="201"/>
      <c r="F60" s="201"/>
      <c r="G60" s="201"/>
      <c r="H60" s="1042"/>
      <c r="I60" s="1479"/>
    </row>
    <row r="61" spans="1:9" ht="13.5" hidden="1" outlineLevel="1" thickBot="1">
      <c r="A61" s="349"/>
      <c r="B61" s="201"/>
      <c r="C61" s="201"/>
      <c r="D61" s="201"/>
      <c r="E61" s="201"/>
      <c r="F61" s="201"/>
      <c r="G61" s="201"/>
      <c r="H61" s="1042"/>
      <c r="I61" s="1479"/>
    </row>
    <row r="62" spans="1:9" ht="13.5" hidden="1" outlineLevel="1" thickBot="1">
      <c r="A62" s="349"/>
      <c r="B62" s="201"/>
      <c r="C62" s="201"/>
      <c r="D62" s="201"/>
      <c r="E62" s="201"/>
      <c r="F62" s="201"/>
      <c r="G62" s="201"/>
      <c r="H62" s="1042"/>
      <c r="I62" s="1479"/>
    </row>
    <row r="63" spans="1:9" ht="13.5" hidden="1" outlineLevel="1" thickBot="1">
      <c r="A63" s="349"/>
      <c r="B63" s="201"/>
      <c r="C63" s="201"/>
      <c r="D63" s="201"/>
      <c r="E63" s="201"/>
      <c r="F63" s="201"/>
      <c r="G63" s="201"/>
      <c r="H63" s="1042"/>
      <c r="I63" s="1479"/>
    </row>
    <row r="64" spans="1:9" ht="13.5" hidden="1" outlineLevel="1" thickBot="1">
      <c r="A64" s="349"/>
      <c r="B64" s="201"/>
      <c r="C64" s="201"/>
      <c r="D64" s="201"/>
      <c r="E64" s="201"/>
      <c r="F64" s="201"/>
      <c r="G64" s="201"/>
      <c r="H64" s="1042"/>
      <c r="I64" s="1479"/>
    </row>
    <row r="65" spans="1:9" ht="13.5" hidden="1" outlineLevel="1" thickBot="1">
      <c r="A65" s="349"/>
      <c r="B65" s="201"/>
      <c r="C65" s="201"/>
      <c r="D65" s="201"/>
      <c r="E65" s="201"/>
      <c r="F65" s="201"/>
      <c r="G65" s="201"/>
      <c r="H65" s="1042"/>
      <c r="I65" s="1479"/>
    </row>
    <row r="66" spans="1:9" ht="13.5" hidden="1" outlineLevel="1" thickBot="1">
      <c r="A66" s="349"/>
      <c r="B66" s="201"/>
      <c r="C66" s="201"/>
      <c r="D66" s="201"/>
      <c r="E66" s="201"/>
      <c r="F66" s="201"/>
      <c r="G66" s="201"/>
      <c r="H66" s="1042"/>
      <c r="I66" s="1479"/>
    </row>
    <row r="67" spans="1:9" ht="13.5" hidden="1" outlineLevel="1" thickBot="1">
      <c r="A67" s="1065"/>
      <c r="B67" s="756"/>
      <c r="C67" s="756"/>
      <c r="D67" s="756"/>
      <c r="E67" s="756"/>
      <c r="F67" s="756"/>
      <c r="G67" s="756"/>
      <c r="H67" s="1066"/>
      <c r="I67" s="1482"/>
    </row>
    <row r="68" spans="1:9" ht="17.25" customHeight="1" collapsed="1">
      <c r="A68" s="2334" t="s">
        <v>1895</v>
      </c>
      <c r="B68" s="2344"/>
      <c r="C68" s="2344"/>
      <c r="D68" s="2344"/>
      <c r="E68" s="2344" t="s">
        <v>1886</v>
      </c>
      <c r="F68" s="2344"/>
      <c r="G68" s="2344"/>
      <c r="H68" s="2345"/>
      <c r="I68" s="1516" t="s">
        <v>1904</v>
      </c>
    </row>
    <row r="69" spans="1:9" ht="35.25" customHeight="1">
      <c r="A69" s="2492" t="s">
        <v>1905</v>
      </c>
      <c r="B69" s="2485" t="s">
        <v>1906</v>
      </c>
      <c r="C69" s="2485" t="s">
        <v>1907</v>
      </c>
      <c r="D69" s="2485" t="s">
        <v>1908</v>
      </c>
      <c r="E69" s="2401" t="s">
        <v>1909</v>
      </c>
      <c r="F69" s="2401"/>
      <c r="G69" s="2401"/>
      <c r="H69" s="2379"/>
      <c r="I69" s="1517"/>
    </row>
    <row r="70" spans="1:9" ht="22.5" customHeight="1">
      <c r="A70" s="2525"/>
      <c r="B70" s="2487"/>
      <c r="C70" s="2487"/>
      <c r="D70" s="2487"/>
      <c r="E70" s="2401" t="s">
        <v>1910</v>
      </c>
      <c r="F70" s="2401"/>
      <c r="G70" s="2401" t="s">
        <v>1908</v>
      </c>
      <c r="H70" s="2379"/>
      <c r="I70" s="1517"/>
    </row>
    <row r="71" spans="1:9">
      <c r="A71" s="349"/>
      <c r="B71" s="201"/>
      <c r="C71" s="201"/>
      <c r="D71" s="201"/>
      <c r="E71" s="1530"/>
      <c r="F71" s="2526"/>
      <c r="G71" s="2519"/>
      <c r="H71" s="2520"/>
      <c r="I71" s="1517"/>
    </row>
    <row r="72" spans="1:9" ht="15" customHeight="1">
      <c r="A72" s="349"/>
      <c r="B72" s="201"/>
      <c r="C72" s="201"/>
      <c r="D72" s="201"/>
      <c r="E72" s="2519"/>
      <c r="F72" s="2524"/>
      <c r="G72" s="2519"/>
      <c r="H72" s="2520"/>
      <c r="I72" s="1517"/>
    </row>
    <row r="73" spans="1:9">
      <c r="A73" s="349"/>
      <c r="B73" s="201"/>
      <c r="C73" s="201"/>
      <c r="D73" s="201"/>
      <c r="E73" s="2519"/>
      <c r="F73" s="2524"/>
      <c r="G73" s="2519"/>
      <c r="H73" s="2520"/>
      <c r="I73" s="1517"/>
    </row>
    <row r="74" spans="1:9">
      <c r="A74" s="349"/>
      <c r="B74" s="201"/>
      <c r="C74" s="201"/>
      <c r="D74" s="201"/>
      <c r="E74" s="2519"/>
      <c r="F74" s="2524"/>
      <c r="G74" s="2519"/>
      <c r="H74" s="2520"/>
      <c r="I74" s="1517"/>
    </row>
    <row r="75" spans="1:9" ht="13.5" thickBot="1">
      <c r="A75" s="362"/>
      <c r="B75" s="751"/>
      <c r="C75" s="751"/>
      <c r="D75" s="751"/>
      <c r="E75" s="2521"/>
      <c r="F75" s="2522"/>
      <c r="G75" s="2521"/>
      <c r="H75" s="2523"/>
      <c r="I75" s="2346"/>
    </row>
    <row r="76" spans="1:9" hidden="1" outlineLevel="1">
      <c r="A76" s="496"/>
      <c r="B76" s="497"/>
      <c r="C76" s="497"/>
      <c r="D76" s="497"/>
      <c r="E76" s="2516"/>
      <c r="F76" s="2517"/>
      <c r="G76" s="2516"/>
      <c r="H76" s="2518"/>
      <c r="I76" s="1481" t="s">
        <v>1911</v>
      </c>
    </row>
    <row r="77" spans="1:9" hidden="1" outlineLevel="1">
      <c r="A77" s="498"/>
      <c r="B77" s="499"/>
      <c r="C77" s="499"/>
      <c r="D77" s="499"/>
      <c r="E77" s="2507"/>
      <c r="F77" s="2508"/>
      <c r="G77" s="2507"/>
      <c r="H77" s="2509"/>
      <c r="I77" s="1479"/>
    </row>
    <row r="78" spans="1:9" hidden="1" outlineLevel="1">
      <c r="A78" s="498"/>
      <c r="B78" s="499"/>
      <c r="C78" s="499"/>
      <c r="D78" s="499"/>
      <c r="E78" s="2507"/>
      <c r="F78" s="2508"/>
      <c r="G78" s="2507"/>
      <c r="H78" s="2509"/>
      <c r="I78" s="1479"/>
    </row>
    <row r="79" spans="1:9" hidden="1" outlineLevel="1">
      <c r="A79" s="498"/>
      <c r="B79" s="499"/>
      <c r="C79" s="499"/>
      <c r="D79" s="499"/>
      <c r="E79" s="2507"/>
      <c r="F79" s="2508"/>
      <c r="G79" s="2507"/>
      <c r="H79" s="2509"/>
      <c r="I79" s="1479"/>
    </row>
    <row r="80" spans="1:9" hidden="1" outlineLevel="1">
      <c r="A80" s="498"/>
      <c r="B80" s="499"/>
      <c r="C80" s="499"/>
      <c r="D80" s="499"/>
      <c r="E80" s="2507"/>
      <c r="F80" s="2508"/>
      <c r="G80" s="2507"/>
      <c r="H80" s="2509"/>
      <c r="I80" s="1479"/>
    </row>
    <row r="81" spans="1:9" hidden="1" outlineLevel="1">
      <c r="A81" s="498"/>
      <c r="B81" s="499"/>
      <c r="C81" s="499"/>
      <c r="D81" s="499"/>
      <c r="E81" s="2507"/>
      <c r="F81" s="2508"/>
      <c r="G81" s="2507"/>
      <c r="H81" s="2509"/>
      <c r="I81" s="1479"/>
    </row>
    <row r="82" spans="1:9" hidden="1" outlineLevel="1">
      <c r="A82" s="498"/>
      <c r="B82" s="499"/>
      <c r="C82" s="499"/>
      <c r="D82" s="499"/>
      <c r="E82" s="2507"/>
      <c r="F82" s="2508"/>
      <c r="G82" s="2507"/>
      <c r="H82" s="2509"/>
      <c r="I82" s="1479"/>
    </row>
    <row r="83" spans="1:9" hidden="1" outlineLevel="1">
      <c r="A83" s="498"/>
      <c r="B83" s="499"/>
      <c r="C83" s="499"/>
      <c r="D83" s="499"/>
      <c r="E83" s="2507"/>
      <c r="F83" s="2508"/>
      <c r="G83" s="2507"/>
      <c r="H83" s="2509"/>
      <c r="I83" s="1479"/>
    </row>
    <row r="84" spans="1:9" hidden="1" outlineLevel="1">
      <c r="A84" s="498"/>
      <c r="B84" s="499"/>
      <c r="C84" s="499"/>
      <c r="D84" s="499"/>
      <c r="E84" s="2507"/>
      <c r="F84" s="2508"/>
      <c r="G84" s="2507"/>
      <c r="H84" s="2509"/>
      <c r="I84" s="1479"/>
    </row>
    <row r="85" spans="1:9" hidden="1" outlineLevel="1">
      <c r="A85" s="498"/>
      <c r="B85" s="499"/>
      <c r="C85" s="499"/>
      <c r="D85" s="499"/>
      <c r="E85" s="2507"/>
      <c r="F85" s="2508"/>
      <c r="G85" s="2507"/>
      <c r="H85" s="2509"/>
      <c r="I85" s="1479"/>
    </row>
    <row r="86" spans="1:9" hidden="1" outlineLevel="1">
      <c r="A86" s="498"/>
      <c r="B86" s="499"/>
      <c r="C86" s="499"/>
      <c r="D86" s="499"/>
      <c r="E86" s="2507"/>
      <c r="F86" s="2508"/>
      <c r="G86" s="2507"/>
      <c r="H86" s="2509"/>
      <c r="I86" s="1479"/>
    </row>
    <row r="87" spans="1:9" hidden="1" outlineLevel="1">
      <c r="A87" s="498"/>
      <c r="B87" s="499"/>
      <c r="C87" s="499"/>
      <c r="D87" s="499"/>
      <c r="E87" s="2507"/>
      <c r="F87" s="2508"/>
      <c r="G87" s="2507"/>
      <c r="H87" s="2509"/>
      <c r="I87" s="1479"/>
    </row>
    <row r="88" spans="1:9" hidden="1" outlineLevel="1">
      <c r="A88" s="498"/>
      <c r="B88" s="544"/>
      <c r="C88" s="544"/>
      <c r="D88" s="544"/>
      <c r="E88" s="2507"/>
      <c r="F88" s="2508"/>
      <c r="G88" s="2507"/>
      <c r="H88" s="2509"/>
      <c r="I88" s="1479"/>
    </row>
    <row r="89" spans="1:9" hidden="1" outlineLevel="1">
      <c r="A89" s="498"/>
      <c r="B89" s="499"/>
      <c r="C89" s="499"/>
      <c r="D89" s="499"/>
      <c r="E89" s="2507"/>
      <c r="F89" s="2508"/>
      <c r="G89" s="2507"/>
      <c r="H89" s="2509"/>
      <c r="I89" s="1479"/>
    </row>
    <row r="90" spans="1:9" ht="13.5" hidden="1" outlineLevel="1" thickBot="1">
      <c r="A90" s="500"/>
      <c r="B90" s="501"/>
      <c r="C90" s="501"/>
      <c r="D90" s="501"/>
      <c r="E90" s="2510"/>
      <c r="F90" s="2511"/>
      <c r="G90" s="2512"/>
      <c r="H90" s="2510"/>
      <c r="I90" s="1482"/>
    </row>
    <row r="91" spans="1:9" ht="17.25" customHeight="1" collapsed="1">
      <c r="A91" s="2513" t="s">
        <v>1912</v>
      </c>
      <c r="B91" s="2514"/>
      <c r="C91" s="2514"/>
      <c r="D91" s="2514"/>
      <c r="E91" s="2514"/>
      <c r="F91" s="2514"/>
      <c r="G91" s="2514"/>
      <c r="H91" s="2515"/>
      <c r="I91" s="1481" t="s">
        <v>1913</v>
      </c>
    </row>
    <row r="92" spans="1:9">
      <c r="A92" s="1067"/>
      <c r="B92" s="1068"/>
      <c r="C92" s="1068"/>
      <c r="D92" s="1068"/>
      <c r="E92" s="1068"/>
      <c r="F92" s="1068"/>
      <c r="G92" s="1068"/>
      <c r="H92" s="1069"/>
      <c r="I92" s="1479"/>
    </row>
    <row r="93" spans="1:9">
      <c r="A93" s="1070"/>
      <c r="B93" s="1071"/>
      <c r="C93" s="1071"/>
      <c r="D93" s="1071"/>
      <c r="E93" s="1071"/>
      <c r="F93" s="1071"/>
      <c r="G93" s="1071"/>
      <c r="H93" s="1072"/>
      <c r="I93" s="1479"/>
    </row>
    <row r="94" spans="1:9">
      <c r="A94" s="1070"/>
      <c r="B94" s="1071"/>
      <c r="C94" s="1071"/>
      <c r="D94" s="1071"/>
      <c r="E94" s="1071"/>
      <c r="F94" s="1071"/>
      <c r="G94" s="1071"/>
      <c r="H94" s="1072"/>
      <c r="I94" s="1479"/>
    </row>
    <row r="95" spans="1:9">
      <c r="A95" s="1070"/>
      <c r="B95" s="1071"/>
      <c r="C95" s="1071"/>
      <c r="D95" s="1071"/>
      <c r="E95" s="1071"/>
      <c r="F95" s="1071"/>
      <c r="G95" s="1071"/>
      <c r="H95" s="1072"/>
      <c r="I95" s="1479"/>
    </row>
    <row r="96" spans="1:9" ht="13.5" thickBot="1">
      <c r="A96" s="1073"/>
      <c r="B96" s="1074"/>
      <c r="C96" s="1074"/>
      <c r="D96" s="1074"/>
      <c r="E96" s="1074"/>
      <c r="F96" s="1074"/>
      <c r="G96" s="1074"/>
      <c r="H96" s="1075"/>
      <c r="I96" s="1482"/>
    </row>
    <row r="97" spans="1:9" hidden="1" outlineLevel="1">
      <c r="A97" s="1076"/>
      <c r="B97" s="1077"/>
      <c r="C97" s="1077"/>
      <c r="D97" s="1077"/>
      <c r="E97" s="1077"/>
      <c r="F97" s="1077"/>
      <c r="G97" s="1077"/>
      <c r="H97" s="1078"/>
      <c r="I97" s="2504" t="s">
        <v>1914</v>
      </c>
    </row>
    <row r="98" spans="1:9" hidden="1" outlineLevel="1">
      <c r="A98" s="1070"/>
      <c r="B98" s="1071"/>
      <c r="C98" s="1071"/>
      <c r="D98" s="1071"/>
      <c r="E98" s="1071"/>
      <c r="F98" s="1071"/>
      <c r="G98" s="1071"/>
      <c r="H98" s="1072"/>
      <c r="I98" s="2505"/>
    </row>
    <row r="99" spans="1:9" hidden="1" outlineLevel="1">
      <c r="A99" s="1070"/>
      <c r="B99" s="1071"/>
      <c r="C99" s="1071"/>
      <c r="D99" s="1071"/>
      <c r="E99" s="1071"/>
      <c r="F99" s="1071"/>
      <c r="G99" s="1071"/>
      <c r="H99" s="1072"/>
      <c r="I99" s="2505"/>
    </row>
    <row r="100" spans="1:9" hidden="1" outlineLevel="1">
      <c r="A100" s="1070"/>
      <c r="B100" s="1071"/>
      <c r="C100" s="1071"/>
      <c r="D100" s="1071"/>
      <c r="E100" s="1071"/>
      <c r="F100" s="1071"/>
      <c r="G100" s="1071"/>
      <c r="H100" s="1072"/>
      <c r="I100" s="2505"/>
    </row>
    <row r="101" spans="1:9" hidden="1" outlineLevel="1">
      <c r="A101" s="1070"/>
      <c r="B101" s="1071"/>
      <c r="C101" s="1071"/>
      <c r="D101" s="1071"/>
      <c r="E101" s="1071"/>
      <c r="F101" s="1071"/>
      <c r="G101" s="1071"/>
      <c r="H101" s="1072"/>
      <c r="I101" s="2505"/>
    </row>
    <row r="102" spans="1:9" hidden="1" outlineLevel="1">
      <c r="A102" s="1070"/>
      <c r="B102" s="1071"/>
      <c r="C102" s="1071"/>
      <c r="D102" s="1071"/>
      <c r="E102" s="1071"/>
      <c r="F102" s="1071"/>
      <c r="G102" s="1071"/>
      <c r="H102" s="1072"/>
      <c r="I102" s="2505"/>
    </row>
    <row r="103" spans="1:9" hidden="1" outlineLevel="1">
      <c r="A103" s="1070"/>
      <c r="B103" s="1071"/>
      <c r="C103" s="1071"/>
      <c r="D103" s="1071"/>
      <c r="E103" s="1071"/>
      <c r="F103" s="1071"/>
      <c r="G103" s="1071"/>
      <c r="H103" s="1072"/>
      <c r="I103" s="2505"/>
    </row>
    <row r="104" spans="1:9" hidden="1" outlineLevel="1">
      <c r="A104" s="1070"/>
      <c r="B104" s="1071"/>
      <c r="C104" s="1071"/>
      <c r="D104" s="1071"/>
      <c r="E104" s="1071"/>
      <c r="F104" s="1071"/>
      <c r="G104" s="1071"/>
      <c r="H104" s="1072"/>
      <c r="I104" s="2505"/>
    </row>
    <row r="105" spans="1:9" hidden="1" outlineLevel="1">
      <c r="A105" s="1070"/>
      <c r="B105" s="1071"/>
      <c r="C105" s="1071"/>
      <c r="D105" s="1071"/>
      <c r="E105" s="1071"/>
      <c r="F105" s="1071"/>
      <c r="G105" s="1071"/>
      <c r="H105" s="1072"/>
      <c r="I105" s="2505"/>
    </row>
    <row r="106" spans="1:9" ht="13.5" hidden="1" outlineLevel="1" thickBot="1">
      <c r="A106" s="1073"/>
      <c r="B106" s="1074"/>
      <c r="C106" s="1074"/>
      <c r="D106" s="1074"/>
      <c r="E106" s="1074"/>
      <c r="F106" s="1074"/>
      <c r="G106" s="1074"/>
      <c r="H106" s="1075"/>
      <c r="I106" s="2506"/>
    </row>
    <row r="107" spans="1:9" collapsed="1"/>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heetViews>
  <sheetFormatPr defaultColWidth="9.140625" defaultRowHeight="12.75"/>
  <cols>
    <col min="1" max="1" width="21.140625" style="19" customWidth="1"/>
    <col min="2" max="2" width="37.42578125" style="19" customWidth="1"/>
    <col min="3" max="3" width="12" style="19" customWidth="1"/>
    <col min="4" max="4" width="12.5703125" style="19" customWidth="1"/>
    <col min="5" max="5" width="9.140625" style="19" customWidth="1"/>
    <col min="6" max="16384" width="9.140625" style="19"/>
  </cols>
  <sheetData>
    <row r="1" spans="1:4" ht="25.5" customHeight="1">
      <c r="A1" s="624" t="s">
        <v>875</v>
      </c>
      <c r="B1" s="1389" t="s">
        <v>777</v>
      </c>
      <c r="C1" s="1389"/>
      <c r="D1" s="1390"/>
    </row>
    <row r="2" spans="1:4" ht="18.75" customHeight="1">
      <c r="A2" s="1487" t="s">
        <v>925</v>
      </c>
      <c r="B2" s="1488"/>
      <c r="C2" s="1488"/>
      <c r="D2" s="175"/>
    </row>
    <row r="3" spans="1:4" ht="13.5" thickBot="1">
      <c r="A3" s="1489"/>
      <c r="B3" s="1490"/>
      <c r="C3" s="1490"/>
      <c r="D3" s="1491"/>
    </row>
    <row r="4" spans="1:4" ht="13.5" thickBot="1">
      <c r="A4" s="1399" t="s">
        <v>876</v>
      </c>
      <c r="B4" s="1368"/>
      <c r="C4" s="1369"/>
      <c r="D4" s="1494" t="s">
        <v>390</v>
      </c>
    </row>
    <row r="5" spans="1:4" ht="13.5" thickBot="1">
      <c r="A5" s="1492"/>
      <c r="B5" s="1493"/>
      <c r="C5" s="1493"/>
      <c r="D5" s="1495"/>
    </row>
    <row r="6" spans="1:4" ht="13.5" thickBot="1">
      <c r="A6" s="572" t="s">
        <v>572</v>
      </c>
      <c r="B6" s="191" t="s">
        <v>5</v>
      </c>
      <c r="C6" s="578"/>
      <c r="D6" s="228"/>
    </row>
    <row r="7" spans="1:4" ht="26.25" customHeight="1">
      <c r="A7" s="1496" t="s">
        <v>861</v>
      </c>
      <c r="B7" s="1497"/>
      <c r="C7" s="1497"/>
      <c r="D7" s="1481" t="s">
        <v>862</v>
      </c>
    </row>
    <row r="8" spans="1:4">
      <c r="A8" s="1498" t="s">
        <v>863</v>
      </c>
      <c r="B8" s="1499"/>
      <c r="C8" s="567" t="s">
        <v>864</v>
      </c>
      <c r="D8" s="1479"/>
    </row>
    <row r="9" spans="1:4">
      <c r="A9" s="1473"/>
      <c r="B9" s="1474"/>
      <c r="C9" s="567"/>
      <c r="D9" s="1479"/>
    </row>
    <row r="10" spans="1:4">
      <c r="A10" s="568"/>
      <c r="B10" s="569"/>
      <c r="C10" s="567"/>
      <c r="D10" s="1479"/>
    </row>
    <row r="11" spans="1:4">
      <c r="A11" s="568"/>
      <c r="B11" s="569"/>
      <c r="C11" s="567"/>
      <c r="D11" s="1479"/>
    </row>
    <row r="12" spans="1:4">
      <c r="A12" s="568"/>
      <c r="B12" s="569"/>
      <c r="C12" s="567"/>
      <c r="D12" s="1479"/>
    </row>
    <row r="13" spans="1:4">
      <c r="A13" s="568"/>
      <c r="B13" s="569"/>
      <c r="C13" s="567"/>
      <c r="D13" s="1479"/>
    </row>
    <row r="14" spans="1:4">
      <c r="A14" s="568"/>
      <c r="B14" s="569"/>
      <c r="C14" s="567"/>
      <c r="D14" s="1479"/>
    </row>
    <row r="15" spans="1:4">
      <c r="A15" s="568"/>
      <c r="B15" s="569"/>
      <c r="C15" s="567"/>
      <c r="D15" s="1479"/>
    </row>
    <row r="16" spans="1:4">
      <c r="A16" s="568"/>
      <c r="B16" s="569"/>
      <c r="C16" s="567"/>
      <c r="D16" s="1479"/>
    </row>
    <row r="17" spans="1:4">
      <c r="A17" s="568"/>
      <c r="B17" s="569"/>
      <c r="C17" s="567"/>
      <c r="D17" s="1479"/>
    </row>
    <row r="18" spans="1:4">
      <c r="A18" s="568"/>
      <c r="B18" s="569"/>
      <c r="C18" s="567"/>
      <c r="D18" s="1479"/>
    </row>
    <row r="19" spans="1:4">
      <c r="A19" s="1473"/>
      <c r="B19" s="1474"/>
      <c r="C19" s="567"/>
      <c r="D19" s="1479"/>
    </row>
    <row r="20" spans="1:4">
      <c r="A20" s="1473"/>
      <c r="B20" s="1474"/>
      <c r="C20" s="567"/>
      <c r="D20" s="1479"/>
    </row>
    <row r="21" spans="1:4">
      <c r="A21" s="1473"/>
      <c r="B21" s="1474"/>
      <c r="C21" s="567"/>
      <c r="D21" s="1479"/>
    </row>
    <row r="22" spans="1:4" ht="13.5" thickBot="1">
      <c r="A22" s="1475"/>
      <c r="B22" s="1476"/>
      <c r="C22" s="586"/>
      <c r="D22" s="1482"/>
    </row>
    <row r="23" spans="1:4" ht="28.5" customHeight="1">
      <c r="A23" s="1477" t="s">
        <v>865</v>
      </c>
      <c r="B23" s="1478"/>
      <c r="C23" s="1478"/>
      <c r="D23" s="1479" t="s">
        <v>866</v>
      </c>
    </row>
    <row r="24" spans="1:4" ht="52.5" customHeight="1" thickBot="1">
      <c r="A24" s="1470"/>
      <c r="B24" s="1471"/>
      <c r="C24" s="1472"/>
      <c r="D24" s="1479"/>
    </row>
    <row r="25" spans="1:4" ht="36" customHeight="1">
      <c r="A25" s="1485" t="s">
        <v>867</v>
      </c>
      <c r="B25" s="1486"/>
      <c r="C25" s="1484"/>
      <c r="D25" s="1481" t="s">
        <v>868</v>
      </c>
    </row>
    <row r="26" spans="1:4" ht="52.5" customHeight="1" thickBot="1">
      <c r="A26" s="1470"/>
      <c r="B26" s="1471"/>
      <c r="C26" s="1472"/>
      <c r="D26" s="1479"/>
    </row>
    <row r="27" spans="1:4" ht="34.5" customHeight="1">
      <c r="A27" s="566" t="s">
        <v>869</v>
      </c>
      <c r="B27" s="1483" t="s">
        <v>870</v>
      </c>
      <c r="C27" s="1484"/>
      <c r="D27" s="1481" t="s">
        <v>871</v>
      </c>
    </row>
    <row r="28" spans="1:4" ht="56.25" customHeight="1" thickBot="1">
      <c r="A28" s="574"/>
      <c r="B28" s="1480"/>
      <c r="C28" s="1476"/>
      <c r="D28" s="1482"/>
    </row>
    <row r="29" spans="1:4" s="641" customFormat="1" ht="13.5" customHeight="1">
      <c r="A29" s="1500"/>
      <c r="B29" s="1500"/>
      <c r="C29" s="1500"/>
    </row>
    <row r="30" spans="1:4" s="641" customFormat="1" ht="13.5" customHeight="1">
      <c r="A30" s="1500" t="s">
        <v>880</v>
      </c>
      <c r="B30" s="1500"/>
      <c r="C30" s="1500"/>
    </row>
    <row r="31" spans="1:4" s="641" customFormat="1" ht="32.25" customHeight="1">
      <c r="A31" s="1500" t="s">
        <v>877</v>
      </c>
      <c r="B31" s="1500"/>
      <c r="C31" s="1500"/>
    </row>
    <row r="32" spans="1:4" s="641" customFormat="1" ht="78" customHeight="1">
      <c r="A32" s="1500" t="s">
        <v>878</v>
      </c>
      <c r="B32" s="1500"/>
      <c r="C32" s="1500"/>
    </row>
    <row r="33" spans="1:3" s="641" customFormat="1" ht="52.5" customHeight="1">
      <c r="A33" s="1500" t="s">
        <v>879</v>
      </c>
      <c r="B33" s="1500"/>
      <c r="C33" s="1500"/>
    </row>
    <row r="34" spans="1:3" s="641" customFormat="1" ht="53.25" customHeight="1">
      <c r="A34" s="1500" t="s">
        <v>872</v>
      </c>
      <c r="B34" s="1500"/>
      <c r="C34" s="1500"/>
    </row>
    <row r="35" spans="1:3" s="641" customFormat="1" ht="102" customHeight="1">
      <c r="A35" s="1500" t="s">
        <v>873</v>
      </c>
      <c r="B35" s="1500"/>
      <c r="C35" s="1500"/>
    </row>
    <row r="36" spans="1:3" s="641" customFormat="1" ht="53.25" customHeight="1">
      <c r="A36" s="1500" t="s">
        <v>874</v>
      </c>
      <c r="B36" s="1500"/>
      <c r="C36" s="1500"/>
    </row>
    <row r="38" spans="1:3">
      <c r="A38" s="623"/>
    </row>
    <row r="86" spans="2:4" ht="96" customHeight="1">
      <c r="B86" s="229"/>
      <c r="C86" s="229"/>
      <c r="D86" s="229"/>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heetViews>
  <sheetFormatPr defaultRowHeight="15"/>
  <cols>
    <col min="1" max="1" width="21.140625" customWidth="1"/>
    <col min="2" max="2" width="46.28515625" customWidth="1"/>
    <col min="3" max="3" width="12.5703125" customWidth="1"/>
  </cols>
  <sheetData>
    <row r="1" spans="1:3" ht="25.5" customHeight="1">
      <c r="A1" s="624" t="s">
        <v>1919</v>
      </c>
      <c r="B1" s="1389" t="s">
        <v>777</v>
      </c>
      <c r="C1" s="1390"/>
    </row>
    <row r="2" spans="1:3" ht="18.75" customHeight="1">
      <c r="A2" s="1506" t="s">
        <v>1920</v>
      </c>
      <c r="B2" s="1488"/>
      <c r="C2" s="175"/>
    </row>
    <row r="3" spans="1:3" ht="15.75" thickBot="1">
      <c r="A3" s="1507"/>
      <c r="B3" s="1508"/>
      <c r="C3" s="1509"/>
    </row>
    <row r="4" spans="1:3" ht="15" customHeight="1" thickBot="1">
      <c r="A4" s="1399" t="s">
        <v>876</v>
      </c>
      <c r="B4" s="1368"/>
      <c r="C4" s="1494" t="s">
        <v>390</v>
      </c>
    </row>
    <row r="5" spans="1:3" ht="15.75" thickBot="1">
      <c r="A5" s="1401"/>
      <c r="B5" s="1402"/>
      <c r="C5" s="1501"/>
    </row>
    <row r="6" spans="1:3" ht="15.75" thickBot="1">
      <c r="A6" s="662" t="s">
        <v>572</v>
      </c>
      <c r="B6" s="315"/>
      <c r="C6" s="550" t="s">
        <v>5</v>
      </c>
    </row>
    <row r="7" spans="1:3" ht="43.5" customHeight="1" thickBot="1">
      <c r="A7" s="1502" t="s">
        <v>2071</v>
      </c>
      <c r="B7" s="1503"/>
      <c r="C7" s="1481" t="s">
        <v>1918</v>
      </c>
    </row>
    <row r="8" spans="1:3" ht="177" customHeight="1" thickBot="1">
      <c r="A8" s="1504"/>
      <c r="B8" s="1505"/>
      <c r="C8" s="1482"/>
    </row>
    <row r="88" spans="2:3" ht="96" customHeight="1">
      <c r="B88" s="164"/>
      <c r="C88" s="164"/>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15</vt:i4>
      </vt:variant>
    </vt:vector>
  </HeadingPairs>
  <TitlesOfParts>
    <vt:vector size="9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REM1</vt:lpstr>
      <vt:lpstr>REM2</vt:lpstr>
      <vt:lpstr>REM3</vt:lpstr>
      <vt:lpstr>REM4</vt:lpstr>
      <vt:lpstr>REM5</vt:lpstr>
      <vt:lpstr>EU CCR5-A</vt:lpstr>
      <vt:lpstr>EU CCR5-B</vt:lpstr>
      <vt:lpstr>EU CCR6</vt:lpstr>
      <vt:lpstr>UNEA-A</vt:lpstr>
      <vt:lpstr>UNEA-B</vt:lpstr>
      <vt:lpstr>EU MR1</vt:lpstr>
      <vt:lpstr>EU MRB</vt:lpstr>
      <vt:lpstr>EU MR2-A</vt:lpstr>
      <vt:lpstr>EU MR2-B</vt:lpstr>
      <vt:lpstr>EU MR3</vt:lpstr>
      <vt:lpstr>EU MR4</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Obsah!Oblast_tisku</vt:lpstr>
    </vt:vector>
  </TitlesOfParts>
  <Company>Česká národní banka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Kunert Evžen</cp:lastModifiedBy>
  <cp:lastPrinted>2019-04-30T12:29:14Z</cp:lastPrinted>
  <dcterms:created xsi:type="dcterms:W3CDTF">2013-11-15T12:28:00Z</dcterms:created>
  <dcterms:modified xsi:type="dcterms:W3CDTF">2019-04-30T13:34:55Z</dcterms:modified>
  <cp:category>Veřejné</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irbank-DocumentTagging.ClassificationMark.P00">
    <vt:lpwstr>&lt;ClassificationMark xmlns:xsi="http://www.w3.org/2001/XMLSchema-instance" xmlns:xsd="http://www.w3.org/2001/XMLSchema" margin="NaN" class="C0" owner="Kofroň Jan" position="TopRight" marginX="1.3" marginY="0.6" classifiedOn="2019-04-30T14:43:03.963526</vt:lpwstr>
  </property>
  <property fmtid="{D5CDD505-2E9C-101B-9397-08002B2CF9AE}" pid="4" name="airbank-DocumentTagging.ClassificationMark.P01">
    <vt:lpwstr>3+02:00" showPrintedBy="false" showPrintDate="false" language="cs" ApplicationVersion="Microsoft Excel, 15.0" addinVersion="5.7.9.0" template="Air Bank"&gt;&lt;history bulk="false" class="Veřejné" code="C0" user="Franklová Aneta" date="2019-04-30T14:43:03.</vt:lpwstr>
  </property>
  <property fmtid="{D5CDD505-2E9C-101B-9397-08002B2CF9AE}" pid="5" name="airbank-DocumentTagging.ClassificationMark.P02">
    <vt:lpwstr>9635263+02:00" /&gt;&lt;recipients /&gt;&lt;documentOwners /&gt;&lt;/ClassificationMark&gt;</vt:lpwstr>
  </property>
  <property fmtid="{D5CDD505-2E9C-101B-9397-08002B2CF9AE}" pid="6" name="airbank-DocumentTagging.ClassificationMark">
    <vt:lpwstr>￼PARTS:3</vt:lpwstr>
  </property>
  <property fmtid="{D5CDD505-2E9C-101B-9397-08002B2CF9AE}" pid="7" name="airbank-DocumentClasification">
    <vt:lpwstr>Veřejné</vt:lpwstr>
  </property>
  <property fmtid="{D5CDD505-2E9C-101B-9397-08002B2CF9AE}" pid="8" name="airbank-DLP">
    <vt:lpwstr>airbank-DLP:DLP_VEREJNE</vt:lpwstr>
  </property>
</Properties>
</file>